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_DoAnTotNghiep\01_Word DATN\file check lan1\"/>
    </mc:Choice>
  </mc:AlternateContent>
  <bookViews>
    <workbookView xWindow="-105" yWindow="-105" windowWidth="23250" windowHeight="12450" tabRatio="911" firstSheet="5" activeTab="10"/>
  </bookViews>
  <sheets>
    <sheet name="Trường hợp kiểm thử" sheetId="1" r:id="rId1"/>
    <sheet name="Báo cáo kiểm tra" sheetId="10" state="hidden" r:id="rId2"/>
    <sheet name="Đăng ký" sheetId="19" r:id="rId3"/>
    <sheet name="Đăng nhập" sheetId="3" r:id="rId4"/>
    <sheet name="Đăng xuất" sheetId="22" r:id="rId5"/>
    <sheet name="Xem chi tiết nhà, đất " sheetId="39" r:id="rId6"/>
    <sheet name="Thêm vào yêu thích" sheetId="40" r:id="rId7"/>
    <sheet name="Tìm kiếm, lọc thông tin" sheetId="41" r:id="rId8"/>
    <sheet name="Đặt lịch hẹn" sheetId="46" r:id="rId9"/>
    <sheet name="Đăng bài" sheetId="33" r:id="rId10"/>
    <sheet name="Quản lý tài khoản cá nhân" sheetId="42" r:id="rId11"/>
    <sheet name="Quản lý bài viết" sheetId="43" r:id="rId12"/>
    <sheet name="Quản lý nhà, đất" sheetId="37" r:id="rId13"/>
    <sheet name="Quản lý danh mục bất động sản" sheetId="27" r:id="rId14"/>
    <sheet name="Chatbot" sheetId="34" r:id="rId15"/>
    <sheet name="Định giá bất động sản" sheetId="44" r:id="rId16"/>
  </sheets>
  <externalReferences>
    <externalReference r:id="rId17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44" l="1"/>
  <c r="D5" i="44"/>
  <c r="E4" i="44"/>
  <c r="D4" i="44"/>
  <c r="E5" i="43" l="1"/>
  <c r="D5" i="43"/>
  <c r="E5" i="41" l="1"/>
  <c r="D5" i="41"/>
  <c r="E5" i="46" l="1"/>
  <c r="D5" i="46"/>
  <c r="E4" i="46"/>
  <c r="D4" i="46"/>
  <c r="E4" i="43" l="1"/>
  <c r="D4" i="43"/>
  <c r="E5" i="42"/>
  <c r="D5" i="42"/>
  <c r="E4" i="42"/>
  <c r="D4" i="42"/>
  <c r="E4" i="41"/>
  <c r="D4" i="41"/>
  <c r="E4" i="40"/>
  <c r="D4" i="40"/>
  <c r="D24" i="10" l="1"/>
  <c r="C24" i="10"/>
  <c r="C23" i="10"/>
  <c r="O21" i="10"/>
  <c r="N21" i="10"/>
  <c r="M21" i="10"/>
  <c r="L21" i="10"/>
  <c r="K21" i="10"/>
  <c r="E21" i="10"/>
  <c r="D21" i="10"/>
  <c r="C21" i="10"/>
  <c r="P20" i="10"/>
  <c r="O20" i="10"/>
  <c r="N20" i="10"/>
  <c r="M20" i="10"/>
  <c r="I20" i="10"/>
  <c r="H20" i="10"/>
  <c r="G20" i="10"/>
  <c r="E20" i="10"/>
  <c r="P19" i="10"/>
  <c r="O19" i="10"/>
  <c r="N19" i="10"/>
  <c r="M19" i="10"/>
  <c r="J19" i="10"/>
  <c r="F19" i="10"/>
  <c r="P18" i="10"/>
  <c r="O18" i="10"/>
  <c r="N18" i="10"/>
  <c r="M18" i="10"/>
  <c r="I18" i="10"/>
  <c r="H18" i="10"/>
  <c r="G18" i="10"/>
  <c r="E18" i="10"/>
  <c r="P17" i="10"/>
  <c r="O17" i="10"/>
  <c r="N17" i="10"/>
  <c r="M17" i="10"/>
  <c r="J17" i="10"/>
  <c r="I17" i="10"/>
  <c r="H17" i="10"/>
  <c r="G17" i="10"/>
  <c r="F17" i="10"/>
  <c r="E17" i="10"/>
  <c r="M16" i="10"/>
  <c r="P14" i="10"/>
  <c r="O14" i="10"/>
  <c r="N14" i="10"/>
  <c r="M14" i="10"/>
  <c r="J14" i="10"/>
  <c r="I14" i="10"/>
  <c r="H14" i="10"/>
  <c r="G14" i="10"/>
  <c r="F14" i="10"/>
  <c r="E14" i="10"/>
  <c r="O12" i="10"/>
  <c r="N12" i="10"/>
  <c r="M12" i="10"/>
  <c r="J12" i="10"/>
  <c r="I12" i="10"/>
  <c r="H12" i="10"/>
  <c r="G12" i="10"/>
  <c r="F12" i="10"/>
  <c r="P12" i="10" s="1"/>
  <c r="O10" i="10"/>
  <c r="N10" i="10"/>
  <c r="M10" i="10"/>
  <c r="J10" i="10"/>
  <c r="I10" i="10"/>
  <c r="H10" i="10"/>
  <c r="G10" i="10"/>
  <c r="G21" i="10" s="1"/>
  <c r="F10" i="10"/>
  <c r="F21" i="10" s="1"/>
  <c r="D23" i="10" s="1"/>
  <c r="H21" i="10" l="1"/>
  <c r="I21" i="10"/>
  <c r="J21" i="10"/>
  <c r="P10" i="10"/>
  <c r="P21" i="10" s="1"/>
</calcChain>
</file>

<file path=xl/sharedStrings.xml><?xml version="1.0" encoding="utf-8"?>
<sst xmlns="http://schemas.openxmlformats.org/spreadsheetml/2006/main" count="2124" uniqueCount="751">
  <si>
    <t>TEST CASE SYSTEM SPRINT 1</t>
  </si>
  <si>
    <t>Tên dự án</t>
  </si>
  <si>
    <t>STT</t>
  </si>
  <si>
    <t>Chức năng</t>
  </si>
  <si>
    <t>Sheet Name</t>
  </si>
  <si>
    <t>Mô tả</t>
  </si>
  <si>
    <t>Đăng nhập</t>
  </si>
  <si>
    <t>Đăng ký</t>
  </si>
  <si>
    <t>Đăng xuất</t>
  </si>
  <si>
    <t>Quản lý danh mục</t>
  </si>
  <si>
    <t>Quản lý sản phẩm</t>
  </si>
  <si>
    <t>Báo cáo thử nghiệm</t>
  </si>
  <si>
    <t>Website bán thời trang</t>
  </si>
  <si>
    <t>Creator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</si>
  <si>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</si>
  <si>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</si>
  <si>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</si>
  <si>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</si>
  <si>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</si>
  <si>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</si>
  <si>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</si>
  <si>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</si>
  <si>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Chưa Kiểm tra</t>
  </si>
  <si>
    <t>Bị chặn</t>
  </si>
  <si>
    <t>Số trường hợp thử nghiệm</t>
  </si>
  <si>
    <t>% Thành công</t>
  </si>
  <si>
    <t xml:space="preserve">% Coverage 
</t>
  </si>
  <si>
    <t>Tên hiển thị</t>
  </si>
  <si>
    <t>Vòng 1</t>
  </si>
  <si>
    <t>Vòng 2</t>
  </si>
  <si>
    <t>Quản lý nhãn hiệu</t>
  </si>
  <si>
    <t>Quản lý mã khuyến mãi</t>
  </si>
  <si>
    <t>Quản lý hóa đơn</t>
  </si>
  <si>
    <t>Quản lý tài khoản người dùng</t>
  </si>
  <si>
    <t>Quản lý bài viết</t>
  </si>
  <si>
    <t>Quản lý bình luận</t>
  </si>
  <si>
    <t>Tìm kiếm</t>
  </si>
  <si>
    <t>Quản lý thống kê</t>
  </si>
  <si>
    <t>Sub total</t>
  </si>
  <si>
    <t>Vòng2</t>
  </si>
  <si>
    <t>Kiểm tra phủ sóng</t>
  </si>
  <si>
    <t>%</t>
  </si>
  <si>
    <t>Kiểm tra thành công phủ sống</t>
  </si>
  <si>
    <t>Project Name</t>
  </si>
  <si>
    <t>Module Code</t>
  </si>
  <si>
    <t>Chưa kiểm tra</t>
  </si>
  <si>
    <t>Tổng lần kiểm tra</t>
  </si>
  <si>
    <t>Round 1</t>
  </si>
  <si>
    <t>Round 2</t>
  </si>
  <si>
    <t>Test Case ID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</si>
  <si>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</si>
  <si>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</si>
  <si>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</si>
  <si>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</si>
  <si>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</si>
  <si>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</si>
  <si>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Trạng thái</t>
  </si>
  <si>
    <t>Ngày kiểm tra</t>
  </si>
  <si>
    <t>Người kiểm tra</t>
  </si>
  <si>
    <t>GUI-DN01</t>
  </si>
  <si>
    <t>Passed</t>
  </si>
  <si>
    <t>GUI-DN02</t>
  </si>
  <si>
    <t>GUI-DN03</t>
  </si>
  <si>
    <t>GUI-DN04</t>
  </si>
  <si>
    <t>FUNC-DN01</t>
  </si>
  <si>
    <t>FUNC-DN02</t>
  </si>
  <si>
    <t>FUNC-DN03</t>
  </si>
  <si>
    <t>FUNC-DN04</t>
  </si>
  <si>
    <t>FUNC-DN05</t>
  </si>
  <si>
    <t>FUNC-DN06</t>
  </si>
  <si>
    <t>Để trống tất cả các trường dữ liêu</t>
  </si>
  <si>
    <t>Quy trình</t>
  </si>
  <si>
    <t>GUI_SHOW Đăng ký</t>
  </si>
  <si>
    <t>GUI-DK01</t>
  </si>
  <si>
    <t>GUI-DK02</t>
  </si>
  <si>
    <t>GUI-DK03</t>
  </si>
  <si>
    <t>FUNCTION_SHOW Đăng  ký</t>
  </si>
  <si>
    <t>FUNC-DK01</t>
  </si>
  <si>
    <t>Đăng ký tài khoản thành công</t>
  </si>
  <si>
    <t>FUNC-DK02</t>
  </si>
  <si>
    <t>FUNC-DK03</t>
  </si>
  <si>
    <t>Email bị trùng</t>
  </si>
  <si>
    <t>GUI-DX01</t>
  </si>
  <si>
    <t>FUNC-DX01</t>
  </si>
  <si>
    <t>Đã đăng nhập vào hệ thống</t>
  </si>
  <si>
    <t>Chuyển về form đăng nhập.</t>
  </si>
  <si>
    <t>Người dùng đăng xuất khỏi hệ thống</t>
  </si>
  <si>
    <t>Failed</t>
  </si>
  <si>
    <t>FUNC-DN07</t>
  </si>
  <si>
    <t>Lọc đúng kết quả</t>
  </si>
  <si>
    <t>Có dữ liệu</t>
  </si>
  <si>
    <t>Đúng như mong đợi</t>
  </si>
  <si>
    <t>Hiển thị đúng</t>
  </si>
  <si>
    <t>Hiển thị lỗi "cập nhập chưa thành công"</t>
  </si>
  <si>
    <t>Không có gì bị thay đổi</t>
  </si>
  <si>
    <t>Đã đăng nhập</t>
  </si>
  <si>
    <t>Bị chăn</t>
  </si>
  <si>
    <t>Tổng số trường hợp thử nghiệm</t>
  </si>
  <si>
    <t>Hoạt động chính xác</t>
  </si>
  <si>
    <t xml:space="preserve">	Đã đăng nhập</t>
  </si>
  <si>
    <t>Không</t>
  </si>
  <si>
    <t>Báo lỗi yêu cầu nhập tên</t>
  </si>
  <si>
    <t xml:space="preserve">	Hiển thị thông báo lỗi</t>
  </si>
  <si>
    <t>Trường hợp không có kết quả tìm kiếm</t>
  </si>
  <si>
    <t>Nhập chuỗi không tồn tại → Nhấn "Tìm"</t>
  </si>
  <si>
    <t>Không có nhân viên phù hợp</t>
  </si>
  <si>
    <t>Hiển thị bảng rỗng hoặc thông báo "Không tìm thấy kết quả"</t>
  </si>
  <si>
    <t>Hoàn tHành</t>
  </si>
  <si>
    <t>THIẾT KẾ VÀ PHÁT TRIỂN HỆ THỐNG KINH DOANH BẤT ĐỘNG SẢN TÍCH HỢP CHATBOT VÀ HỆ THỐNG GỢI Ý THÔNG MINH</t>
  </si>
  <si>
    <t xml:space="preserve">Xem chi tiết nhà, đất </t>
  </si>
  <si>
    <t>Thêm vào yêu thích</t>
  </si>
  <si>
    <t>Tìm kiếm, lọc thông tin</t>
  </si>
  <si>
    <t>Đặt lịch hẹn</t>
  </si>
  <si>
    <t>Đăng bài</t>
  </si>
  <si>
    <t>Quản lý tài khoản cá nhân</t>
  </si>
  <si>
    <t>Quản lý nhà, đất</t>
  </si>
  <si>
    <t>Chatbot</t>
  </si>
  <si>
    <t>Định giá bất động sản</t>
  </si>
  <si>
    <t>Quản lý danh mục bất động sản</t>
  </si>
  <si>
    <t>GUI-DK04</t>
  </si>
  <si>
    <t>GUI-DK05</t>
  </si>
  <si>
    <t>Xác minh giao diện người dùng hiển thị phù hợp với thiết kế</t>
  </si>
  <si>
    <t>Kiểm tra xem giao diện người dùng hiển thị có phù hợp với thiết kế không</t>
  </si>
  <si>
    <t>phù hợp với thiết kế</t>
  </si>
  <si>
    <t>Xác minh rằng hiển thị đúng title "Đăng ký tài khoản"</t>
  </si>
  <si>
    <t>Truy cập vào trang đăng ký</t>
  </si>
  <si>
    <t>Màn hình hiển thị title "Đăng ký"</t>
  </si>
  <si>
    <t>Xác minh rằng hiển thị các trường bắt buộc:  "Nhập tên tài khoản", "Nhập mật khẩu", "Nhập họ tên", "Nhập  Email", "Nhập số điện thoại", "Nhập địa chỉ".</t>
  </si>
  <si>
    <t>Hiển thị đầy đủ các trường thông tin</t>
  </si>
  <si>
    <t>Xác minh rằng hiển thị đúng button "Đăng ký"</t>
  </si>
  <si>
    <t>Button "Đăng ký" hiển thị rõ ràng</t>
  </si>
  <si>
    <t>Xác minh rằng hiển thị đúng đường dẫn "Đăng nhập ngay"</t>
  </si>
  <si>
    <t>Đường dẫn "Đăng nhập ngay" hiển thị rõ ràng</t>
  </si>
  <si>
    <t xml:space="preserve">Hệ thống thông báo “Đăng ký thành công"           </t>
  </si>
  <si>
    <t>Xác minh thông báo lỗi khi để trống 1 trong những ô nhập thông tin</t>
  </si>
  <si>
    <t xml:space="preserve">Hệ thống thông báo lỗi ở ô không nhập thông tin           </t>
  </si>
  <si>
    <t xml:space="preserve">Hệ thống thông báo lỗi thông tin ở ô để trống  </t>
  </si>
  <si>
    <t>Hệ thống thông báo"Email đã được đăng ký"</t>
  </si>
  <si>
    <t>FUNC-DK04</t>
  </si>
  <si>
    <t>FUNC-DK05</t>
  </si>
  <si>
    <t>FUNC-DK06</t>
  </si>
  <si>
    <t xml:space="preserve">Hệ thống thông báo “Mật khẩu phải ít nhất 6 ký tự"           </t>
  </si>
  <si>
    <t xml:space="preserve">1. Truy cập vào trang đăng ký tài khoản
2. Nhập các thông tin 
3. Nhập Email : acctian02@gmail.com
4. Click vào "Đăng ký"   </t>
  </si>
  <si>
    <t>Xác minh thông báo lỗi khi nhập không đủ từ 6 ký tự trong trường "mật khẩu"</t>
  </si>
  <si>
    <t xml:space="preserve">1. Truy cập vào trang đăng ký tài khoản
2. Nhập các thông tin 
3. Nhập mật khẩu : tn123
4. Click vào "Đăng ký"   </t>
  </si>
  <si>
    <t xml:space="preserve">1. Truy cập vào trang đăng ký tài khoản
2. Nhập các thông tin 
3. Nhập Email : accgmail.com
4. Click vào "Đăng ký"   </t>
  </si>
  <si>
    <t>Hệ thống thông báo "Email không hợp lệ"</t>
  </si>
  <si>
    <t>1. Truy cập vào trang đăng ký tài khoản 
2. Nhập tên tài khoản: nguoimoi
3. Nhập mật khẩu: nguoimoi123@   
4. Nhập họ và tên: Nguyen Van A  
5. Nhập email: acctian02@gmail.com                        
6. Nhập sđt: 0935454830                 
7. Nhập địa chỉ: Đà Nẵng                 
8. Click vào "Đăng ký"                   
9. Xác nhận OTP gửi về Email</t>
  </si>
  <si>
    <t>Xác minh thông báo lỗi khi nhập sai email</t>
  </si>
  <si>
    <t>Xác minh đường dẫn trang đăng ký hoạt động</t>
  </si>
  <si>
    <t>Chuyển đến trang Đăng nhập</t>
  </si>
  <si>
    <t>Truy cập vào trang đăng nhập</t>
  </si>
  <si>
    <t xml:space="preserve">Đăng nhập thành công </t>
  </si>
  <si>
    <t>Đăng nhập thất bại khi điền sai tên tài khoản hoặc mật khẩu</t>
  </si>
  <si>
    <t>Hiển thị thông báo "Đăng nhập thành công"</t>
  </si>
  <si>
    <t>Hiển thị thông báo "Tên đăng nhập hoặc mật khẩu không đúng"</t>
  </si>
  <si>
    <t xml:space="preserve">1. Nhập tên tài khoản : trananh
2. Nhập mật khẩu: 123431
3. Nhấn nút "Đăng nhập"
</t>
  </si>
  <si>
    <t xml:space="preserve">1. Nhập tên tài khoản : cuong
2. Nhập mật khẩu: 123456
3. Nhấn nút "Đăng nhập"
</t>
  </si>
  <si>
    <t>Để trống trường "tên tài khoản".</t>
  </si>
  <si>
    <t xml:space="preserve">Để trống trường "Mật khẩu" </t>
  </si>
  <si>
    <t>Hiển thị thông báo "Vui lòng điền vào trường này"</t>
  </si>
  <si>
    <t xml:space="preserve">1. Nhập tên tài khoản : (trống)
2. Nhập mật khẩu: 123431
3. Nhấn nút "Đăng nhập"
</t>
  </si>
  <si>
    <t xml:space="preserve">1. Nhập tên tài khoản : tranthanh
2. Nhập mật khẩu: (trống)
3. Nhấn nút "Đăng nhập"
</t>
  </si>
  <si>
    <t xml:space="preserve">1. Nhập tên tài khoản : (trống)
2. Nhập mật khẩu: (trống)
3. Nhấn nút "Đăng nhập"
</t>
  </si>
  <si>
    <t>Xác minh ô quên mật khẩu hoạt động</t>
  </si>
  <si>
    <t xml:space="preserve">1. Nhấn vào "Quên mật khẩu?"
</t>
  </si>
  <si>
    <t>Chuyển đến trang quên mật khẩu</t>
  </si>
  <si>
    <t>Xác minh có thể đăng nhập bằng google</t>
  </si>
  <si>
    <t xml:space="preserve">1. Nhấn vào "Đăng nhập với Google"
</t>
  </si>
  <si>
    <t>Chuyến đến trang xác minh google để đăng nhập</t>
  </si>
  <si>
    <t xml:space="preserve">1. Truy cập vào trang đăng ký tài khoản 
2. Nhập tên tài khoản: nguoimoi
3. Nhập mật khẩu: nguoimoi123@   
4. Nhập họ và tên:  (trống)       
5. Nhập email: acctian02@gmail.com                        
6. Nhập sđt: 0935454830                  
7. Nhập địa chỉ: Đà Nẵng                 
8. Click vào "Đăng ký"                   </t>
  </si>
  <si>
    <t>Xác minh rằng hiển thị đúng title "Đăng Nhập"</t>
  </si>
  <si>
    <t>Màn hình hiển thị title "Đăng nhập"</t>
  </si>
  <si>
    <t>có hiển thị title Đăng nhập</t>
  </si>
  <si>
    <t>có hiển thị title Đăng Ký</t>
  </si>
  <si>
    <t>Xác minh rằng hiển thị các trường bắt buộc:  "Nhập tên tài khoản", "Nhập mật khẩu".</t>
  </si>
  <si>
    <t>Xác minh rằng hiển thị đúng button "Đăng nhập"</t>
  </si>
  <si>
    <t>Button "Đăng nhập" hiển thị rõ ràng</t>
  </si>
  <si>
    <t>GUI-DN05</t>
  </si>
  <si>
    <t>Xác minh rằng hiển thị đúng button "Đăng nhập với Google"</t>
  </si>
  <si>
    <t>Button "Đăng nhập với Google" hiển thị rõ ràng</t>
  </si>
  <si>
    <t>GUI-DN06</t>
  </si>
  <si>
    <t>Xác minh rằng hiển thị đúng đường dẫn "Đăng ký ngay"</t>
  </si>
  <si>
    <t>Đường dẫn "Đăng ký ngay" hiển thị rõ ràng</t>
  </si>
  <si>
    <t>Xác minh rằng hiển thị đúng button "Đăng xuất"</t>
  </si>
  <si>
    <t>Button "Đăng xuất" hiển thị rõ ràng</t>
  </si>
  <si>
    <t>1. Đăng nhập vào tài khoản 
2. Nhấn vào tên người dùng
3. Nhấn "Đăng xuất"</t>
  </si>
  <si>
    <t>GUI-YT01</t>
  </si>
  <si>
    <t>GUI-YT02</t>
  </si>
  <si>
    <t>Biểu tượng hiển thị rõ ràng, đúng kích thước</t>
  </si>
  <si>
    <t>Xác minh biểu tượng trái tim hiển thị đúng vị trí và kích thước</t>
  </si>
  <si>
    <t>Xác minh bố cục trang “Danh sách yêu thích” hiển thị đúng</t>
  </si>
  <si>
    <t xml:space="preserve">Đã đăng nhập </t>
  </si>
  <si>
    <t>Hiển thị đúng tiêu đề, danh sách bất động sản đã yêu thích</t>
  </si>
  <si>
    <t>Xác minh người dùng có thể thêm bất động sản vào danh mục yêu thích</t>
  </si>
  <si>
    <t>FUNC-YT01</t>
  </si>
  <si>
    <t>FUNC-YT02</t>
  </si>
  <si>
    <t>Bất động sản được thêm thành công vào danh sách yêu thích</t>
  </si>
  <si>
    <t>Xác minh người dùng có thể xóa sản phẩm khỏi danh sách yêu thích</t>
  </si>
  <si>
    <t xml:space="preserve">1. Mở trang “Danh sách yêu thích”
2. Nhấn vào trái tim trên thẻ bất động sản </t>
  </si>
  <si>
    <t>Xóa thành công ra khỏi danh sách yêu thích</t>
  </si>
  <si>
    <t>FUNC-YT03</t>
  </si>
  <si>
    <t>Xác minh màu sắc thay đổi khi đã thêm yêu thích</t>
  </si>
  <si>
    <t>1. Nhấn vào trái tim trên thẻ bất động sản hoặc button "yêu thích" trong xem chi tiết nhà đất
2. Mở trang “Danh sách yêu thích”</t>
  </si>
  <si>
    <t xml:space="preserve">1. Nhấn vào trái tim trên thẻ bất động sản hoặc button "yêu thích" trong xem chi tiết nhà đất
</t>
  </si>
  <si>
    <t>Thay đổi màu sắc</t>
  </si>
  <si>
    <t>GUI-XCC01</t>
  </si>
  <si>
    <t>GUI-XCC02</t>
  </si>
  <si>
    <t>GUI-XCC03</t>
  </si>
  <si>
    <t>GUI-XCC04</t>
  </si>
  <si>
    <t>Xác minh rằng hiển thị đúng tiêu đề, thông tin chi tiết, mô tả, vị trí</t>
  </si>
  <si>
    <t>Xác minh rằng hiển thị đúng button "Xem tất cả ảnh"</t>
  </si>
  <si>
    <t>Xác minh rằng hiển thị đúng button "Yêu thích"</t>
  </si>
  <si>
    <t>Xác minh rằng hiển thị đúng button "Đặt lịch hẹn"</t>
  </si>
  <si>
    <t>Xác minh rằng hiển thị đúng button "Đặt cọc"</t>
  </si>
  <si>
    <t>Xác minh rằng hiển thị đúng button "Mở Google Map"</t>
  </si>
  <si>
    <t>Button "Xem tất cả ảnh" hiển thị rõ ràng</t>
  </si>
  <si>
    <t>Button "Yêu thích" hiển thị rõ ràng</t>
  </si>
  <si>
    <t>Button "Đặt lịch hẹn" hiển thị rõ ràng</t>
  </si>
  <si>
    <t>Button "Đặt cọc" hiển thị rõ ràng</t>
  </si>
  <si>
    <t>Button "Mở Google Map" hiển thị rõ ràng</t>
  </si>
  <si>
    <t>FUNC-XCC01</t>
  </si>
  <si>
    <t>GUI-XCC05</t>
  </si>
  <si>
    <t>GUI-XCC06</t>
  </si>
  <si>
    <t>GUI-XCC07</t>
  </si>
  <si>
    <t>FUNC-XCC02</t>
  </si>
  <si>
    <t>FUNC-XCC03</t>
  </si>
  <si>
    <t>FUNC-XCC04</t>
  </si>
  <si>
    <t>FUNC-XCC05</t>
  </si>
  <si>
    <t>FUNC-XCC06</t>
  </si>
  <si>
    <t>Xác minh rằng chuyển đến trang chi tiết khi click vào 1 card bất động sản</t>
  </si>
  <si>
    <t>Truy cập vào hệ thống</t>
  </si>
  <si>
    <t xml:space="preserve">1. Chọn 1 bất động sản
</t>
  </si>
  <si>
    <t>chuyển đến trang xem chi tiết</t>
  </si>
  <si>
    <t>GUI-XCC08</t>
  </si>
  <si>
    <t>Xác minh rằng hiển thị đúng button "Quay lại"</t>
  </si>
  <si>
    <t>Button "Quay lại" hiển thị rõ ràng</t>
  </si>
  <si>
    <t>Xác minh rằng quay lại danh sách bất động sản hoạt động đúng</t>
  </si>
  <si>
    <t xml:space="preserve">1.Vào trang xem chi tiết bất động sản bất kỳ
2.Chọn "Quay lại"
</t>
  </si>
  <si>
    <t>Truy cập trang xem chi tiết bất động sản</t>
  </si>
  <si>
    <t>Xác minh rằng hiển thị ảnh khi click vào xem hình ảnh</t>
  </si>
  <si>
    <t xml:space="preserve">1.Vào trang xem chi tiết bất động sản bất kỳ
2.Chọn vào hình ảnh
</t>
  </si>
  <si>
    <t>quay lại trang danh sách bất động sản</t>
  </si>
  <si>
    <t>quay lại thành công</t>
  </si>
  <si>
    <t>Hiển thị hình ảnh</t>
  </si>
  <si>
    <t>1.Vào trang xem chi tiết bất động sản bất kỳ
2.Chọn vào yêu thích</t>
  </si>
  <si>
    <t>Thêm vào danh sách yêu thích</t>
  </si>
  <si>
    <t>1.Vào trang xem chi tiết bất động sản bất kỳ
2.Chọn vào đặt lịch hẹn</t>
  </si>
  <si>
    <t>chuyển đến trang đặt lịch hẹn</t>
  </si>
  <si>
    <t>phải đặt lịch hẹn và được duyệt</t>
  </si>
  <si>
    <t>chuyển đến trang đặt cọc</t>
  </si>
  <si>
    <t>FUNC-XCC07</t>
  </si>
  <si>
    <t>Xác minh rằng chuyển đến google map khi click vào "Mở Google Map"</t>
  </si>
  <si>
    <t>Xác minh rằng chuyển đến trang đặt cọc khi click vào "Đặt cọc"</t>
  </si>
  <si>
    <t>Xác minh rằng chuyển đến trang đặt lịch hẹn khi click vào "Đặt lịch hẹn"</t>
  </si>
  <si>
    <t>Xác minh rằng thêm thành công vào danh sách yêu thích khi click vào "Yêu thích"</t>
  </si>
  <si>
    <t>chuyển đến Google Map</t>
  </si>
  <si>
    <t>GUI-DLH01</t>
  </si>
  <si>
    <t>GUI-DLH02</t>
  </si>
  <si>
    <t>GUI-DLH03</t>
  </si>
  <si>
    <t>GUI-DLH04</t>
  </si>
  <si>
    <t>FUNC-DLH01</t>
  </si>
  <si>
    <t>FUNC-DLH02</t>
  </si>
  <si>
    <t>FUNC-DLH03</t>
  </si>
  <si>
    <t>FUNC-DLH04</t>
  </si>
  <si>
    <t>FUNC-DLH05</t>
  </si>
  <si>
    <t>FUNC-DLH06</t>
  </si>
  <si>
    <t>1. Truy cập vào trang đăng ký tài khoản
2. Click vào "Đăng Nhập Ngay"</t>
  </si>
  <si>
    <t>Đã đăng ký tài khoản</t>
  </si>
  <si>
    <t>Nhấn vào tên người dùng</t>
  </si>
  <si>
    <t>Chọn 1 bất động sản</t>
  </si>
  <si>
    <t>xem danh sách bất động sản</t>
  </si>
  <si>
    <t>1. Chọn vào tên người dùng
2. Chọn "Đã yêu thích"</t>
  </si>
  <si>
    <t>Xác minh rằng hiển thị các trường:  "Ngày xem nhà", "Giờ bắt đầu", "Thời lượng  dự kiến", "ghi chú".</t>
  </si>
  <si>
    <t>Xác minh rằng hiển thị đúng button "Xác nhận lịch hẹn"</t>
  </si>
  <si>
    <t>Button "Xác nhận lịch hẹn" hiển thị rõ ràng</t>
  </si>
  <si>
    <t>GUI_SHOW Đặt lịch hẹn</t>
  </si>
  <si>
    <t>FUNCTION_SHOW Đặt lịch hẹn</t>
  </si>
  <si>
    <t>GUI_SHOW  Đăng nhập</t>
  </si>
  <si>
    <t>FUNCTION_SHOW Đăng nhập</t>
  </si>
  <si>
    <t>GUI_SHOW Đăng xuất</t>
  </si>
  <si>
    <t>FUNCTION_SHOW Đăng xuất</t>
  </si>
  <si>
    <t xml:space="preserve">GUI_SHOW Xem chi tiết nhà, đất </t>
  </si>
  <si>
    <t xml:space="preserve">FUNCTION_SHOW Xem chi tiết nhà, đất </t>
  </si>
  <si>
    <t>GUI_SHOW Thêm vào yêu thích</t>
  </si>
  <si>
    <t>FUNCTION_SHOW Thêm vào yêu thích</t>
  </si>
  <si>
    <t>Xác minh đặt lịch thành công khi nhập đầy đủ ngày và giờ hợp lệ</t>
  </si>
  <si>
    <t>1. Ngày xem nhà: 07/05/2026
2. Giờ bắt đầu: 17 giờ : 00 phút
3. Thời lượng dự kiến: 30 Phút
4. Ghi chú thêm: xem kỹ phòng bếp
5. Bấm "Xác Nhận Lịch Hẹn"</t>
  </si>
  <si>
    <t>Hiển thị thông báo "Đặt lịch thành công." và  chuyển đến trang Lịch hẹn của tôi</t>
  </si>
  <si>
    <t>Kiểm tra chặn chọn ngày trong quá khứ</t>
  </si>
  <si>
    <t>Placeholder không cho phép chọn ngày quá khứ</t>
  </si>
  <si>
    <t>Kiểm tra chọn giờ ngoài khung giờ làm việc</t>
  </si>
  <si>
    <t>1. Ngày xem nhà: 14/05/2026
2. Giờ bắt đầu: 12 giờ : 00 phút
3. Thời lượng dự kiến: 30 Phút
4. Ghi chú thêm: xem kỹ ban công
5. Bấm "Xác Nhận Lịch Hẹn"</t>
  </si>
  <si>
    <t>Hiển thị thông báo "Giờ hẹn phải nằm trong khung làm việc 08:00-12:00 hoặc 13:30-17:30"</t>
  </si>
  <si>
    <t>Kiểm tra ràng buộc trường bắt buộc khi để trống "Ngày xem nhà"</t>
  </si>
  <si>
    <t>1. Ngày xem nhà: (trống)
2. Giờ bắt đầu: 15 giờ : 00 phút
3. Thời lượng dự kiến: 30 Phút
4. Ghi chú thêm: xem kỹ ban công
5. Bấm "Xác Nhận Lịch Hẹn"</t>
  </si>
  <si>
    <t>Hiển thị thông báo "Vui lòng chọn ngày xem"</t>
  </si>
  <si>
    <t>1. Ngày xem nhà: 14/04/2025
2. Giờ bắt đầu: 15 giờ : 00 phút
3. Thời lượng dự kiến: 30 Phút
4. Ghi chú thêm: xem kỹ ban công
5. Bấm "Xác Nhận Lịch Hẹn"</t>
  </si>
  <si>
    <t>Vẫn chọn được</t>
  </si>
  <si>
    <t>Vẫn chọn được ngày quá khứ</t>
  </si>
  <si>
    <t>Kiểm tra tính duy nhất của việc chọn "Thời lượng dự kiến"</t>
  </si>
  <si>
    <t>1. Thời lượng dự kiến: chọn 30 Phút
2. Sau đó chọn qua 60 Phút</t>
  </si>
  <si>
    <t>Chỉ có 1 mức thời lượng được chọn</t>
  </si>
  <si>
    <t>Kiểm tra nút "Quay lại"</t>
  </si>
  <si>
    <t>Đang ở form đặt lịch</t>
  </si>
  <si>
    <t>1. Nhấn vào nút "Quay lại"</t>
  </si>
  <si>
    <t>Quay trở về trang xem chi tiết</t>
  </si>
  <si>
    <t>GUI-DB01</t>
  </si>
  <si>
    <t>GUI-DB02</t>
  </si>
  <si>
    <t>GUI-DB03</t>
  </si>
  <si>
    <t>GUI-DB04</t>
  </si>
  <si>
    <t>FUNC-DB01</t>
  </si>
  <si>
    <t>FUNC-DB02</t>
  </si>
  <si>
    <t>FUNC-DB03</t>
  </si>
  <si>
    <t>FUNC-DB04</t>
  </si>
  <si>
    <t>FUNC-DB05</t>
  </si>
  <si>
    <t>FUNC-DB06</t>
  </si>
  <si>
    <t>Chọn "Đăng tin"</t>
  </si>
  <si>
    <t>Xác minh hiển thị đầy đủ các nhóm loại bài đăng</t>
  </si>
  <si>
    <t>Phải hiển thị đủ 3 nhóm: Bất động sản, Cần mua/Cần thuê, Nội dung</t>
  </si>
  <si>
    <t>Kiểm tra trạng thái khi chọn một loại bài đăng</t>
  </si>
  <si>
    <t>1. Chọn "Đăng tin"
2. Chọn loại bất kỳ</t>
  </si>
  <si>
    <t>Card được chọn phải đổi màu và hiển thị các thông theo từng loại như: địa chỉ, hướng, sđt, giá, diện tích,…</t>
  </si>
  <si>
    <t>Xác minh hiển thị thanh công cụ soạn thảo (Editor)</t>
  </si>
  <si>
    <t>Các nút B, I, chèn ảnh, video... trong phần Mô tả phải hiển thị rõ ràng.</t>
  </si>
  <si>
    <t>GUI-DB05</t>
  </si>
  <si>
    <t>GUI-DB06</t>
  </si>
  <si>
    <t>GUI-DB07</t>
  </si>
  <si>
    <t>Xác minh rằng hiển thị đúng button "Tạo tự động bằng AI" ở phần Mô tả</t>
  </si>
  <si>
    <t>Xác minh rằng hiển thị đúng button "Đăng tin ngay"</t>
  </si>
  <si>
    <t>Xác minh rằng hiển thị đúng button "Hủy"</t>
  </si>
  <si>
    <t>Button "Tạo tự động bằng AI" hiển thị rõ ràng</t>
  </si>
  <si>
    <t>Button "Đăng tin ngay" hiển thị rõ ràng</t>
  </si>
  <si>
    <t>Button "Hủy" hiển thị rõ ràng</t>
  </si>
  <si>
    <t>Kiểm tra đăng tin thành công</t>
  </si>
  <si>
    <t>Hiển thị thông báo "Đăng bài thành công! Bài viết đang chờ Admin duyệt." và chuyển đến trang bài viết của tôi</t>
  </si>
  <si>
    <t>Kiểm tra tính năng "Tạo tự động bằng AI"</t>
  </si>
  <si>
    <t>1. Chọn "Đăng tin"
2. Chọn "Bán nhà"
3. Nhập tiêu đề
4. Nhập các thông tin
5. Ở phần mô tả chọn tạo tự động bằng AI
6. Chọn hình ảnh
7. Bấm "Đăng tin ngay"</t>
  </si>
  <si>
    <t>Tài khoản VIP</t>
  </si>
  <si>
    <t xml:space="preserve">Tự động tạo ra mô tả chi tiết </t>
  </si>
  <si>
    <t>Kiểm tra bỏ trống trường bắt buộc (*)</t>
  </si>
  <si>
    <t>1. Chọn "Đăng tin"
2. Chọn "Bán nhà"
3. Nhập tiêu đề: nhà đẹp
4. Nhập các thông tin
5. Nhập mô tả: 3 phòng ngủ, 2 nhà vệ sinh
6. Chọn hình ảnh
7. Bấm "Đăng tin ngay"</t>
  </si>
  <si>
    <t>1. Chọn "Đăng tin"
2. Chọn "Bán nhà"
3. Nhập tiêu đề: (trống)
4. Nhập các thông tin
5. Nhập mô tả: (trống)
6. Chọn hình ảnh
7. Bấm "Đăng tin ngay"</t>
  </si>
  <si>
    <t xml:space="preserve">Đổi màu và chỉ định những trường bị bỏ trống, hiển thị thông báo vui lòng nhập  </t>
  </si>
  <si>
    <t>Kiểm tra tải lên những file không phải hình ảnh</t>
  </si>
  <si>
    <t>Không hiển thị những file không phải ảnh trong thư mục</t>
  </si>
  <si>
    <t>1. Chọn file không phải ảnh (.pdf, .zip)</t>
  </si>
  <si>
    <t>Kiểm tra giới hạn ký tự Tiêu đề</t>
  </si>
  <si>
    <t>1. Chọn "Đăng tin"
2. Chọn "Bán nhà"
3. Nhập tiêu đề: (210 ký tự)
4. Nhập các thông tin
5. Nhập mô tả: 3 phòng ngủ, 2 nhà vệ sinh
6. Chọn hình ảnh
7. Bấm "Đăng tin ngay"</t>
  </si>
  <si>
    <t>thông báo lỗi</t>
  </si>
  <si>
    <t>Kiểm tra nút "Hủy"</t>
  </si>
  <si>
    <t>1. Nhấn vào nút "Hủy"</t>
  </si>
  <si>
    <t>Đã vào trang đăng tin</t>
  </si>
  <si>
    <t>Quay trở về trang trước đó</t>
  </si>
  <si>
    <t>GUI_SHOW Đăng bài</t>
  </si>
  <si>
    <t>FUNC_SHOW Đăng bài</t>
  </si>
  <si>
    <t>GUI_SHOW Tìm kiếm, lọc thông tin</t>
  </si>
  <si>
    <t>FUNCTION_SHOW Tìm kiếm, lọc thông tin</t>
  </si>
  <si>
    <t>GUI-TKL01</t>
  </si>
  <si>
    <t>GUI-TKL02</t>
  </si>
  <si>
    <t>FUNC-TKL01</t>
  </si>
  <si>
    <t>FUNC-TKL02</t>
  </si>
  <si>
    <t>FUNC-TKL03</t>
  </si>
  <si>
    <t>FUNC-TKL04</t>
  </si>
  <si>
    <t>FUNC-TKL05</t>
  </si>
  <si>
    <t>Truy cập trang mua bán nhà/ mua bán đất/ 
bài viết &amp; tin tức</t>
  </si>
  <si>
    <t>truy cập vào hệ thống</t>
  </si>
  <si>
    <t>Xác minh rằng hiển thị đầy đủ các trường thông tin</t>
  </si>
  <si>
    <t>Đầy đủ các trường thông tin</t>
  </si>
  <si>
    <t>Tìm kiếm theo từ khóa</t>
  </si>
  <si>
    <t>1. Nhập vào ô tìm kiếm: Cẩm lệ</t>
  </si>
  <si>
    <t>Kiểm tra bộ lọc</t>
  </si>
  <si>
    <t>1. Loại nhà: chọn Nhà ở</t>
  </si>
  <si>
    <t>Hiển thị ra các bất động sản theo bộ lọc</t>
  </si>
  <si>
    <t>Hiển thị ra các bất động sản nhập trong ô tìm kiếm</t>
  </si>
  <si>
    <t>Kiểm tra lọc đa điều kiện</t>
  </si>
  <si>
    <t>1. Loại nhà: chọn Nhà ở
2. Khoảng giá : 1-3 tỷ
3. Diện tích: 50-80m
4. Hướng : Đông</t>
  </si>
  <si>
    <t>Hiển thị ra các bất động sản đúng theo các tiêu chí đã chọn</t>
  </si>
  <si>
    <t>Kiểm tra reset bộ lọc</t>
  </si>
  <si>
    <t>1. Loại nhà: chọn Nhà ở
2. Khoảng giá : 1-3 tỷ
3. Diện tích: 50-80m
4. Hướng : Đông
5. Bấm "reset"</t>
  </si>
  <si>
    <t>Có ít nhất 1 bộ lọc đang được chọn</t>
  </si>
  <si>
    <t>Hệ thống quay trở về ban đầu</t>
  </si>
  <si>
    <t>Tìm kiếm từ khóa không tồn tại</t>
  </si>
  <si>
    <t>1. Nhập vào ô tìm kiếm: @@@</t>
  </si>
  <si>
    <t>Hệ thống hiển thị "Không có kết quả phù hợp"</t>
  </si>
  <si>
    <t>GUI-TKCN01</t>
  </si>
  <si>
    <t>GUI_SHOW Quản lý tài khoản cá nhân</t>
  </si>
  <si>
    <t>FUNCTION_SHOW Quản lý tài khoản cá nhân</t>
  </si>
  <si>
    <t>GUI-TKCN02</t>
  </si>
  <si>
    <t>GUI-TKCN03</t>
  </si>
  <si>
    <t>GUI-TKCN04</t>
  </si>
  <si>
    <t>GUI-TKCN05</t>
  </si>
  <si>
    <t>GUI-TKCN06</t>
  </si>
  <si>
    <t>GUI-TKCN07</t>
  </si>
  <si>
    <t>FUNC-TKCN01</t>
  </si>
  <si>
    <t>FUNC-TKCN02</t>
  </si>
  <si>
    <t>FUNC-TKCN03</t>
  </si>
  <si>
    <t>FUNC-TKCN04</t>
  </si>
  <si>
    <t>FUNC-TKCN05</t>
  </si>
  <si>
    <t>FUNC-TKCN06</t>
  </si>
  <si>
    <t>1. Chọn vào tên người dùng
2. Chọn "Hồ sơ cá nhân"</t>
  </si>
  <si>
    <t>Kiểm tra trạng thái các Textbox không cho sửa</t>
  </si>
  <si>
    <t>1.Click thử vào ô "Tên tài khoản" và "Email"</t>
  </si>
  <si>
    <t>Ô Tên tài khoản và Email phải được disable (có màu xám), không cho phép nhập liệu.</t>
  </si>
  <si>
    <t>Kiểm tra hiển thị Tab "Đổi mật khẩu"</t>
  </si>
  <si>
    <t>Hiển thị nút “Lưu thay đổi”</t>
  </si>
  <si>
    <t>Xác minh rằng hiển thị các trường thông tin "Mật khẩu hiện tại", "Mật khẩu mới", "Xác nhận mật khẩu mới"</t>
  </si>
  <si>
    <t>1. Chọn vào tên người dùng
2. Chọn "Hồ sơ cá nhân"
3. Chọn Tab "Đổi mật khẩu"</t>
  </si>
  <si>
    <t>Hiển thị nút “Đổi mật khẩu”</t>
  </si>
  <si>
    <t>Nút "Lưu thay đổi" hiển thị rõ ràng</t>
  </si>
  <si>
    <t>Nút "Đổi mật khẩu" hiển thị rõ ràng</t>
  </si>
  <si>
    <t>Cập nhật thông tin thành công</t>
  </si>
  <si>
    <t xml:space="preserve">Hiển thị thông báo "Cập nhật thông tin thành công" và lưu thông tin </t>
  </si>
  <si>
    <t>Kiểm tra để trống trường bắt buộc</t>
  </si>
  <si>
    <t>Đổi màu và chỉ định  trường bị bỏ trống, hiển thị thông báo vui lòng nhập họ và tên</t>
  </si>
  <si>
    <t>Kiểm tra định dạng Số điện thoại</t>
  </si>
  <si>
    <t>Đổi màu và chỉ định  trường bị số điện thoại, hiển thị thông báo "Số điện thoại không hợp lệ"</t>
  </si>
  <si>
    <t>GUI-TKCN08</t>
  </si>
  <si>
    <t>Hiển thị nút “Nâng cấp tài khoản VIP”</t>
  </si>
  <si>
    <t>Nút "Nâng cấp tài khoản VIP" hiển thị rõ ràng</t>
  </si>
  <si>
    <t>Kiểm tra độ dài Họ và Tên</t>
  </si>
  <si>
    <t>Kiểm tra nút "Nâng cấp tài khoản VIP"</t>
  </si>
  <si>
    <t xml:space="preserve">1. Chọn nút "Nâng cấp tài khoản VIP"
</t>
  </si>
  <si>
    <t>Chuyển đến trang "Nâng cấp tài khoản VIP"</t>
  </si>
  <si>
    <t>Tài khoản đang là "Không có" VIP.</t>
  </si>
  <si>
    <t>Kiểm tra tính bảo toàn dữ liệu khi chưa lưu</t>
  </si>
  <si>
    <t>1. Thay đổi thông tin nhưng không bấm lưu
2. Nhấn F5</t>
  </si>
  <si>
    <t>Thông tin quay về trạng thái cũ trước khi sửa, không tự động lưu</t>
  </si>
  <si>
    <t>1. Họ và Tên: Trần Ánh
2. Sđt: 0935666851
3. Địa chỉ: Đà Nẵng
4. Nhấn "Lưu thay đổi"</t>
  </si>
  <si>
    <t>1. Họ và Tên: (trống)
2. Sđt: 0935666851
3. Địa chỉ: Đà Nẵng
4. Nhấn "Lưu thay đổi"</t>
  </si>
  <si>
    <t xml:space="preserve">1. Họ và Tên: 200 ký tự
2. Nhấn "Lưu thay đổi"
</t>
  </si>
  <si>
    <t>Đổi mật khẩu thành công</t>
  </si>
  <si>
    <t>Chọn vào "Đổi mật khẩu"</t>
  </si>
  <si>
    <t>1. Chọn Tab "Đổi mật khẩu"
2. Nhập mật khẩu hiện tại: 123456
3. Nhập mật khẩu mới: 123456@@
4.  Nhập xác nhận mật khẩu mới:123456@@
5. Nhấn nút "Đổi mật khẩu"</t>
  </si>
  <si>
    <t>Mật khẩu mới phải khác mật khẩu hiện tại</t>
  </si>
  <si>
    <t>FUNC-TKCN07</t>
  </si>
  <si>
    <t xml:space="preserve">Hiển thị thông báo "Đổi mật khẩu thành công" và lưu thông tin </t>
  </si>
  <si>
    <t>GUI_SHOW Quản lý bài viết</t>
  </si>
  <si>
    <t>FUNCTION_SHOW Quản lý bài viết</t>
  </si>
  <si>
    <t>GUI_SHOW Quản lý nhà, đất</t>
  </si>
  <si>
    <t>FUNCTION_SHOW Quản lý nhà, đất</t>
  </si>
  <si>
    <t>GUI_SHOW Quản lý danh mục bất động sản</t>
  </si>
  <si>
    <t>FUNCTION_SHOW Quản lý danh mục bất động sản</t>
  </si>
  <si>
    <t>GUI_SHOW Chatbot</t>
  </si>
  <si>
    <t>FUNC_SHOW Chatbot</t>
  </si>
  <si>
    <t>GUI-QLBV01</t>
  </si>
  <si>
    <t>GUI-QLBV02</t>
  </si>
  <si>
    <t>GUI-QLBV03</t>
  </si>
  <si>
    <t>GUI-QLBV04</t>
  </si>
  <si>
    <t>GUI-QLBV05</t>
  </si>
  <si>
    <t>GUI-QLBV06</t>
  </si>
  <si>
    <t>FUNC-QLBV01</t>
  </si>
  <si>
    <t>FUNC-QLBV02</t>
  </si>
  <si>
    <t>FUNC-QLBV03</t>
  </si>
  <si>
    <t>FUNC-QLBV04</t>
  </si>
  <si>
    <t>FUNC-QLBV05</t>
  </si>
  <si>
    <t>FUNC-QLBV06</t>
  </si>
  <si>
    <t>Truy cập trang quản lý bài viết</t>
  </si>
  <si>
    <t>Đã có dữ liệu</t>
  </si>
  <si>
    <t>Hiển thị đầy đủ các cột: Ảnh, Tiêu đề, Mô tả, Địa chỉ, Giá, Ngày đăng, Gói VIP, Trạng thái, Hành động.</t>
  </si>
  <si>
    <t>Kiểm tra hiển thị nhãn gói VIP</t>
  </si>
  <si>
    <t>Có bài đăng đã mua gói VIP.</t>
  </si>
  <si>
    <t>Nhãn VIP phải hiển thị đúng màu sắc và cấp độ</t>
  </si>
  <si>
    <t>Xác minh hiển thị các nút hành động</t>
  </si>
  <si>
    <t>Có bài viết trong danh sách.</t>
  </si>
  <si>
    <t>Kiểm tra hiển thị các tab trạng thái</t>
  </si>
  <si>
    <t>Hiển thị đúng các tab: "tất cả", "chờ duyệt", "đã duyệt", "đã từ chối", "VIP".</t>
  </si>
  <si>
    <t>Hiển thị nút “Thêm bài đăng”</t>
  </si>
  <si>
    <t>Nút "Thêm bài đăng" hiển thị rõ ràng</t>
  </si>
  <si>
    <t>Xác minh thêm bài viết thành công với đầy đủ thông tin</t>
  </si>
  <si>
    <t>1. Chọn nút "Thêm bài đăng"
2. Nhập các thông tin
3. Bấm "Thêm mới"</t>
  </si>
  <si>
    <t>Form thêm bài viết đang mở</t>
  </si>
  <si>
    <t>Hiển thị thông báo "Thêm bài viết thành công" và lưu vào danh sách</t>
  </si>
  <si>
    <t xml:space="preserve">	Xóa bài viết</t>
  </si>
  <si>
    <t>1. Chọn icon "thùng rác" bài viết muốn xóa
2. Bấm "Xóa"</t>
  </si>
  <si>
    <t>Hiển thị thông báo "xóa bài viết thành công" và xóa khỏi danh sách</t>
  </si>
  <si>
    <t>Cập nhật bài viết</t>
  </si>
  <si>
    <t>1. Chọn icon "cây bút" bài viết muốn cập nhật
2. Nhập thông tin cần cập nhật
3. Bấm "Cập nhật"</t>
  </si>
  <si>
    <t>Hiển thị đúng các icon: Phê duyệt (V), Từ chối (X), Cập nhật (bút), Xóa (thùng rác).</t>
  </si>
  <si>
    <t>Hiển thị thông báo "Cập nhật bài viết thành công" và lưu vào danh sách</t>
  </si>
  <si>
    <t>Xác minh duyệt bài viết thành công</t>
  </si>
  <si>
    <t>Cột trạng thái đổi thành "Đã duyệt" và 2 icon "dấu tích" và "X" biến mất</t>
  </si>
  <si>
    <t>Xác minh từ chối bài viết thành công</t>
  </si>
  <si>
    <t>1. Chọn icon "dấu tích" bài viết muốn duyệt</t>
  </si>
  <si>
    <t>1. Chọn icon "X" bài viết muốn từ chối</t>
  </si>
  <si>
    <t>Cột trạng thái đổi thành "Từ chối" và 2 icon "dấu tích" và "X" biến mất</t>
  </si>
  <si>
    <t>Xác minh lọc bài viết theo tab "Tất cả", "Chờ duyệt","Đã duyệt", "Từ Chối", "VIP"</t>
  </si>
  <si>
    <t>1. Chọn các tab "Tất cả", "Chờ duyệt","Đã duyệt", "Từ Chối", "VIP"</t>
  </si>
  <si>
    <t>Hiển thị các bài viết theo tab đã chọn</t>
  </si>
  <si>
    <t>Đã đăng nhập với tài khoản admin/nhân viên</t>
  </si>
  <si>
    <t>Truy cập trang quản lý nhà, đất</t>
  </si>
  <si>
    <t>GUI-QLND01</t>
  </si>
  <si>
    <t>GUI-QLND02</t>
  </si>
  <si>
    <t>GUI-QLND03</t>
  </si>
  <si>
    <t>GUI-QLND04</t>
  </si>
  <si>
    <t>GUI-QLND05</t>
  </si>
  <si>
    <t>GUI-QLND06</t>
  </si>
  <si>
    <t>FUNC-QLND01</t>
  </si>
  <si>
    <t>FUNC-QLND02</t>
  </si>
  <si>
    <t>FUNC-QLND03</t>
  </si>
  <si>
    <t>FUNC-QLND04</t>
  </si>
  <si>
    <t>FUNC-QLND05</t>
  </si>
  <si>
    <t>Hiển thị đầy đủ các cột: Mã, Ảnh, Tiêu đề, Địa chỉ, Giá, Diện tích, Danh mục, NV quản lý, Trạng thái, Hành động.</t>
  </si>
  <si>
    <t>Hiển thị đúng các icon:  Cập nhật (bút), Xóa (thùng rác).</t>
  </si>
  <si>
    <t>Hiển thị đúng các tab: "Hoạt động", "Đã bán"</t>
  </si>
  <si>
    <t>Hiển thị nút “+” (thêm mới)</t>
  </si>
  <si>
    <t>Nút "+" hiển thị rõ ràng</t>
  </si>
  <si>
    <t>Xác minh hiển thị bộ lọc</t>
  </si>
  <si>
    <t>Hiển thị đúng bộ lọc: "danh mục", "nhân viên"</t>
  </si>
  <si>
    <t>Xác minh thêm mới thành công nhà, đất với đầy đủ thông tin</t>
  </si>
  <si>
    <t>1. Chọn nút "+"
2. Nhập các thông tin
3. Bấm "Tạo mới"</t>
  </si>
  <si>
    <t>Form thêm mới đang mở</t>
  </si>
  <si>
    <t>Hiển thị thông báo "Tạo mới thành công" và lưu vào danh sách</t>
  </si>
  <si>
    <t xml:space="preserve">	Xóa nhà, đất</t>
  </si>
  <si>
    <t>1. Chọn icon "thùng rác" nhà, đất muốn xóa
2. Bấm "Xóa"</t>
  </si>
  <si>
    <t>Có nhà, đất trong danh sách.</t>
  </si>
  <si>
    <t>Hiển thị thông báo "xóa thành công" và xóa khỏi danh sách</t>
  </si>
  <si>
    <t>Cập nhật nhà, đất</t>
  </si>
  <si>
    <t>1. Chọn icon "cây bút" nhà, đất muốn cập nhật
2. Nhập thông tin cần cập nhật
3. Bấm "Cập nhật"</t>
  </si>
  <si>
    <t>Hiển thị thông báo "Cập nhật thành công" và lưu vào danh sách</t>
  </si>
  <si>
    <t>1. Chọn các tab "Hoạt động", "Đã bán"</t>
  </si>
  <si>
    <t>Hiển thị các nhà đất theo tab đã chọn</t>
  </si>
  <si>
    <t>Xác minh lọc nhà đất theo tab "Hoạt động", "Đã bán"</t>
  </si>
  <si>
    <t>Xác minh lọc nhà đất theo "Danh mục", "Nhân viên"</t>
  </si>
  <si>
    <t>1. Chọn thông tin muốn lọc "Danh mục", "Nhân viên"</t>
  </si>
  <si>
    <t>Hiển thị các nhà đất theo bộ lọc đã chọn</t>
  </si>
  <si>
    <t>GUI-QLDM01</t>
  </si>
  <si>
    <t>GUI-QLDM02</t>
  </si>
  <si>
    <t>GUI-QLDM03</t>
  </si>
  <si>
    <t>GUI-QLDM04</t>
  </si>
  <si>
    <t>GUI-QLDM05</t>
  </si>
  <si>
    <t>GUI-QLDM06</t>
  </si>
  <si>
    <t>FUNC-QLDM01</t>
  </si>
  <si>
    <t>FUNC-QLDM02</t>
  </si>
  <si>
    <t>FUNC-QLDM03</t>
  </si>
  <si>
    <t>FUNC-QLDM04</t>
  </si>
  <si>
    <t>FUNC-QLDM05</t>
  </si>
  <si>
    <t>Truy cập trang quản lý danh mục bất động sản</t>
  </si>
  <si>
    <t>Kiểm tra hiển thị bảng danh mục bất động sản</t>
  </si>
  <si>
    <t>Kiểm tra hiển thị bảng danh sách nhà, đất</t>
  </si>
  <si>
    <t>Kiểm tra hiển thị bảng danh sách bài viết</t>
  </si>
  <si>
    <t>Hiển thị đầy đủ các cột: STT, Mã, Tên danh mục, Loại, Hành động.</t>
  </si>
  <si>
    <t>Có danh mục trong danh sách.</t>
  </si>
  <si>
    <t>Kiểm tra hiển thị các tab lọc</t>
  </si>
  <si>
    <t>Hiển thị đúng các tab: "Tất cả", "Nhà", "Đất"</t>
  </si>
  <si>
    <t>Xác minh hiển thị ô tìm kiếm</t>
  </si>
  <si>
    <t>Hiển thị ô tìm kiếm</t>
  </si>
  <si>
    <t>Xác minh thêm mới thành công danh mục với đầy đủ thông tin</t>
  </si>
  <si>
    <t>Hiển thị thông báo "Thêm mới thành công" và lưu vào danh sách</t>
  </si>
  <si>
    <t xml:space="preserve">	Xóa danh mục</t>
  </si>
  <si>
    <t>1. Chọn icon "thùng rác" danh mục muốn xóa
2. Bấm "Xóa"</t>
  </si>
  <si>
    <t>Cập nhật danh mục</t>
  </si>
  <si>
    <t>1. Chọn icon "cây bút" danh mục muốn cập nhật
2. Nhập thông tin cần cập nhật
3. Bấm "Cập nhật"</t>
  </si>
  <si>
    <t>Xác minh lọc theo tab "Tất cả", "Nhà", "Đất"</t>
  </si>
  <si>
    <t>1. Chọn các tab "Tất cả", "Nhà", "Đất"</t>
  </si>
  <si>
    <t>Hiển thị các danh mục theo tab đã chọn</t>
  </si>
  <si>
    <t>Xác minh tìm kiếm theo nhập liệu</t>
  </si>
  <si>
    <t>1. Nhập thông tin muốn  tìm kiếm</t>
  </si>
  <si>
    <t>Hiển thị các danh mục theo tìm kiếm</t>
  </si>
  <si>
    <t>GUI-CB01</t>
  </si>
  <si>
    <t>Hiển thị nút mở chatbot nổi</t>
  </si>
  <si>
    <t>Truy cập website</t>
  </si>
  <si>
    <t>Chatbot đang đóng</t>
  </si>
  <si>
    <t>Hiển thị button nổi hình tròn ở góc màn hình để mở chatbot</t>
  </si>
  <si>
    <t>Button hiển thị đúng</t>
  </si>
  <si>
    <t>Anh</t>
  </si>
  <si>
    <t>GUI-CB02</t>
  </si>
  <si>
    <t>Hiển thị tiêu đề chatbot</t>
  </si>
  <si>
    <t>Mở chatbot AI</t>
  </si>
  <si>
    <t>Người dùng truy cập website</t>
  </si>
  <si>
    <t>Hiển thị tiêu đề “AI Bất Động Sản”, trạng thái hoạt động màu xanh và icon chatbot</t>
  </si>
  <si>
    <t>Hiển thị đúng giao diện</t>
  </si>
  <si>
    <t>GUI-CB03</t>
  </si>
  <si>
    <t>Hiển thị nút thu nhỏ chatbot</t>
  </si>
  <si>
    <t>Chatbot đang hoạt động</t>
  </si>
  <si>
    <t>Hiển thị icon thu nhỏ ở góc phải header chatbot</t>
  </si>
  <si>
    <t>Icon hiển thị đúng</t>
  </si>
  <si>
    <t>GUI-CB04</t>
  </si>
  <si>
    <t>Hiển thị nút đóng chatbot</t>
  </si>
  <si>
    <t>Hiển thị nút đóng chatbot ký hiệu “X”</t>
  </si>
  <si>
    <t>GUI-CB05</t>
  </si>
  <si>
    <t>Hiển thị nội dung giới thiệu chatbot</t>
  </si>
  <si>
    <t>Hiển thị tiêu đề “Trợ lý AI Bất Động Sản” và đoạn mô tả chức năng chatbot</t>
  </si>
  <si>
    <t>Nội dung hiển thị đúng</t>
  </si>
  <si>
    <t>GUI-CB06</t>
  </si>
  <si>
    <t>Hiển thị danh sách câu hỏi gợi ý</t>
  </si>
  <si>
    <t>Hiển thị các button gợi ý như “Tìm nhà dưới 3 tỷ”, “Sổ hồng là gì?”, “Quy trình vay mua nhà”</t>
  </si>
  <si>
    <t>Các button hiển thị đúng</t>
  </si>
  <si>
    <t>GUI-CB07</t>
  </si>
  <si>
    <t>Hiển thị ô nhập tin nhắn</t>
  </si>
  <si>
    <t>Hiển thị ô nhập với placeholder “Hỏi về bất động sản...”</t>
  </si>
  <si>
    <t>Ô nhập hiển thị đúng</t>
  </si>
  <si>
    <t>GUI-CB08</t>
  </si>
  <si>
    <t>Hiển thị nút nhập giọng nói</t>
  </si>
  <si>
    <t>Trình duyệt hỗ trợ microphone</t>
  </si>
  <si>
    <t>Hiển thị icon microphone bên cạnh ô nhập</t>
  </si>
  <si>
    <t>GUI-CB09</t>
  </si>
  <si>
    <t>Hiển thị nút “Gửi”</t>
  </si>
  <si>
    <t>Hiển thị nút “Gửi” màu xanh bên cạnh ô nhập</t>
  </si>
  <si>
    <t>Nút hiển thị đúng</t>
  </si>
  <si>
    <t>FUNC-CB01</t>
  </si>
  <si>
    <t>Gửi câu hỏi bằng text</t>
  </si>
  <si>
    <t>Nhập nội dung và nhấn “Gửi”</t>
  </si>
  <si>
    <t>Chatbot hoạt động</t>
  </si>
  <si>
    <t>Chatbot trả về câu trả lời phù hợp nội dung câu hỏi</t>
  </si>
  <si>
    <t>Chatbot phản hồi đúng</t>
  </si>
  <si>
    <t>FUNC-CB02</t>
  </si>
  <si>
    <t>Gửi câu hỏi bằng phím Enter</t>
  </si>
  <si>
    <t>Nhập nội dung và nhấn Enter</t>
  </si>
  <si>
    <t>Tin nhắn được gửi mà không cần nhấn nút “Gửi”</t>
  </si>
  <si>
    <t>Tin nhắn gửi thành công</t>
  </si>
  <si>
    <t>FUNC-CB03</t>
  </si>
  <si>
    <t>Chọn câu hỏi gợi ý</t>
  </si>
  <si>
    <t>Nhấn vào button gợi ý</t>
  </si>
  <si>
    <t>Nội dung gợi ý được tự động gửi vào khung chat và chatbot phản hồi</t>
  </si>
  <si>
    <t>Hoạt động đúng</t>
  </si>
  <si>
    <t>FUNC-CB04</t>
  </si>
  <si>
    <t>Phóng to chatbot</t>
  </si>
  <si>
    <t>Nhấn icon phóng to</t>
  </si>
  <si>
    <t>Chatbot đang mở</t>
  </si>
  <si>
    <t>Cửa sổ chatbot được mở rộng ra hơn</t>
  </si>
  <si>
    <t>Phóng to thành công</t>
  </si>
  <si>
    <t>FUNC-CB05</t>
  </si>
  <si>
    <t>Đóng chatbot</t>
  </si>
  <si>
    <t>Nhấn nút “X”</t>
  </si>
  <si>
    <t>Cửa sổ chatbot đóng hoàn toàn</t>
  </si>
  <si>
    <t>Đóng thành công</t>
  </si>
  <si>
    <t>FUNC-CB06</t>
  </si>
  <si>
    <t>Không nhập nội dung trước khi gửi</t>
  </si>
  <si>
    <t>Để trống ô nhập tin nhắn và nhấn nút “Gửi”</t>
  </si>
  <si>
    <t>Thiếu validate disable button gửi</t>
  </si>
  <si>
    <t>FUNC-CB07</t>
  </si>
  <si>
    <t>Nhập nội dung vượt giới hạn ký tự</t>
  </si>
  <si>
    <t>Nhập nội dung vượt quá số ký tự cho phép</t>
  </si>
  <si>
    <t>Hệ thống không cho phép nhập thêm ký tự khi đạt giới hạn tối đa</t>
  </si>
  <si>
    <t>FUNC-CB08</t>
  </si>
  <si>
    <t>Sử dụng microphone khi chưa cấp quyền</t>
  </si>
  <si>
    <t>Nhấn icon microphone và từ chối quyền truy cập microphone</t>
  </si>
  <si>
    <t>Hệ thống hiển thị thông báo yêu cầu cấp quyền microphone và không bật ghi âm</t>
  </si>
  <si>
    <t>Hệ thống hiển thị cảnh báo cấp quyền microphone đúng</t>
  </si>
  <si>
    <t>FUNC-CB09</t>
  </si>
  <si>
    <t>Giữ lịch sử đoạn chat sau khi phóng to chatbot</t>
  </si>
  <si>
    <t>Gửi tin nhắn -&gt; thu nhỏ chatbot -&gt; phóng to lại chatbot khi chưa reload trang</t>
  </si>
  <si>
    <t>Đã có hội thoại trước đó</t>
  </si>
  <si>
    <t>Nội dung hội thoại trước đó vẫn được giữ nguyên sau khi phóng to lại chatbot</t>
  </si>
  <si>
    <t>Lịch sử chat vẫn được giữ đúng sau khi phóng to lại chatbot</t>
  </si>
  <si>
    <t>GUI_SHOW Định giá bất động sản</t>
  </si>
  <si>
    <t>FUNCTION_SHOW Định giá bất động sản</t>
  </si>
  <si>
    <t>GUI-DG01</t>
  </si>
  <si>
    <t>Hiển thị banner định giá bất động sản</t>
  </si>
  <si>
    <t>Truy cập trang định giá</t>
  </si>
  <si>
    <t>Hiển thị banner “Định giá BĐS chính xác &amp; tức thì”, mô tả và thống kê bên dưới</t>
  </si>
  <si>
    <t>Banner hiển thị đúng giao diện</t>
  </si>
  <si>
    <t>GUI-DG02</t>
  </si>
  <si>
    <t>Hiển thị form tra cứu định giá</t>
  </si>
  <si>
    <t>Người dùng đã đăng nhập và có tài khoản VIP</t>
  </si>
  <si>
    <t>Hiển thị đầy đủ các trường nhập thông tin định giá</t>
  </si>
  <si>
    <t>Form hiển thị đầy đủ trường nhập</t>
  </si>
  <si>
    <t>GUI-DG03</t>
  </si>
  <si>
    <t>Hiển thị dropdown loại hình bất động sản</t>
  </si>
  <si>
    <t>Click dropdown loại hình</t>
  </si>
  <si>
    <t>Hiển thị các lựa chọn: NAnh riêng, Căn hộ Chung cư, Đất nền, NAnh mặt phố</t>
  </si>
  <si>
    <t>Dropdown hiển thị đúng</t>
  </si>
  <si>
    <t>GUI-DG04</t>
  </si>
  <si>
    <t>Hiển thị nút “Xem kết quả định giá”</t>
  </si>
  <si>
    <t>Nút màu xanh hiển thị rõ ràng và có thể click</t>
  </si>
  <si>
    <t>Ô diện tích hiển thị đúng</t>
  </si>
  <si>
    <t>GUI-DG05</t>
  </si>
  <si>
    <t>Hiển thị card giá trị định giá</t>
  </si>
  <si>
    <t>Thực hiện định giá tAnhnh công</t>
  </si>
  <si>
    <t>Đã có kết quả định giá</t>
  </si>
  <si>
    <t>Hiển thị giá trị bất động sản ước tính hiện tại và các card "Giá sàn", "Kỳ vọng", "Giá trần", đơn vị VNĐ và giá/m²</t>
  </si>
  <si>
    <t>Card hiển thị đúng dữ liệu</t>
  </si>
  <si>
    <t>GUI-DG06</t>
  </si>
  <si>
    <t>Hiển thị biểu đồ đánh giá đa chiều</t>
  </si>
  <si>
    <t>Xem kết quả định giá</t>
  </si>
  <si>
    <t>Có dữ liệu kết quả định giá</t>
  </si>
  <si>
    <t>Hiển thị biểu đồ radar gồm vị trí, tiện ích, pháp lý, tiềm năng và giá cả</t>
  </si>
  <si>
    <t>Biểu đồ hiển thị đúng</t>
  </si>
  <si>
    <t>GUI-DG07</t>
  </si>
  <si>
    <t>Hiển thị biểu đồ biến động giá</t>
  </si>
  <si>
    <t>Có dữ liệu lịch sử giá</t>
  </si>
  <si>
    <t>Hiển thị biểu đồ đường biến động giá theo thời gian</t>
  </si>
  <si>
    <t>Biểu đồ hiển thị đúng dữ liệu</t>
  </si>
  <si>
    <t>GUI-DG08</t>
  </si>
  <si>
    <t>Hiển thị danh sách tiện ích xung quanh</t>
  </si>
  <si>
    <t>Có dữ liệu vị trí bất động sản</t>
  </si>
  <si>
    <t>Hiển thị danh sách trường học, chợ, bệnh viện, công viên và khoảng cách tương ứng</t>
  </si>
  <si>
    <t>Dữ liệu hiển thị đúng</t>
  </si>
  <si>
    <t>GUI-DG09</t>
  </si>
  <si>
    <t>Hiển thị phân tích thị trường</t>
  </si>
  <si>
    <t>Có dữ liệu phân tích thị trường</t>
  </si>
  <si>
    <t>Hiển thị mức tăng trưởng, thanh khoản và nhận xét thị trường</t>
  </si>
  <si>
    <t>Phân tích hiển thị đúng</t>
  </si>
  <si>
    <t>GUI-DG10</t>
  </si>
  <si>
    <t>Hiển thị danh sách BĐS tham khảo</t>
  </si>
  <si>
    <t>Có dữ liệu bất động sản tương tự</t>
  </si>
  <si>
    <t>Hiển thị danh sách bất động sản tương tự gồm hình ảnh, giá bán và địa chỉ</t>
  </si>
  <si>
    <t>Danh sách hiển thị đúng</t>
  </si>
  <si>
    <t>FUNC-DG01</t>
  </si>
  <si>
    <t>Thực hiện định giá bất động sản</t>
  </si>
  <si>
    <t>Nhập đầy đủ thông tin và nhấn “Xem kết quả định giá”</t>
  </si>
  <si>
    <t>Hệ thống trả về kết quả định giá và phân tích liên quan</t>
  </si>
  <si>
    <t>Trả về kết quả đúng</t>
  </si>
  <si>
    <t>FUNC-DG02</t>
  </si>
  <si>
    <t>Lọc kết quả theo loại hình BĐS</t>
  </si>
  <si>
    <t>Chọn loại hình rồi định giá</t>
  </si>
  <si>
    <t>Đã nhập dữ liệu định giá</t>
  </si>
  <si>
    <t>Hệ thống trả về kết quả đúng với loại hình đã chọn</t>
  </si>
  <si>
    <t>Kết quả hiển thị đúng</t>
  </si>
  <si>
    <t>FUNC-DG03</t>
  </si>
  <si>
    <t>Nhập thông tin chi tiết bất động sản</t>
  </si>
  <si>
    <t>Nhập diện tích, số phòng ngủ, số phòng tắm và số tầng vào form định giá</t>
  </si>
  <si>
    <t>Người dùng đã mở form định giá</t>
  </si>
  <si>
    <t>Hệ thống nhận đúng các giá trị được nhập và hiển thị đúng dữ liệu trên form</t>
  </si>
  <si>
    <t>Dữ liệu được nhập và hiển thị chính xác</t>
  </si>
  <si>
    <t>FUNC-DG04</t>
  </si>
  <si>
    <t>Chọn hướng bất động sản</t>
  </si>
  <si>
    <t>Chọn hướng trong dropdown</t>
  </si>
  <si>
    <t>Hệ thống lưu đúng hướng bất động sản được chọn để phục vụ quá trình định giá</t>
  </si>
  <si>
    <t>Hệ thống nhận đúng hướng đã chọn</t>
  </si>
  <si>
    <t>FUNC-DG05</t>
  </si>
  <si>
    <t>FUNC-DG06</t>
  </si>
  <si>
    <t>Chuyển đến chi tiết bất động sản tham khảo</t>
  </si>
  <si>
    <t>Nhấn vào một bất động sản trong danh sách tham khảo</t>
  </si>
  <si>
    <t>Đã có danh sách BĐS tham khảo</t>
  </si>
  <si>
    <t>Hệ thống chuyển đến trang chi tiết của bất động sản được chọn</t>
  </si>
  <si>
    <t>Chuyển đúng trang chi tiết bất động sản</t>
  </si>
  <si>
    <t>FUNC-DG07</t>
  </si>
  <si>
    <t>Không nhập địa chỉ khi định giá</t>
  </si>
  <si>
    <t>Để trống địa chỉ rồi nhấn “Xem kết quả định giá”</t>
  </si>
  <si>
    <t>Hệ thống hiển thị lỗi “Vui lòng nhập đầy đủ thông tin” và không thực hiện định giá</t>
  </si>
  <si>
    <t>Không hiển thị thông báo lỗi</t>
  </si>
  <si>
    <t>Thiếu validate địa chỉ</t>
  </si>
  <si>
    <t>FUNC-DG08</t>
  </si>
  <si>
    <t>Chỉ cho phép nhập số vào ô diện tích</t>
  </si>
  <si>
    <t>Nhập chữ hoặc ký tự đặc biệt vào ô diện tích</t>
  </si>
  <si>
    <t>Hệ thống tự động chặn ký tự không hợp lệ và chỉ cho nhập số</t>
  </si>
  <si>
    <t>Chỉ nhập được số đúng yêu cầu</t>
  </si>
  <si>
    <t>FUNC-DG09</t>
  </si>
  <si>
    <t>Giữ dữ liệu form sau khi xem kết quả</t>
  </si>
  <si>
    <t>Nhập thông tin -&gt; định giá -&gt; xem kết quả</t>
  </si>
  <si>
    <t>Đã thực hiện định giá thành công</t>
  </si>
  <si>
    <t>Các dữ liệu đã nhập vẫn được giữ nguyên trên form</t>
  </si>
  <si>
    <t>Dữ liệu được giữ đúng</t>
  </si>
  <si>
    <t xml:space="preserve">Cường </t>
  </si>
  <si>
    <t>Nguyên</t>
  </si>
  <si>
    <t xml:space="preserve">Anh </t>
  </si>
  <si>
    <t>Thiện</t>
  </si>
  <si>
    <t>Cường</t>
  </si>
  <si>
    <t>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</si>
</sst>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-mmm\-yy;@"/>
    <numFmt numFmtId="165" formatCode="0;[Red]0"/>
  </numFmts>
  <fonts count="39">
    <font>
      <sz val="11"/>
      <color theme="1"/>
      <name val="Calibri"/>
      <charset val="134"/>
      <scheme val="minor"/>
    </font>
    <font>
      <sz val="13"/>
      <name val="Times New Roman"/>
      <charset val="134"/>
    </font>
    <font>
      <b/>
      <sz val="13"/>
      <color theme="0"/>
      <name val="Times New Roman"/>
      <charset val="134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b/>
      <sz val="13"/>
      <color indexed="9"/>
      <name val="Times New Roman"/>
      <charset val="134"/>
    </font>
    <font>
      <b/>
      <sz val="13"/>
      <name val="Times New Roman"/>
      <charset val="134"/>
    </font>
    <font>
      <sz val="13"/>
      <color rgb="FF00000A"/>
      <name val="Times New Roman"/>
      <charset val="134"/>
    </font>
    <font>
      <sz val="13"/>
      <color indexed="63"/>
      <name val="Times New Roman"/>
      <charset val="134"/>
    </font>
    <font>
      <b/>
      <sz val="13"/>
      <color theme="0"/>
      <name val="Calibri"/>
      <charset val="134"/>
      <scheme val="minor"/>
    </font>
    <font>
      <sz val="13"/>
      <color theme="1"/>
      <name val="Calibri"/>
      <charset val="134"/>
      <scheme val="minor"/>
    </font>
    <font>
      <sz val="10"/>
      <name val="Times New Roman"/>
      <charset val="134"/>
    </font>
    <font>
      <sz val="10"/>
      <color indexed="9"/>
      <name val="Times New Roman"/>
      <charset val="134"/>
    </font>
    <font>
      <sz val="11"/>
      <color theme="1"/>
      <name val="Times New Roman"/>
      <charset val="134"/>
    </font>
    <font>
      <b/>
      <sz val="20"/>
      <name val="Times New Roman"/>
      <charset val="134"/>
    </font>
    <font>
      <b/>
      <sz val="10"/>
      <name val="Times New Roman"/>
      <charset val="134"/>
    </font>
    <font>
      <b/>
      <i/>
      <sz val="13"/>
      <color indexed="57"/>
      <name val="Times New Roman"/>
      <charset val="134"/>
    </font>
    <font>
      <i/>
      <sz val="13"/>
      <name val="Times New Roman"/>
      <charset val="134"/>
    </font>
    <font>
      <sz val="16"/>
      <name val="Times New Roman"/>
      <charset val="134"/>
    </font>
    <font>
      <sz val="13"/>
      <color indexed="9"/>
      <name val="Times New Roman"/>
      <charset val="134"/>
    </font>
    <font>
      <sz val="10"/>
      <name val="Arial2"/>
      <charset val="134"/>
    </font>
    <font>
      <sz val="11"/>
      <name val="ＭＳ Ｐゴシック"/>
      <charset val="134"/>
    </font>
    <font>
      <sz val="10"/>
      <name val="FreeSans"/>
      <charset val="134"/>
    </font>
    <font>
      <sz val="13"/>
      <color theme="1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  <font>
      <b/>
      <sz val="13"/>
      <color indexed="9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sz val="13"/>
      <color rgb="FF00000A"/>
      <name val="Times New Roman"/>
      <family val="1"/>
    </font>
    <font>
      <sz val="13"/>
      <color theme="0"/>
      <name val="Times New Roman"/>
      <family val="1"/>
    </font>
    <font>
      <b/>
      <sz val="13"/>
      <color rgb="FFFFFFFF"/>
      <name val="Times New Roman"/>
      <charset val="134"/>
    </font>
    <font>
      <b/>
      <sz val="16"/>
      <name val="Times New Roman"/>
      <charset val="134"/>
    </font>
    <font>
      <sz val="16"/>
      <name val="Times New Roman"/>
      <family val="1"/>
    </font>
    <font>
      <sz val="13"/>
      <color rgb="FF000000"/>
      <name val="Times New Roman"/>
      <family val="1"/>
    </font>
    <font>
      <b/>
      <sz val="16"/>
      <name val="Times New Roman"/>
      <family val="1"/>
    </font>
    <font>
      <sz val="13"/>
      <name val="Webdings 2"/>
      <charset val="163"/>
    </font>
    <font>
      <sz val="13"/>
      <name val="Symbol"/>
      <family val="1"/>
      <charset val="2"/>
    </font>
  </fonts>
  <fills count="2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indexed="21"/>
        <bgColor indexed="38"/>
      </patternFill>
    </fill>
    <fill>
      <patternFill patternType="solid">
        <fgColor indexed="27"/>
        <bgColor indexed="41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8" tint="-0.249977111117893"/>
        <bgColor indexed="3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3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38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indexed="41"/>
      </patternFill>
    </fill>
    <fill>
      <patternFill patternType="solid">
        <fgColor theme="8" tint="-0.499984740745262"/>
        <bgColor indexed="38"/>
      </patternFill>
    </fill>
    <fill>
      <patternFill patternType="solid">
        <fgColor theme="8" tint="0.39997558519241921"/>
        <bgColor indexed="41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auto="1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/>
      <right/>
      <top style="medium">
        <color indexed="8"/>
      </top>
      <bottom style="thin">
        <color auto="1"/>
      </bottom>
      <diagonal/>
    </border>
    <border>
      <left style="medium">
        <color indexed="8"/>
      </left>
      <right/>
      <top style="medium">
        <color indexed="8"/>
      </top>
      <bottom style="thin">
        <color auto="1"/>
      </bottom>
      <diagonal/>
    </border>
    <border>
      <left style="medium">
        <color indexed="8"/>
      </left>
      <right/>
      <top/>
      <bottom style="thin">
        <color auto="1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hair">
        <color indexed="8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0" fillId="0" borderId="0" applyBorder="0" applyProtection="0">
      <alignment vertical="center"/>
    </xf>
    <xf numFmtId="0" fontId="21" fillId="0" borderId="0"/>
    <xf numFmtId="9" fontId="22" fillId="0" borderId="0" applyBorder="0" applyProtection="0"/>
  </cellStyleXfs>
  <cellXfs count="3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4" fillId="0" borderId="1" xfId="0" applyFont="1" applyBorder="1" applyAlignment="1">
      <alignment vertical="top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vertical="top"/>
    </xf>
    <xf numFmtId="0" fontId="6" fillId="0" borderId="0" xfId="0" applyFont="1"/>
    <xf numFmtId="0" fontId="8" fillId="0" borderId="0" xfId="0" applyFont="1"/>
    <xf numFmtId="0" fontId="1" fillId="0" borderId="0" xfId="0" applyFont="1" applyAlignment="1">
      <alignment horizontal="left" vertical="top" wrapText="1"/>
    </xf>
    <xf numFmtId="0" fontId="2" fillId="9" borderId="1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0" fontId="11" fillId="0" borderId="0" xfId="1" applyFont="1" applyBorder="1" applyProtection="1">
      <alignment vertical="center"/>
    </xf>
    <xf numFmtId="0" fontId="12" fillId="0" borderId="0" xfId="1" applyFont="1" applyBorder="1" applyProtection="1">
      <alignment vertical="center"/>
    </xf>
    <xf numFmtId="0" fontId="11" fillId="8" borderId="0" xfId="1" applyFont="1" applyFill="1" applyBorder="1" applyProtection="1">
      <alignment vertical="center"/>
    </xf>
    <xf numFmtId="0" fontId="13" fillId="0" borderId="0" xfId="0" applyFont="1"/>
    <xf numFmtId="0" fontId="15" fillId="0" borderId="0" xfId="1" applyFont="1" applyBorder="1" applyAlignment="1" applyProtection="1"/>
    <xf numFmtId="0" fontId="11" fillId="0" borderId="0" xfId="1" applyFont="1" applyBorder="1" applyAlignment="1" applyProtection="1"/>
    <xf numFmtId="0" fontId="6" fillId="0" borderId="8" xfId="1" applyFont="1" applyBorder="1" applyAlignment="1" applyProtection="1">
      <alignment horizontal="center" vertical="center"/>
    </xf>
    <xf numFmtId="0" fontId="6" fillId="0" borderId="8" xfId="1" applyFont="1" applyBorder="1" applyAlignment="1" applyProtection="1">
      <alignment horizontal="center"/>
    </xf>
    <xf numFmtId="0" fontId="4" fillId="0" borderId="8" xfId="0" applyFont="1" applyBorder="1" applyAlignment="1">
      <alignment horizontal="center"/>
    </xf>
    <xf numFmtId="0" fontId="6" fillId="0" borderId="10" xfId="1" applyFont="1" applyBorder="1" applyProtection="1">
      <alignment vertical="center"/>
    </xf>
    <xf numFmtId="0" fontId="16" fillId="0" borderId="10" xfId="1" applyFont="1" applyBorder="1" applyAlignment="1" applyProtection="1">
      <alignment vertical="top" wrapText="1"/>
    </xf>
    <xf numFmtId="0" fontId="6" fillId="0" borderId="1" xfId="1" applyFont="1" applyBorder="1" applyProtection="1">
      <alignment vertical="center"/>
    </xf>
    <xf numFmtId="0" fontId="16" fillId="0" borderId="1" xfId="1" applyFont="1" applyBorder="1" applyAlignment="1" applyProtection="1">
      <alignment vertical="top" wrapText="1"/>
    </xf>
    <xf numFmtId="0" fontId="6" fillId="0" borderId="1" xfId="1" applyFont="1" applyBorder="1" applyAlignment="1" applyProtection="1"/>
    <xf numFmtId="0" fontId="17" fillId="0" borderId="1" xfId="1" applyFont="1" applyBorder="1" applyAlignment="1" applyProtection="1"/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18" fillId="0" borderId="8" xfId="0" applyFont="1" applyBorder="1" applyAlignment="1">
      <alignment horizontal="center"/>
    </xf>
    <xf numFmtId="0" fontId="18" fillId="0" borderId="8" xfId="0" applyFont="1" applyBorder="1" applyAlignment="1">
      <alignment vertical="center" wrapText="1"/>
    </xf>
    <xf numFmtId="0" fontId="1" fillId="0" borderId="1" xfId="1" applyFont="1" applyBorder="1" applyAlignment="1" applyProtection="1">
      <alignment horizont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1" fillId="3" borderId="1" xfId="1" applyFont="1" applyFill="1" applyBorder="1" applyAlignment="1" applyProtection="1">
      <alignment horizontal="center"/>
    </xf>
    <xf numFmtId="0" fontId="5" fillId="3" borderId="1" xfId="1" applyFont="1" applyFill="1" applyBorder="1" applyAlignment="1" applyProtection="1"/>
    <xf numFmtId="165" fontId="5" fillId="3" borderId="1" xfId="1" applyNumberFormat="1" applyFont="1" applyFill="1" applyBorder="1" applyAlignment="1" applyProtection="1">
      <alignment horizontal="center"/>
    </xf>
    <xf numFmtId="0" fontId="1" fillId="8" borderId="0" xfId="1" applyFont="1" applyFill="1" applyBorder="1" applyAlignment="1" applyProtection="1">
      <alignment horizontal="center"/>
    </xf>
    <xf numFmtId="0" fontId="5" fillId="8" borderId="12" xfId="1" applyFont="1" applyFill="1" applyBorder="1" applyAlignment="1" applyProtection="1"/>
    <xf numFmtId="0" fontId="6" fillId="8" borderId="13" xfId="1" applyFont="1" applyFill="1" applyBorder="1" applyAlignment="1" applyProtection="1">
      <alignment horizontal="center"/>
    </xf>
    <xf numFmtId="0" fontId="19" fillId="8" borderId="14" xfId="1" applyFont="1" applyFill="1" applyBorder="1" applyAlignment="1" applyProtection="1">
      <alignment horizontal="center"/>
    </xf>
    <xf numFmtId="0" fontId="19" fillId="8" borderId="0" xfId="1" applyFont="1" applyFill="1" applyBorder="1" applyAlignment="1" applyProtection="1">
      <alignment horizontal="center"/>
    </xf>
    <xf numFmtId="0" fontId="1" fillId="0" borderId="0" xfId="1" applyFont="1" applyBorder="1" applyAlignment="1" applyProtection="1"/>
    <xf numFmtId="0" fontId="6" fillId="0" borderId="15" xfId="1" applyFont="1" applyBorder="1" applyAlignment="1" applyProtection="1">
      <alignment horizontal="left"/>
    </xf>
    <xf numFmtId="0" fontId="1" fillId="0" borderId="16" xfId="1" applyFont="1" applyBorder="1" applyAlignment="1" applyProtection="1"/>
    <xf numFmtId="0" fontId="1" fillId="0" borderId="15" xfId="1" applyFont="1" applyBorder="1" applyAlignment="1" applyProtection="1"/>
    <xf numFmtId="2" fontId="6" fillId="0" borderId="17" xfId="1" applyNumberFormat="1" applyFont="1" applyBorder="1" applyAlignment="1" applyProtection="1">
      <alignment horizontal="right" wrapText="1"/>
    </xf>
    <xf numFmtId="0" fontId="1" fillId="0" borderId="0" xfId="1" applyFont="1" applyBorder="1" applyProtection="1">
      <alignment vertical="center"/>
    </xf>
    <xf numFmtId="0" fontId="1" fillId="0" borderId="18" xfId="1" applyFont="1" applyBorder="1" applyAlignment="1" applyProtection="1"/>
    <xf numFmtId="0" fontId="6" fillId="0" borderId="19" xfId="1" applyFont="1" applyBorder="1" applyAlignment="1" applyProtection="1">
      <alignment horizontal="left"/>
    </xf>
    <xf numFmtId="0" fontId="1" fillId="0" borderId="20" xfId="1" applyFont="1" applyBorder="1" applyAlignment="1" applyProtection="1"/>
    <xf numFmtId="0" fontId="1" fillId="0" borderId="21" xfId="1" applyFont="1" applyBorder="1" applyAlignment="1" applyProtection="1"/>
    <xf numFmtId="2" fontId="6" fillId="0" borderId="22" xfId="1" applyNumberFormat="1" applyFont="1" applyBorder="1" applyAlignment="1" applyProtection="1">
      <alignment horizontal="right" wrapText="1"/>
    </xf>
    <xf numFmtId="0" fontId="1" fillId="0" borderId="18" xfId="1" applyFont="1" applyBorder="1" applyProtection="1">
      <alignment vertical="center"/>
    </xf>
    <xf numFmtId="164" fontId="11" fillId="0" borderId="0" xfId="1" applyNumberFormat="1" applyFont="1" applyBorder="1" applyAlignment="1" applyProtection="1"/>
    <xf numFmtId="0" fontId="6" fillId="0" borderId="8" xfId="1" applyFont="1" applyBorder="1" applyAlignment="1" applyProtection="1">
      <alignment horizontal="center" vertical="top"/>
    </xf>
    <xf numFmtId="0" fontId="1" fillId="0" borderId="10" xfId="1" applyFont="1" applyBorder="1" applyAlignment="1" applyProtection="1">
      <alignment wrapText="1"/>
    </xf>
    <xf numFmtId="165" fontId="1" fillId="0" borderId="1" xfId="3" applyNumberFormat="1" applyFont="1" applyBorder="1" applyAlignment="1" applyProtection="1">
      <alignment horizontal="center"/>
    </xf>
    <xf numFmtId="1" fontId="1" fillId="0" borderId="1" xfId="3" applyNumberFormat="1" applyFont="1" applyBorder="1" applyAlignment="1" applyProtection="1">
      <alignment horizontal="center"/>
    </xf>
    <xf numFmtId="0" fontId="5" fillId="8" borderId="0" xfId="1" applyFont="1" applyFill="1" applyBorder="1" applyAlignment="1" applyProtection="1">
      <alignment horizontal="center"/>
    </xf>
    <xf numFmtId="9" fontId="19" fillId="8" borderId="0" xfId="3" applyFont="1" applyFill="1" applyBorder="1" applyAlignment="1" applyProtection="1">
      <alignment horizontal="center"/>
    </xf>
    <xf numFmtId="9" fontId="19" fillId="8" borderId="25" xfId="3" applyFont="1" applyFill="1" applyBorder="1" applyAlignment="1" applyProtection="1">
      <alignment horizontal="center"/>
    </xf>
    <xf numFmtId="0" fontId="1" fillId="0" borderId="0" xfId="1" applyFont="1" applyBorder="1" applyAlignment="1" applyProtection="1">
      <alignment horizontal="center" wrapText="1"/>
    </xf>
    <xf numFmtId="0" fontId="1" fillId="0" borderId="25" xfId="1" applyFont="1" applyBorder="1" applyAlignment="1" applyProtection="1">
      <alignment horizontal="center" wrapText="1"/>
    </xf>
    <xf numFmtId="0" fontId="1" fillId="0" borderId="18" xfId="1" applyFont="1" applyBorder="1" applyAlignment="1" applyProtection="1">
      <alignment horizontal="center" wrapText="1"/>
    </xf>
    <xf numFmtId="0" fontId="1" fillId="0" borderId="26" xfId="1" applyFont="1" applyBorder="1" applyAlignment="1" applyProtection="1">
      <alignment horizontal="center" wrapText="1"/>
    </xf>
    <xf numFmtId="0" fontId="3" fillId="3" borderId="8" xfId="0" applyFont="1" applyFill="1" applyBorder="1" applyAlignment="1">
      <alignment horizontal="center" vertical="center"/>
    </xf>
    <xf numFmtId="0" fontId="4" fillId="0" borderId="8" xfId="0" applyFont="1" applyBorder="1"/>
    <xf numFmtId="0" fontId="5" fillId="3" borderId="33" xfId="0" applyFont="1" applyFill="1" applyBorder="1" applyAlignment="1">
      <alignment horizontal="center" vertical="center" wrapText="1"/>
    </xf>
    <xf numFmtId="164" fontId="5" fillId="3" borderId="33" xfId="0" applyNumberFormat="1" applyFont="1" applyFill="1" applyBorder="1" applyAlignment="1">
      <alignment horizontal="center" vertical="center" wrapText="1"/>
    </xf>
    <xf numFmtId="0" fontId="24" fillId="2" borderId="33" xfId="0" applyFont="1" applyFill="1" applyBorder="1"/>
    <xf numFmtId="0" fontId="23" fillId="0" borderId="33" xfId="0" applyFont="1" applyBorder="1"/>
    <xf numFmtId="0" fontId="24" fillId="2" borderId="33" xfId="0" applyFont="1" applyFill="1" applyBorder="1" applyAlignment="1">
      <alignment horizontal="center" vertical="center"/>
    </xf>
    <xf numFmtId="0" fontId="24" fillId="2" borderId="33" xfId="0" applyFont="1" applyFill="1" applyBorder="1" applyAlignment="1">
      <alignment horizontal="center" vertical="center" wrapText="1"/>
    </xf>
    <xf numFmtId="0" fontId="24" fillId="2" borderId="33" xfId="0" applyFont="1" applyFill="1" applyBorder="1" applyAlignment="1">
      <alignment horizontal="center" vertical="top"/>
    </xf>
    <xf numFmtId="0" fontId="25" fillId="0" borderId="33" xfId="0" applyFont="1" applyBorder="1"/>
    <xf numFmtId="0" fontId="23" fillId="0" borderId="33" xfId="0" applyFont="1" applyBorder="1" applyAlignment="1">
      <alignment vertical="top"/>
    </xf>
    <xf numFmtId="0" fontId="26" fillId="3" borderId="33" xfId="0" applyFont="1" applyFill="1" applyBorder="1" applyAlignment="1">
      <alignment horizontal="center" vertical="center" wrapText="1"/>
    </xf>
    <xf numFmtId="0" fontId="26" fillId="3" borderId="33" xfId="0" applyFont="1" applyFill="1" applyBorder="1" applyAlignment="1">
      <alignment horizontal="center" vertical="top" wrapText="1"/>
    </xf>
    <xf numFmtId="164" fontId="26" fillId="3" borderId="33" xfId="0" applyNumberFormat="1" applyFont="1" applyFill="1" applyBorder="1" applyAlignment="1">
      <alignment horizontal="center" vertical="center" wrapText="1"/>
    </xf>
    <xf numFmtId="0" fontId="23" fillId="0" borderId="0" xfId="0" applyFont="1"/>
    <xf numFmtId="0" fontId="30" fillId="0" borderId="33" xfId="0" applyFont="1" applyBorder="1" applyAlignment="1">
      <alignment horizontal="center" vertical="center"/>
    </xf>
    <xf numFmtId="0" fontId="28" fillId="0" borderId="0" xfId="0" applyFont="1"/>
    <xf numFmtId="0" fontId="23" fillId="0" borderId="33" xfId="0" applyFont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1" fillId="8" borderId="3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8" borderId="1" xfId="2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8" fillId="8" borderId="33" xfId="2" applyFont="1" applyFill="1" applyBorder="1" applyAlignment="1">
      <alignment horizontal="left" vertical="center" wrapText="1"/>
    </xf>
    <xf numFmtId="0" fontId="28" fillId="8" borderId="33" xfId="0" applyFont="1" applyFill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/>
    </xf>
    <xf numFmtId="0" fontId="29" fillId="8" borderId="33" xfId="0" applyFont="1" applyFill="1" applyBorder="1" applyAlignment="1">
      <alignment horizontal="left" vertical="center" wrapText="1"/>
    </xf>
    <xf numFmtId="0" fontId="0" fillId="0" borderId="33" xfId="0" applyBorder="1" applyAlignment="1">
      <alignment horizontal="left" vertical="center"/>
    </xf>
    <xf numFmtId="0" fontId="28" fillId="0" borderId="33" xfId="0" applyFont="1" applyBorder="1" applyAlignment="1">
      <alignment horizontal="left" vertical="center" wrapText="1"/>
    </xf>
    <xf numFmtId="0" fontId="28" fillId="6" borderId="33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3" fillId="0" borderId="0" xfId="0" applyFont="1" applyAlignment="1">
      <alignment horizontal="center"/>
    </xf>
    <xf numFmtId="0" fontId="0" fillId="16" borderId="33" xfId="0" applyFill="1" applyBorder="1" applyAlignment="1">
      <alignment horizontal="center" vertical="center"/>
    </xf>
    <xf numFmtId="0" fontId="4" fillId="0" borderId="33" xfId="0" applyFont="1" applyBorder="1" applyAlignment="1">
      <alignment horizontal="left" vertical="center"/>
    </xf>
    <xf numFmtId="0" fontId="32" fillId="2" borderId="33" xfId="0" applyFont="1" applyFill="1" applyBorder="1" applyAlignment="1">
      <alignment vertical="center" wrapText="1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33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1" fillId="0" borderId="33" xfId="1" applyFont="1" applyBorder="1" applyAlignment="1" applyProtection="1">
      <alignment horizontal="center" vertical="center" wrapText="1"/>
    </xf>
    <xf numFmtId="0" fontId="1" fillId="0" borderId="33" xfId="0" applyFont="1" applyBorder="1" applyAlignment="1">
      <alignment horizontal="right" vertical="center" wrapText="1"/>
    </xf>
    <xf numFmtId="0" fontId="23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32" fillId="2" borderId="35" xfId="0" applyFont="1" applyFill="1" applyBorder="1" applyAlignment="1">
      <alignment vertical="center" wrapText="1"/>
    </xf>
    <xf numFmtId="0" fontId="1" fillId="0" borderId="3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0" fontId="23" fillId="6" borderId="33" xfId="0" applyFont="1" applyFill="1" applyBorder="1" applyAlignment="1">
      <alignment horizontal="center" vertical="center"/>
    </xf>
    <xf numFmtId="0" fontId="27" fillId="0" borderId="33" xfId="0" applyFont="1" applyBorder="1" applyAlignment="1">
      <alignment vertical="center" wrapText="1"/>
    </xf>
    <xf numFmtId="0" fontId="26" fillId="3" borderId="34" xfId="0" applyFont="1" applyFill="1" applyBorder="1" applyAlignment="1">
      <alignment horizontal="center" vertical="center" wrapText="1"/>
    </xf>
    <xf numFmtId="164" fontId="5" fillId="3" borderId="34" xfId="0" applyNumberFormat="1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/>
    </xf>
    <xf numFmtId="0" fontId="1" fillId="15" borderId="26" xfId="0" applyFont="1" applyFill="1" applyBorder="1" applyAlignment="1">
      <alignment horizontal="center" vertical="center"/>
    </xf>
    <xf numFmtId="0" fontId="1" fillId="15" borderId="33" xfId="0" applyFont="1" applyFill="1" applyBorder="1" applyAlignment="1">
      <alignment horizontal="center" vertical="center"/>
    </xf>
    <xf numFmtId="0" fontId="31" fillId="14" borderId="33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3" borderId="33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6" fillId="3" borderId="33" xfId="0" applyFont="1" applyFill="1" applyBorder="1" applyAlignment="1">
      <alignment horizontal="center" vertical="center" wrapText="1"/>
    </xf>
    <xf numFmtId="0" fontId="23" fillId="5" borderId="33" xfId="0" applyFont="1" applyFill="1" applyBorder="1" applyAlignment="1">
      <alignment vertical="center" wrapText="1"/>
    </xf>
    <xf numFmtId="0" fontId="23" fillId="0" borderId="33" xfId="0" applyFont="1" applyBorder="1" applyAlignment="1">
      <alignment vertical="center" wrapText="1"/>
    </xf>
    <xf numFmtId="0" fontId="23" fillId="5" borderId="33" xfId="0" applyFont="1" applyFill="1" applyBorder="1" applyAlignment="1">
      <alignment horizontal="left" vertical="center" wrapText="1"/>
    </xf>
    <xf numFmtId="0" fontId="23" fillId="5" borderId="3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39" xfId="0" applyFont="1" applyBorder="1"/>
    <xf numFmtId="0" fontId="3" fillId="3" borderId="10" xfId="0" applyFont="1" applyFill="1" applyBorder="1" applyAlignment="1">
      <alignment horizontal="center" vertical="center"/>
    </xf>
    <xf numFmtId="0" fontId="35" fillId="0" borderId="33" xfId="0" applyFont="1" applyBorder="1" applyAlignment="1">
      <alignment horizontal="justify" vertical="center" wrapText="1"/>
    </xf>
    <xf numFmtId="0" fontId="23" fillId="0" borderId="33" xfId="0" applyFont="1" applyBorder="1" applyAlignment="1">
      <alignment horizontal="justify" vertical="center" wrapText="1"/>
    </xf>
    <xf numFmtId="0" fontId="4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3" fillId="13" borderId="24" xfId="0" applyFont="1" applyFill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0" borderId="24" xfId="0" applyFont="1" applyBorder="1"/>
    <xf numFmtId="0" fontId="5" fillId="3" borderId="33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left" vertical="center"/>
    </xf>
    <xf numFmtId="0" fontId="2" fillId="2" borderId="33" xfId="0" applyFont="1" applyFill="1" applyBorder="1" applyAlignment="1">
      <alignment horizontal="center" vertical="center"/>
    </xf>
    <xf numFmtId="0" fontId="4" fillId="0" borderId="33" xfId="0" applyFont="1" applyBorder="1"/>
    <xf numFmtId="0" fontId="35" fillId="0" borderId="41" xfId="0" applyFont="1" applyBorder="1" applyAlignment="1">
      <alignment vertical="center" wrapText="1"/>
    </xf>
    <xf numFmtId="0" fontId="4" fillId="8" borderId="35" xfId="2" applyFont="1" applyFill="1" applyBorder="1" applyAlignment="1">
      <alignment horizontal="left" vertical="center" wrapText="1"/>
    </xf>
    <xf numFmtId="0" fontId="35" fillId="0" borderId="0" xfId="0" applyFont="1" applyBorder="1" applyAlignment="1">
      <alignment vertical="center" wrapText="1"/>
    </xf>
    <xf numFmtId="0" fontId="35" fillId="0" borderId="43" xfId="0" applyFont="1" applyBorder="1" applyAlignment="1">
      <alignment vertical="center" wrapText="1"/>
    </xf>
    <xf numFmtId="0" fontId="35" fillId="0" borderId="33" xfId="0" applyFont="1" applyBorder="1" applyAlignment="1">
      <alignment vertical="center" wrapText="1"/>
    </xf>
    <xf numFmtId="0" fontId="35" fillId="0" borderId="37" xfId="0" applyFont="1" applyBorder="1" applyAlignment="1">
      <alignment vertical="center" wrapText="1"/>
    </xf>
    <xf numFmtId="0" fontId="23" fillId="21" borderId="44" xfId="0" applyFont="1" applyFill="1" applyBorder="1" applyAlignment="1">
      <alignment vertical="center" wrapText="1"/>
    </xf>
    <xf numFmtId="0" fontId="35" fillId="22" borderId="42" xfId="0" applyFont="1" applyFill="1" applyBorder="1" applyAlignment="1">
      <alignment vertical="center" wrapText="1"/>
    </xf>
    <xf numFmtId="0" fontId="23" fillId="21" borderId="33" xfId="0" applyFont="1" applyFill="1" applyBorder="1" applyAlignment="1">
      <alignment vertical="center" wrapText="1"/>
    </xf>
    <xf numFmtId="0" fontId="23" fillId="21" borderId="41" xfId="0" applyFont="1" applyFill="1" applyBorder="1" applyAlignment="1">
      <alignment vertical="center" wrapText="1"/>
    </xf>
    <xf numFmtId="0" fontId="23" fillId="0" borderId="40" xfId="0" applyFont="1" applyBorder="1" applyAlignment="1">
      <alignment vertical="center" wrapText="1"/>
    </xf>
    <xf numFmtId="0" fontId="23" fillId="0" borderId="40" xfId="0" applyFont="1" applyBorder="1" applyAlignment="1">
      <alignment horizontal="left" vertical="center" wrapText="1"/>
    </xf>
    <xf numFmtId="0" fontId="1" fillId="0" borderId="33" xfId="1" applyFont="1" applyBorder="1" applyAlignment="1" applyProtection="1">
      <alignment horizontal="right" vertical="center" wrapText="1"/>
    </xf>
    <xf numFmtId="0" fontId="25" fillId="0" borderId="0" xfId="0" applyFont="1" applyBorder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0" fontId="1" fillId="0" borderId="33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23" fillId="0" borderId="49" xfId="0" applyFont="1" applyBorder="1" applyAlignment="1">
      <alignment vertical="center" wrapText="1"/>
    </xf>
    <xf numFmtId="0" fontId="28" fillId="0" borderId="50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0" fontId="1" fillId="0" borderId="0" xfId="1" applyFont="1" applyBorder="1" applyAlignment="1" applyProtection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5" fillId="0" borderId="51" xfId="0" applyFont="1" applyBorder="1" applyAlignment="1">
      <alignment vertical="center" wrapText="1"/>
    </xf>
    <xf numFmtId="0" fontId="23" fillId="21" borderId="51" xfId="0" applyFont="1" applyFill="1" applyBorder="1" applyAlignment="1">
      <alignment vertical="center" wrapText="1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5" fillId="0" borderId="34" xfId="0" applyFont="1" applyBorder="1" applyAlignment="1">
      <alignment vertical="center" wrapText="1"/>
    </xf>
    <xf numFmtId="0" fontId="4" fillId="8" borderId="33" xfId="2" applyFont="1" applyFill="1" applyBorder="1" applyAlignment="1">
      <alignment horizontal="left" vertical="center" wrapText="1"/>
    </xf>
    <xf numFmtId="0" fontId="28" fillId="0" borderId="38" xfId="0" applyFont="1" applyBorder="1" applyAlignment="1">
      <alignment horizontal="left" vertical="center"/>
    </xf>
    <xf numFmtId="0" fontId="23" fillId="14" borderId="33" xfId="0" applyFont="1" applyFill="1" applyBorder="1" applyAlignment="1">
      <alignment horizontal="left" vertical="center" wrapText="1"/>
    </xf>
    <xf numFmtId="0" fontId="28" fillId="0" borderId="33" xfId="1" applyFont="1" applyBorder="1" applyAlignment="1" applyProtection="1">
      <alignment horizontal="center" vertical="center" wrapText="1"/>
    </xf>
    <xf numFmtId="0" fontId="28" fillId="0" borderId="33" xfId="0" applyFont="1" applyBorder="1" applyAlignment="1">
      <alignment vertical="center" wrapText="1"/>
    </xf>
    <xf numFmtId="0" fontId="28" fillId="0" borderId="33" xfId="0" applyFont="1" applyBorder="1" applyAlignment="1">
      <alignment horizontal="right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4" fillId="8" borderId="33" xfId="0" applyFont="1" applyFill="1" applyBorder="1" applyAlignment="1">
      <alignment horizontal="left" vertical="center" wrapText="1"/>
    </xf>
    <xf numFmtId="0" fontId="4" fillId="6" borderId="33" xfId="0" applyFont="1" applyFill="1" applyBorder="1" applyAlignment="1">
      <alignment horizontal="center" vertical="center"/>
    </xf>
    <xf numFmtId="14" fontId="7" fillId="0" borderId="33" xfId="0" applyNumberFormat="1" applyFont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/>
    </xf>
    <xf numFmtId="0" fontId="35" fillId="22" borderId="33" xfId="0" applyFont="1" applyFill="1" applyBorder="1" applyAlignment="1">
      <alignment vertical="center" wrapText="1"/>
    </xf>
    <xf numFmtId="0" fontId="4" fillId="0" borderId="33" xfId="0" applyFont="1" applyBorder="1" applyAlignment="1">
      <alignment horizontal="left" vertical="center" wrapText="1"/>
    </xf>
    <xf numFmtId="14" fontId="30" fillId="0" borderId="1" xfId="0" applyNumberFormat="1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4" fillId="0" borderId="0" xfId="1" applyFont="1" applyBorder="1" applyAlignment="1" applyProtection="1">
      <alignment horizontal="center"/>
    </xf>
    <xf numFmtId="0" fontId="6" fillId="0" borderId="8" xfId="1" applyFont="1" applyBorder="1" applyAlignment="1" applyProtection="1">
      <alignment horizontal="center"/>
    </xf>
    <xf numFmtId="0" fontId="6" fillId="0" borderId="8" xfId="1" applyFont="1" applyBorder="1" applyAlignment="1" applyProtection="1">
      <alignment horizontal="left"/>
    </xf>
    <xf numFmtId="0" fontId="6" fillId="0" borderId="9" xfId="1" applyFont="1" applyBorder="1" applyAlignment="1" applyProtection="1">
      <alignment horizontal="center" vertical="top"/>
    </xf>
    <xf numFmtId="0" fontId="6" fillId="0" borderId="23" xfId="1" applyFont="1" applyBorder="1" applyAlignment="1" applyProtection="1">
      <alignment horizontal="center" vertical="top"/>
    </xf>
    <xf numFmtId="0" fontId="6" fillId="0" borderId="24" xfId="1" applyFont="1" applyBorder="1" applyAlignment="1" applyProtection="1">
      <alignment horizontal="center" vertical="top"/>
    </xf>
    <xf numFmtId="0" fontId="4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164" fontId="6" fillId="0" borderId="1" xfId="1" applyNumberFormat="1" applyFont="1" applyBorder="1" applyAlignment="1" applyProtection="1">
      <alignment horizontal="center" vertical="center"/>
    </xf>
    <xf numFmtId="0" fontId="6" fillId="0" borderId="1" xfId="1" applyFont="1" applyBorder="1" applyAlignment="1" applyProtection="1">
      <alignment horizontal="center" vertical="center" wrapText="1"/>
    </xf>
    <xf numFmtId="15" fontId="4" fillId="0" borderId="9" xfId="0" applyNumberFormat="1" applyFont="1" applyBorder="1" applyAlignment="1">
      <alignment horizontal="center"/>
    </xf>
    <xf numFmtId="15" fontId="4" fillId="0" borderId="23" xfId="0" applyNumberFormat="1" applyFont="1" applyBorder="1" applyAlignment="1">
      <alignment horizontal="center"/>
    </xf>
    <xf numFmtId="15" fontId="4" fillId="0" borderId="24" xfId="0" applyNumberFormat="1" applyFont="1" applyBorder="1" applyAlignment="1">
      <alignment horizontal="center"/>
    </xf>
    <xf numFmtId="0" fontId="16" fillId="0" borderId="10" xfId="1" applyFont="1" applyBorder="1" applyAlignment="1" applyProtection="1">
      <alignment vertical="top" wrapText="1"/>
    </xf>
    <xf numFmtId="0" fontId="6" fillId="0" borderId="1" xfId="1" applyFont="1" applyBorder="1" applyAlignment="1" applyProtection="1">
      <alignment horizontal="center" vertical="center"/>
    </xf>
    <xf numFmtId="0" fontId="9" fillId="12" borderId="5" xfId="0" applyFont="1" applyFill="1" applyBorder="1" applyAlignment="1">
      <alignment horizontal="center"/>
    </xf>
    <xf numFmtId="0" fontId="9" fillId="12" borderId="6" xfId="0" applyFont="1" applyFill="1" applyBorder="1" applyAlignment="1">
      <alignment horizontal="center"/>
    </xf>
    <xf numFmtId="0" fontId="9" fillId="12" borderId="7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0" fontId="3" fillId="11" borderId="35" xfId="0" applyFont="1" applyFill="1" applyBorder="1" applyAlignment="1">
      <alignment horizontal="left" vertical="center"/>
    </xf>
    <xf numFmtId="0" fontId="3" fillId="11" borderId="36" xfId="0" applyFont="1" applyFill="1" applyBorder="1" applyAlignment="1">
      <alignment horizontal="left" vertical="center"/>
    </xf>
    <xf numFmtId="0" fontId="3" fillId="11" borderId="37" xfId="0" applyFont="1" applyFill="1" applyBorder="1" applyAlignment="1">
      <alignment horizontal="left" vertical="center"/>
    </xf>
    <xf numFmtId="0" fontId="3" fillId="4" borderId="33" xfId="0" applyFont="1" applyFill="1" applyBorder="1" applyAlignment="1">
      <alignment horizontal="left" vertical="center"/>
    </xf>
    <xf numFmtId="0" fontId="2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left" vertical="center"/>
    </xf>
    <xf numFmtId="0" fontId="6" fillId="4" borderId="36" xfId="0" applyFont="1" applyFill="1" applyBorder="1" applyAlignment="1">
      <alignment horizontal="left" vertical="center"/>
    </xf>
    <xf numFmtId="0" fontId="6" fillId="4" borderId="37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5" fillId="0" borderId="33" xfId="0" applyFont="1" applyBorder="1" applyAlignment="1">
      <alignment horizontal="left"/>
    </xf>
    <xf numFmtId="0" fontId="23" fillId="0" borderId="33" xfId="0" applyFont="1" applyBorder="1" applyAlignment="1">
      <alignment horizontal="left"/>
    </xf>
    <xf numFmtId="0" fontId="26" fillId="3" borderId="33" xfId="0" applyFont="1" applyFill="1" applyBorder="1" applyAlignment="1">
      <alignment horizontal="center" vertical="center" wrapText="1"/>
    </xf>
    <xf numFmtId="0" fontId="27" fillId="4" borderId="35" xfId="0" applyFont="1" applyFill="1" applyBorder="1" applyAlignment="1">
      <alignment horizontal="left" vertical="center"/>
    </xf>
    <xf numFmtId="0" fontId="27" fillId="4" borderId="36" xfId="0" applyFont="1" applyFill="1" applyBorder="1" applyAlignment="1">
      <alignment horizontal="left" vertical="center"/>
    </xf>
    <xf numFmtId="0" fontId="27" fillId="4" borderId="37" xfId="0" applyFont="1" applyFill="1" applyBorder="1" applyAlignment="1">
      <alignment horizontal="left" vertical="center"/>
    </xf>
    <xf numFmtId="0" fontId="23" fillId="7" borderId="35" xfId="0" applyFont="1" applyFill="1" applyBorder="1" applyAlignment="1">
      <alignment horizontal="left" vertical="center" wrapText="1"/>
    </xf>
    <xf numFmtId="0" fontId="23" fillId="7" borderId="36" xfId="0" applyFont="1" applyFill="1" applyBorder="1" applyAlignment="1">
      <alignment horizontal="left" vertical="center" wrapText="1"/>
    </xf>
    <xf numFmtId="0" fontId="23" fillId="7" borderId="37" xfId="0" applyFont="1" applyFill="1" applyBorder="1" applyAlignment="1">
      <alignment horizontal="left" vertical="center" wrapText="1"/>
    </xf>
    <xf numFmtId="0" fontId="36" fillId="0" borderId="33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27" fillId="4" borderId="45" xfId="0" applyFont="1" applyFill="1" applyBorder="1" applyAlignment="1">
      <alignment horizontal="left" vertical="center"/>
    </xf>
    <xf numFmtId="0" fontId="27" fillId="4" borderId="0" xfId="0" applyFont="1" applyFill="1" applyBorder="1" applyAlignment="1">
      <alignment horizontal="left" vertical="center"/>
    </xf>
    <xf numFmtId="0" fontId="27" fillId="4" borderId="25" xfId="0" applyFont="1" applyFill="1" applyBorder="1" applyAlignment="1">
      <alignment horizontal="left" vertical="center"/>
    </xf>
    <xf numFmtId="0" fontId="27" fillId="4" borderId="46" xfId="0" applyFont="1" applyFill="1" applyBorder="1" applyAlignment="1">
      <alignment horizontal="left" vertical="center"/>
    </xf>
    <xf numFmtId="0" fontId="27" fillId="4" borderId="47" xfId="0" applyFont="1" applyFill="1" applyBorder="1" applyAlignment="1">
      <alignment horizontal="left" vertical="center"/>
    </xf>
    <xf numFmtId="0" fontId="27" fillId="4" borderId="48" xfId="0" applyFont="1" applyFill="1" applyBorder="1" applyAlignment="1">
      <alignment horizontal="left" vertical="center"/>
    </xf>
    <xf numFmtId="0" fontId="27" fillId="19" borderId="35" xfId="0" applyFont="1" applyFill="1" applyBorder="1" applyAlignment="1">
      <alignment horizontal="left" vertical="center"/>
    </xf>
    <xf numFmtId="0" fontId="27" fillId="19" borderId="36" xfId="0" applyFont="1" applyFill="1" applyBorder="1" applyAlignment="1">
      <alignment horizontal="left" vertical="center"/>
    </xf>
    <xf numFmtId="0" fontId="27" fillId="19" borderId="37" xfId="0" applyFont="1" applyFill="1" applyBorder="1" applyAlignment="1">
      <alignment horizontal="left" vertical="center"/>
    </xf>
    <xf numFmtId="0" fontId="36" fillId="0" borderId="35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34" fillId="0" borderId="35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left" vertical="center" wrapText="1"/>
    </xf>
    <xf numFmtId="0" fontId="2" fillId="18" borderId="34" xfId="0" applyFont="1" applyFill="1" applyBorder="1" applyAlignment="1">
      <alignment horizontal="center" vertical="center"/>
    </xf>
    <xf numFmtId="0" fontId="2" fillId="18" borderId="38" xfId="0" applyFont="1" applyFill="1" applyBorder="1" applyAlignment="1">
      <alignment horizontal="center" vertical="center"/>
    </xf>
    <xf numFmtId="0" fontId="2" fillId="18" borderId="34" xfId="0" applyFont="1" applyFill="1" applyBorder="1" applyAlignment="1">
      <alignment horizontal="center" vertical="center" wrapText="1"/>
    </xf>
    <xf numFmtId="0" fontId="2" fillId="18" borderId="38" xfId="0" applyFont="1" applyFill="1" applyBorder="1" applyAlignment="1">
      <alignment horizontal="center" vertical="center" wrapText="1"/>
    </xf>
    <xf numFmtId="0" fontId="27" fillId="19" borderId="33" xfId="0" applyFont="1" applyFill="1" applyBorder="1" applyAlignment="1">
      <alignment horizontal="left" vertical="center"/>
    </xf>
    <xf numFmtId="0" fontId="6" fillId="19" borderId="33" xfId="0" applyFont="1" applyFill="1" applyBorder="1" applyAlignment="1">
      <alignment horizontal="left" vertical="center"/>
    </xf>
    <xf numFmtId="0" fontId="6" fillId="19" borderId="35" xfId="0" applyFont="1" applyFill="1" applyBorder="1" applyAlignment="1">
      <alignment horizontal="left" vertical="center"/>
    </xf>
    <xf numFmtId="0" fontId="36" fillId="0" borderId="34" xfId="0" applyFont="1" applyBorder="1" applyAlignment="1">
      <alignment horizontal="left" vertical="center" wrapText="1"/>
    </xf>
    <xf numFmtId="0" fontId="33" fillId="0" borderId="34" xfId="0" applyFont="1" applyBorder="1" applyAlignment="1">
      <alignment horizontal="left" vertical="center" wrapText="1"/>
    </xf>
    <xf numFmtId="0" fontId="2" fillId="20" borderId="34" xfId="0" applyFont="1" applyFill="1" applyBorder="1" applyAlignment="1">
      <alignment horizontal="center" vertical="center"/>
    </xf>
    <xf numFmtId="0" fontId="2" fillId="20" borderId="38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left" vertical="center"/>
    </xf>
    <xf numFmtId="0" fontId="27" fillId="4" borderId="3" xfId="0" applyFont="1" applyFill="1" applyBorder="1" applyAlignment="1">
      <alignment horizontal="left" vertical="center"/>
    </xf>
    <xf numFmtId="0" fontId="27" fillId="4" borderId="4" xfId="0" applyFont="1" applyFill="1" applyBorder="1" applyAlignment="1">
      <alignment horizontal="left" vertical="center"/>
    </xf>
    <xf numFmtId="0" fontId="34" fillId="0" borderId="7" xfId="0" applyFont="1" applyBorder="1" applyAlignment="1">
      <alignment horizontal="left" vertical="center" wrapText="1"/>
    </xf>
    <xf numFmtId="0" fontId="36" fillId="0" borderId="34" xfId="0" applyFont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 wrapText="1"/>
    </xf>
    <xf numFmtId="0" fontId="25" fillId="16" borderId="33" xfId="0" applyFont="1" applyFill="1" applyBorder="1" applyAlignment="1">
      <alignment horizontal="left" vertical="center" wrapText="1"/>
    </xf>
    <xf numFmtId="0" fontId="23" fillId="16" borderId="33" xfId="0" applyFont="1" applyFill="1" applyBorder="1" applyAlignment="1">
      <alignment horizontal="left" vertical="center" wrapText="1"/>
    </xf>
    <xf numFmtId="0" fontId="27" fillId="17" borderId="33" xfId="0" applyFont="1" applyFill="1" applyBorder="1" applyAlignment="1">
      <alignment horizontal="left" vertical="center"/>
    </xf>
  </cellXfs>
  <cellStyles count="4">
    <cellStyle name="Normal" xfId="0" builtinId="0"/>
    <cellStyle name="Normal 10" xfId="1"/>
    <cellStyle name="Normal_Sheet1" xfId="2"/>
    <cellStyle name="Percent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918884</xdr:colOff>
      <xdr:row>5</xdr:row>
      <xdr:rowOff>134470</xdr:rowOff>
    </xdr:from>
    <xdr:to>
      <xdr:col>5</xdr:col>
      <xdr:colOff>334576</xdr:colOff>
      <xdr:row>6</xdr:row>
      <xdr:rowOff>2375646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8913" y="1176617"/>
          <a:ext cx="8001000" cy="4751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69274</xdr:colOff>
      <xdr:row>5</xdr:row>
      <xdr:rowOff>103909</xdr:rowOff>
    </xdr:from>
    <xdr:to>
      <xdr:col>5</xdr:col>
      <xdr:colOff>1524000</xdr:colOff>
      <xdr:row>5</xdr:row>
      <xdr:rowOff>5090714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7910" y="1143000"/>
          <a:ext cx="8866908" cy="49868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1246910</xdr:colOff>
      <xdr:row>5</xdr:row>
      <xdr:rowOff>207819</xdr:rowOff>
    </xdr:from>
    <xdr:to>
      <xdr:col>3</xdr:col>
      <xdr:colOff>609848</xdr:colOff>
      <xdr:row>5</xdr:row>
      <xdr:rowOff>5030040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5546" y="1246910"/>
          <a:ext cx="2736273" cy="48222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1963615</xdr:colOff>
      <xdr:row>5</xdr:row>
      <xdr:rowOff>87925</xdr:rowOff>
    </xdr:from>
    <xdr:to>
      <xdr:col>4</xdr:col>
      <xdr:colOff>1534351</xdr:colOff>
      <xdr:row>6</xdr:row>
      <xdr:rowOff>5070231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1769" y="1113694"/>
          <a:ext cx="5915851" cy="66674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263483</xdr:colOff>
      <xdr:row>5</xdr:row>
      <xdr:rowOff>218952</xdr:rowOff>
    </xdr:from>
    <xdr:to>
      <xdr:col>1</xdr:col>
      <xdr:colOff>1310484</xdr:colOff>
      <xdr:row>5</xdr:row>
      <xdr:rowOff>3572220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83" y="1511631"/>
          <a:ext cx="2611822" cy="3353268"/>
        </a:xfrm>
        <a:prstGeom prst="rect">
          <a:avLst/>
        </a:prstGeom>
      </xdr:spPr>
    </xdr:pic>
    <xdr:clientData/>
  </xdr:twoCellAnchor>
  <xdr:twoCellAnchor editAs="oneCell">
    <xdr:from>
      <xdr:col>1</xdr:col>
      <xdr:colOff>1559656</xdr:colOff>
      <xdr:row>5</xdr:row>
      <xdr:rowOff>102454</xdr:rowOff>
    </xdr:from>
    <xdr:to>
      <xdr:col>2</xdr:col>
      <xdr:colOff>2602456</xdr:colOff>
      <xdr:row>5</xdr:row>
      <xdr:rowOff>3641481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4477" y="1395133"/>
          <a:ext cx="2893372" cy="3539027"/>
        </a:xfrm>
        <a:prstGeom prst="rect">
          <a:avLst/>
        </a:prstGeom>
      </xdr:spPr>
    </xdr:pic>
    <xdr:clientData/>
  </xdr:twoCellAnchor>
  <xdr:twoCellAnchor editAs="oneCell">
    <xdr:from>
      <xdr:col>3</xdr:col>
      <xdr:colOff>437030</xdr:colOff>
      <xdr:row>5</xdr:row>
      <xdr:rowOff>118461</xdr:rowOff>
    </xdr:from>
    <xdr:to>
      <xdr:col>6</xdr:col>
      <xdr:colOff>2279921</xdr:colOff>
      <xdr:row>5</xdr:row>
      <xdr:rowOff>3764556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64994" y="1411140"/>
          <a:ext cx="7190498" cy="36460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176895</xdr:colOff>
      <xdr:row>5</xdr:row>
      <xdr:rowOff>192977</xdr:rowOff>
    </xdr:from>
    <xdr:to>
      <xdr:col>3</xdr:col>
      <xdr:colOff>1493075</xdr:colOff>
      <xdr:row>6</xdr:row>
      <xdr:rowOff>3639294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895" y="1050227"/>
          <a:ext cx="7806787" cy="6167746"/>
        </a:xfrm>
        <a:prstGeom prst="rect">
          <a:avLst/>
        </a:prstGeom>
      </xdr:spPr>
    </xdr:pic>
    <xdr:clientData/>
  </xdr:twoCellAnchor>
  <xdr:twoCellAnchor editAs="oneCell">
    <xdr:from>
      <xdr:col>3</xdr:col>
      <xdr:colOff>1668730</xdr:colOff>
      <xdr:row>5</xdr:row>
      <xdr:rowOff>223899</xdr:rowOff>
    </xdr:from>
    <xdr:to>
      <xdr:col>6</xdr:col>
      <xdr:colOff>2264971</xdr:colOff>
      <xdr:row>6</xdr:row>
      <xdr:rowOff>3635581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9337" y="1285256"/>
          <a:ext cx="8229848" cy="6133111"/>
        </a:xfrm>
        <a:prstGeom prst="rect">
          <a:avLst/>
        </a:prstGeom>
      </xdr:spPr>
    </xdr:pic>
    <xdr:clientData/>
  </xdr:twoCellAnchor>
  <xdr:twoCellAnchor editAs="oneCell">
    <xdr:from>
      <xdr:col>7</xdr:col>
      <xdr:colOff>228849</xdr:colOff>
      <xdr:row>5</xdr:row>
      <xdr:rowOff>566552</xdr:rowOff>
    </xdr:from>
    <xdr:to>
      <xdr:col>18</xdr:col>
      <xdr:colOff>273381</xdr:colOff>
      <xdr:row>6</xdr:row>
      <xdr:rowOff>3599098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83992" y="1627909"/>
          <a:ext cx="8453746" cy="57539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707571</xdr:colOff>
      <xdr:row>5</xdr:row>
      <xdr:rowOff>81644</xdr:rowOff>
    </xdr:from>
    <xdr:to>
      <xdr:col>5</xdr:col>
      <xdr:colOff>612322</xdr:colOff>
      <xdr:row>6</xdr:row>
      <xdr:rowOff>5845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0" y="1605644"/>
          <a:ext cx="7116536" cy="444177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1125682</xdr:colOff>
      <xdr:row>5</xdr:row>
      <xdr:rowOff>207818</xdr:rowOff>
    </xdr:from>
    <xdr:to>
      <xdr:col>4</xdr:col>
      <xdr:colOff>1004456</xdr:colOff>
      <xdr:row>6</xdr:row>
      <xdr:rowOff>5016943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2137" y="1246909"/>
          <a:ext cx="5680364" cy="716439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103910</xdr:colOff>
      <xdr:row>5</xdr:row>
      <xdr:rowOff>291019</xdr:rowOff>
    </xdr:from>
    <xdr:to>
      <xdr:col>4</xdr:col>
      <xdr:colOff>1313709</xdr:colOff>
      <xdr:row>5</xdr:row>
      <xdr:rowOff>4502728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1137" y="1918928"/>
          <a:ext cx="7741228" cy="42117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588819</xdr:colOff>
      <xdr:row>5</xdr:row>
      <xdr:rowOff>294410</xdr:rowOff>
    </xdr:from>
    <xdr:to>
      <xdr:col>5</xdr:col>
      <xdr:colOff>1933879</xdr:colOff>
      <xdr:row>6</xdr:row>
      <xdr:rowOff>4167008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819" y="1454728"/>
          <a:ext cx="13257496" cy="6089325"/>
        </a:xfrm>
        <a:prstGeom prst="rect">
          <a:avLst/>
        </a:prstGeom>
      </xdr:spPr>
    </xdr:pic>
    <xdr:clientData/>
  </xdr:twoCellAnchor>
  <xdr:twoCellAnchor editAs="oneCell">
    <xdr:from>
      <xdr:col>5</xdr:col>
      <xdr:colOff>1912422</xdr:colOff>
      <xdr:row>6</xdr:row>
      <xdr:rowOff>44532</xdr:rowOff>
    </xdr:from>
    <xdr:to>
      <xdr:col>7</xdr:col>
      <xdr:colOff>809495</xdr:colOff>
      <xdr:row>6</xdr:row>
      <xdr:rowOff>4391398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73101" y="3405496"/>
          <a:ext cx="3346608" cy="4346866"/>
        </a:xfrm>
        <a:prstGeom prst="rect">
          <a:avLst/>
        </a:prstGeom>
      </xdr:spPr>
    </xdr:pic>
    <xdr:clientData/>
  </xdr:twoCellAnchor>
  <xdr:twoCellAnchor editAs="oneCell">
    <xdr:from>
      <xdr:col>4</xdr:col>
      <xdr:colOff>1682337</xdr:colOff>
      <xdr:row>5</xdr:row>
      <xdr:rowOff>314202</xdr:rowOff>
    </xdr:from>
    <xdr:to>
      <xdr:col>7</xdr:col>
      <xdr:colOff>806533</xdr:colOff>
      <xdr:row>6</xdr:row>
      <xdr:rowOff>61984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4873" y="1457202"/>
          <a:ext cx="6131874" cy="19657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554182</xdr:colOff>
      <xdr:row>5</xdr:row>
      <xdr:rowOff>554182</xdr:rowOff>
    </xdr:from>
    <xdr:to>
      <xdr:col>5</xdr:col>
      <xdr:colOff>2112508</xdr:colOff>
      <xdr:row>6</xdr:row>
      <xdr:rowOff>3889889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182" y="1625745"/>
          <a:ext cx="11709255" cy="6859957"/>
        </a:xfrm>
        <a:prstGeom prst="rect">
          <a:avLst/>
        </a:prstGeom>
      </xdr:spPr>
    </xdr:pic>
    <xdr:clientData/>
  </xdr:twoCellAnchor>
  <xdr:twoCellAnchor editAs="oneCell">
    <xdr:from>
      <xdr:col>5</xdr:col>
      <xdr:colOff>2772457</xdr:colOff>
      <xdr:row>5</xdr:row>
      <xdr:rowOff>758598</xdr:rowOff>
    </xdr:from>
    <xdr:to>
      <xdr:col>17</xdr:col>
      <xdr:colOff>49369</xdr:colOff>
      <xdr:row>6</xdr:row>
      <xdr:rowOff>3905249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83207" y="1830161"/>
          <a:ext cx="11350100" cy="667090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421822</xdr:colOff>
      <xdr:row>5</xdr:row>
      <xdr:rowOff>136072</xdr:rowOff>
    </xdr:from>
    <xdr:to>
      <xdr:col>5</xdr:col>
      <xdr:colOff>2838164</xdr:colOff>
      <xdr:row>6</xdr:row>
      <xdr:rowOff>3628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195DF-3BA7-4BE6-8265-17ECC2106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822" y="1156608"/>
          <a:ext cx="10844893" cy="3401785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408215</xdr:colOff>
      <xdr:row>5</xdr:row>
      <xdr:rowOff>176893</xdr:rowOff>
    </xdr:from>
    <xdr:to>
      <xdr:col>5</xdr:col>
      <xdr:colOff>748393</xdr:colOff>
      <xdr:row>25</xdr:row>
      <xdr:rowOff>109216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1394" y="1197429"/>
          <a:ext cx="7252606" cy="37423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2231569</xdr:colOff>
      <xdr:row>5</xdr:row>
      <xdr:rowOff>163286</xdr:rowOff>
    </xdr:from>
    <xdr:to>
      <xdr:col>4</xdr:col>
      <xdr:colOff>37244</xdr:colOff>
      <xdr:row>5</xdr:row>
      <xdr:rowOff>4926451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498" y="1183822"/>
          <a:ext cx="3629532" cy="476316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432707</xdr:colOff>
      <xdr:row>5</xdr:row>
      <xdr:rowOff>296636</xdr:rowOff>
    </xdr:from>
    <xdr:to>
      <xdr:col>4</xdr:col>
      <xdr:colOff>143340</xdr:colOff>
      <xdr:row>5</xdr:row>
      <xdr:rowOff>4901293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DCA71D-58C9-4854-8204-72BDC2B94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707" y="1371600"/>
          <a:ext cx="8691347" cy="4604657"/>
        </a:xfrm>
        <a:prstGeom prst="rect">
          <a:avLst/>
        </a:prstGeom>
      </xdr:spPr>
    </xdr:pic>
    <xdr:clientData/>
  </xdr:twoCellAnchor>
  <xdr:twoCellAnchor editAs="oneCell">
    <xdr:from>
      <xdr:col>4</xdr:col>
      <xdr:colOff>408215</xdr:colOff>
      <xdr:row>5</xdr:row>
      <xdr:rowOff>340178</xdr:rowOff>
    </xdr:from>
    <xdr:to>
      <xdr:col>7</xdr:col>
      <xdr:colOff>581571</xdr:colOff>
      <xdr:row>5</xdr:row>
      <xdr:rowOff>5021035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8B8AAC-A36D-4AAB-9804-EA3CB817A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8929" y="1415142"/>
          <a:ext cx="7153821" cy="4680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O%20VIET%20VU\Documents\Zalo%20Received%20Files\Users\PC\Desktop\DoAnBaoVe2018\DoAnNam2018\BUSMAP-PROJECT\6.%20Testing\Test%20Case\(BMS)Test%20case-Sprint%201-ver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zoomScale="85" zoomScaleNormal="85" workbookViewId="0">
      <selection activeCell="D18" sqref="D18"/>
    </sheetView>
  </sheetViews>
  <sheetFormatPr defaultColWidth="9.28515625" defaultRowHeight="16.5"/>
  <cols>
    <col min="1" max="1" width="42.5703125" style="12" customWidth="1"/>
    <col min="2" max="2" width="37.28515625" style="12" customWidth="1"/>
    <col min="3" max="3" width="39.28515625" style="12" customWidth="1"/>
    <col min="4" max="4" width="43.28515625" style="12" customWidth="1"/>
    <col min="5" max="16384" width="9.28515625" style="12"/>
  </cols>
  <sheetData>
    <row r="1" spans="1:4" ht="16.5" customHeight="1">
      <c r="A1" s="220" t="s">
        <v>0</v>
      </c>
      <c r="B1" s="221"/>
      <c r="C1" s="221"/>
      <c r="D1" s="222"/>
    </row>
    <row r="2" spans="1:4" ht="19.5" customHeight="1">
      <c r="A2" s="223"/>
      <c r="B2" s="224"/>
      <c r="C2" s="224"/>
      <c r="D2" s="225"/>
    </row>
    <row r="3" spans="1:4" ht="33.75" customHeight="1">
      <c r="A3" s="76" t="s">
        <v>1</v>
      </c>
      <c r="B3" s="218" t="s">
        <v>108</v>
      </c>
      <c r="C3" s="219"/>
      <c r="D3" s="219"/>
    </row>
    <row r="4" spans="1:4">
      <c r="A4" s="163" t="s">
        <v>2</v>
      </c>
      <c r="B4" s="163" t="s">
        <v>3</v>
      </c>
      <c r="C4" s="163" t="s">
        <v>4</v>
      </c>
      <c r="D4" s="76" t="s">
        <v>5</v>
      </c>
    </row>
    <row r="5" spans="1:4">
      <c r="A5" s="166">
        <v>1</v>
      </c>
      <c r="B5" s="164" t="s">
        <v>7</v>
      </c>
      <c r="C5" s="164" t="s">
        <v>7</v>
      </c>
      <c r="D5" s="168"/>
    </row>
    <row r="6" spans="1:4" ht="23.25" customHeight="1">
      <c r="A6" s="166">
        <v>2</v>
      </c>
      <c r="B6" s="165" t="s">
        <v>6</v>
      </c>
      <c r="C6" s="165" t="s">
        <v>6</v>
      </c>
      <c r="D6" s="169"/>
    </row>
    <row r="7" spans="1:4" ht="18.600000000000001" customHeight="1">
      <c r="A7" s="166">
        <v>3</v>
      </c>
      <c r="B7" s="165" t="s">
        <v>8</v>
      </c>
      <c r="C7" s="165" t="s">
        <v>8</v>
      </c>
      <c r="D7" s="169"/>
    </row>
    <row r="8" spans="1:4" ht="23.25" customHeight="1">
      <c r="A8" s="166">
        <v>4</v>
      </c>
      <c r="B8" s="165" t="s">
        <v>109</v>
      </c>
      <c r="C8" s="165" t="s">
        <v>109</v>
      </c>
      <c r="D8" s="169"/>
    </row>
    <row r="9" spans="1:4" ht="23.25" customHeight="1">
      <c r="A9" s="166">
        <v>5</v>
      </c>
      <c r="B9" s="165" t="s">
        <v>110</v>
      </c>
      <c r="C9" s="165" t="s">
        <v>110</v>
      </c>
      <c r="D9" s="169"/>
    </row>
    <row r="10" spans="1:4" ht="21.4" customHeight="1">
      <c r="A10" s="166">
        <v>6</v>
      </c>
      <c r="B10" s="165" t="s">
        <v>111</v>
      </c>
      <c r="C10" s="165" t="s">
        <v>111</v>
      </c>
      <c r="D10" s="169"/>
    </row>
    <row r="11" spans="1:4" ht="22.5" customHeight="1">
      <c r="A11" s="166">
        <v>7</v>
      </c>
      <c r="B11" s="165" t="s">
        <v>112</v>
      </c>
      <c r="C11" s="165" t="s">
        <v>112</v>
      </c>
      <c r="D11" s="169"/>
    </row>
    <row r="12" spans="1:4" ht="21.75" customHeight="1">
      <c r="A12" s="166">
        <v>8</v>
      </c>
      <c r="B12" s="165" t="s">
        <v>113</v>
      </c>
      <c r="C12" s="165" t="s">
        <v>113</v>
      </c>
      <c r="D12" s="169"/>
    </row>
    <row r="13" spans="1:4">
      <c r="A13" s="166">
        <v>9</v>
      </c>
      <c r="B13" s="165" t="s">
        <v>114</v>
      </c>
      <c r="C13" s="165" t="s">
        <v>114</v>
      </c>
      <c r="D13" s="170"/>
    </row>
    <row r="14" spans="1:4">
      <c r="A14" s="166">
        <v>10</v>
      </c>
      <c r="B14" s="165" t="s">
        <v>34</v>
      </c>
      <c r="C14" s="165" t="s">
        <v>34</v>
      </c>
      <c r="D14" s="170"/>
    </row>
    <row r="15" spans="1:4">
      <c r="A15" s="166">
        <v>11</v>
      </c>
      <c r="B15" s="165" t="s">
        <v>115</v>
      </c>
      <c r="C15" s="165" t="s">
        <v>115</v>
      </c>
      <c r="D15" s="170"/>
    </row>
    <row r="16" spans="1:4">
      <c r="A16" s="166">
        <v>12</v>
      </c>
      <c r="B16" s="165" t="s">
        <v>118</v>
      </c>
      <c r="C16" s="165" t="s">
        <v>118</v>
      </c>
      <c r="D16" s="170"/>
    </row>
    <row r="17" spans="1:4">
      <c r="A17" s="166">
        <v>13</v>
      </c>
      <c r="B17" s="165" t="s">
        <v>116</v>
      </c>
      <c r="C17" s="165" t="s">
        <v>116</v>
      </c>
      <c r="D17" s="77"/>
    </row>
    <row r="18" spans="1:4">
      <c r="A18" s="167">
        <v>14</v>
      </c>
      <c r="B18" s="165" t="s">
        <v>117</v>
      </c>
      <c r="C18" s="165" t="s">
        <v>117</v>
      </c>
      <c r="D18" s="162"/>
    </row>
    <row r="19" spans="1:4">
      <c r="A19" s="159"/>
      <c r="B19" s="160"/>
      <c r="C19" s="160"/>
      <c r="D19" s="161"/>
    </row>
  </sheetData>
  <mergeCells count="2">
    <mergeCell ref="B3:D3"/>
    <mergeCell ref="A1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opLeftCell="A20" workbookViewId="0">
      <selection activeCell="H13" sqref="H13"/>
    </sheetView>
  </sheetViews>
  <sheetFormatPr defaultColWidth="9.28515625" defaultRowHeight="15"/>
  <cols>
    <col min="1" max="1" width="14.28515625" style="22" customWidth="1"/>
    <col min="2" max="2" width="33.28515625" style="22" customWidth="1"/>
    <col min="3" max="3" width="11.7109375" style="22" customWidth="1"/>
    <col min="4" max="10" width="9.28515625" style="22"/>
    <col min="11" max="11" width="13.5703125" style="22" customWidth="1"/>
    <col min="12" max="12" width="14.28515625" style="22" customWidth="1"/>
    <col min="13" max="16384" width="9.28515625" style="22"/>
  </cols>
  <sheetData>
    <row r="1" spans="1:16" s="19" customFormat="1" ht="25.5">
      <c r="A1" s="226" t="s">
        <v>11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</row>
    <row r="2" spans="1:16" s="19" customFormat="1" ht="12.75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64"/>
      <c r="N2" s="64"/>
      <c r="O2" s="64"/>
      <c r="P2" s="64"/>
    </row>
    <row r="3" spans="1:16" s="19" customFormat="1" ht="16.5">
      <c r="A3" s="25" t="s">
        <v>1</v>
      </c>
      <c r="B3" s="227" t="s">
        <v>12</v>
      </c>
      <c r="C3" s="227"/>
      <c r="D3" s="26"/>
      <c r="E3" s="228" t="s">
        <v>13</v>
      </c>
      <c r="F3" s="228"/>
      <c r="G3" s="228"/>
      <c r="H3" s="229" t="s">
        <v>14</v>
      </c>
      <c r="I3" s="230"/>
      <c r="J3" s="230"/>
      <c r="K3" s="231"/>
      <c r="L3" s="65"/>
      <c r="M3" s="65"/>
      <c r="N3" s="65"/>
      <c r="O3" s="65"/>
      <c r="P3" s="65"/>
    </row>
    <row r="4" spans="1:16" s="19" customFormat="1" ht="16.5">
      <c r="A4" s="25"/>
      <c r="B4" s="232"/>
      <c r="C4" s="232"/>
      <c r="D4" s="27"/>
      <c r="E4" s="228" t="s">
        <v>15</v>
      </c>
      <c r="F4" s="228"/>
      <c r="G4" s="228"/>
      <c r="H4" s="233" t="s">
        <v>16</v>
      </c>
      <c r="I4" s="234"/>
      <c r="J4" s="234"/>
      <c r="K4" s="235"/>
      <c r="L4" s="27"/>
      <c r="M4" s="65"/>
      <c r="N4" s="65"/>
      <c r="O4" s="65"/>
      <c r="P4" s="65"/>
    </row>
    <row r="5" spans="1:16" s="19" customFormat="1" ht="16.5">
      <c r="A5" s="25"/>
      <c r="B5" s="232"/>
      <c r="C5" s="232"/>
      <c r="D5" s="27"/>
      <c r="E5" s="228" t="s">
        <v>17</v>
      </c>
      <c r="F5" s="228"/>
      <c r="G5" s="228"/>
      <c r="H5" s="238">
        <v>44114</v>
      </c>
      <c r="I5" s="239"/>
      <c r="J5" s="239"/>
      <c r="K5" s="240"/>
      <c r="L5" s="27"/>
      <c r="M5" s="65"/>
      <c r="N5" s="65"/>
      <c r="O5" s="65"/>
      <c r="P5" s="65"/>
    </row>
    <row r="6" spans="1:16" s="19" customFormat="1" ht="20.25" customHeight="1">
      <c r="A6" s="28" t="s">
        <v>18</v>
      </c>
      <c r="B6" s="241" t="s">
        <v>19</v>
      </c>
      <c r="C6" s="241"/>
      <c r="D6" s="241"/>
      <c r="E6" s="241"/>
      <c r="F6" s="241"/>
      <c r="G6" s="241"/>
      <c r="H6" s="241"/>
      <c r="I6" s="241"/>
      <c r="J6" s="241"/>
      <c r="K6" s="241"/>
      <c r="L6" s="29"/>
      <c r="M6" s="66"/>
      <c r="N6" s="66"/>
      <c r="O6" s="66"/>
      <c r="P6" s="66"/>
    </row>
    <row r="7" spans="1:16" s="19" customFormat="1" ht="20.25" customHeight="1">
      <c r="A7" s="30"/>
      <c r="B7" s="31"/>
      <c r="C7" s="242" t="s">
        <v>20</v>
      </c>
      <c r="D7" s="242"/>
      <c r="E7" s="242" t="s">
        <v>21</v>
      </c>
      <c r="F7" s="242"/>
      <c r="G7" s="242" t="s">
        <v>22</v>
      </c>
      <c r="H7" s="242"/>
      <c r="I7" s="242" t="s">
        <v>23</v>
      </c>
      <c r="J7" s="242"/>
      <c r="K7" s="242" t="s">
        <v>24</v>
      </c>
      <c r="L7" s="242"/>
      <c r="M7" s="236" t="s">
        <v>25</v>
      </c>
      <c r="N7" s="236"/>
      <c r="O7" s="237" t="s">
        <v>26</v>
      </c>
      <c r="P7" s="237"/>
    </row>
    <row r="8" spans="1:16" s="19" customFormat="1" ht="16.5">
      <c r="A8" s="32"/>
      <c r="B8" s="33"/>
      <c r="C8" s="242"/>
      <c r="D8" s="242"/>
      <c r="E8" s="242"/>
      <c r="F8" s="242"/>
      <c r="G8" s="242"/>
      <c r="H8" s="242"/>
      <c r="I8" s="242"/>
      <c r="J8" s="242"/>
      <c r="K8" s="242"/>
      <c r="L8" s="242"/>
      <c r="M8" s="236"/>
      <c r="N8" s="236"/>
      <c r="O8" s="237"/>
      <c r="P8" s="237"/>
    </row>
    <row r="9" spans="1:16" s="20" customFormat="1" ht="22.5" customHeight="1">
      <c r="A9" s="34" t="s">
        <v>2</v>
      </c>
      <c r="B9" s="34" t="s">
        <v>27</v>
      </c>
      <c r="C9" s="35" t="s">
        <v>28</v>
      </c>
      <c r="D9" s="35" t="s">
        <v>29</v>
      </c>
      <c r="E9" s="35" t="s">
        <v>28</v>
      </c>
      <c r="F9" s="35" t="s">
        <v>29</v>
      </c>
      <c r="G9" s="35" t="s">
        <v>28</v>
      </c>
      <c r="H9" s="35" t="s">
        <v>29</v>
      </c>
      <c r="I9" s="34" t="s">
        <v>28</v>
      </c>
      <c r="J9" s="35" t="s">
        <v>29</v>
      </c>
      <c r="K9" s="35" t="s">
        <v>28</v>
      </c>
      <c r="L9" s="35" t="s">
        <v>29</v>
      </c>
      <c r="M9" s="35" t="s">
        <v>28</v>
      </c>
      <c r="N9" s="35" t="s">
        <v>29</v>
      </c>
      <c r="O9" s="35" t="s">
        <v>28</v>
      </c>
      <c r="P9" s="35" t="s">
        <v>29</v>
      </c>
    </row>
    <row r="10" spans="1:16" s="19" customFormat="1" ht="31.9" customHeight="1">
      <c r="A10" s="36">
        <v>1</v>
      </c>
      <c r="B10" s="37" t="s">
        <v>6</v>
      </c>
      <c r="C10" s="38">
        <v>15</v>
      </c>
      <c r="D10" s="38">
        <v>15</v>
      </c>
      <c r="E10" s="38">
        <v>0</v>
      </c>
      <c r="F10" s="38">
        <f>'[1]Show Bus Routes List'!C6</f>
        <v>0</v>
      </c>
      <c r="G10" s="38">
        <f>'[1]Show Bus Routes List'!D5</f>
        <v>0</v>
      </c>
      <c r="H10" s="38">
        <f>'[1]Show Bus Routes List'!D6</f>
        <v>0</v>
      </c>
      <c r="I10" s="38">
        <f>'[1]Show Bus Routes List'!E5</f>
        <v>0</v>
      </c>
      <c r="J10" s="38">
        <f>'[1]Show Bus Routes List'!E6</f>
        <v>0</v>
      </c>
      <c r="K10" s="38">
        <v>15</v>
      </c>
      <c r="L10" s="38">
        <v>15</v>
      </c>
      <c r="M10" s="67">
        <f>ROUND(C10*100/K10,1)</f>
        <v>100</v>
      </c>
      <c r="N10" s="67">
        <f t="shared" ref="N10:N20" si="0">ROUND(D10*100/L10,1)</f>
        <v>100</v>
      </c>
      <c r="O10" s="67">
        <f t="shared" ref="O10:P17" si="1">ROUND((C10+E10)*100/K10,1)</f>
        <v>100</v>
      </c>
      <c r="P10" s="68">
        <f t="shared" si="1"/>
        <v>100</v>
      </c>
    </row>
    <row r="11" spans="1:16" s="19" customFormat="1" ht="31.9" customHeight="1">
      <c r="A11" s="36">
        <v>2</v>
      </c>
      <c r="B11" s="37" t="s">
        <v>10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67"/>
      <c r="N11" s="67"/>
      <c r="O11" s="67"/>
      <c r="P11" s="68"/>
    </row>
    <row r="12" spans="1:16" s="19" customFormat="1" ht="45" customHeight="1">
      <c r="A12" s="36">
        <v>3</v>
      </c>
      <c r="B12" s="37" t="s">
        <v>9</v>
      </c>
      <c r="C12" s="38">
        <v>12</v>
      </c>
      <c r="D12" s="38">
        <v>12</v>
      </c>
      <c r="E12" s="38">
        <v>0</v>
      </c>
      <c r="F12" s="38">
        <f>'[1]Show Bus Stops List'!C6</f>
        <v>0</v>
      </c>
      <c r="G12" s="38">
        <f>'[1]Show Bus Stops List'!D5</f>
        <v>0</v>
      </c>
      <c r="H12" s="38">
        <f>'[1]Show Bus Stops List'!D6</f>
        <v>0</v>
      </c>
      <c r="I12" s="38">
        <f>'[1]Show Bus Stops List'!E5</f>
        <v>0</v>
      </c>
      <c r="J12" s="38">
        <f>'[1]Show Bus Stops List'!E6</f>
        <v>0</v>
      </c>
      <c r="K12" s="38">
        <v>12</v>
      </c>
      <c r="L12" s="38">
        <v>12</v>
      </c>
      <c r="M12" s="67">
        <f t="shared" ref="M12:M20" si="2">ROUND(C12*100/K12,1)</f>
        <v>100</v>
      </c>
      <c r="N12" s="67">
        <f t="shared" si="0"/>
        <v>100</v>
      </c>
      <c r="O12" s="67">
        <f t="shared" si="1"/>
        <v>100</v>
      </c>
      <c r="P12" s="68">
        <f t="shared" si="1"/>
        <v>100</v>
      </c>
    </row>
    <row r="13" spans="1:16" s="19" customFormat="1" ht="45" customHeight="1">
      <c r="A13" s="39">
        <v>4</v>
      </c>
      <c r="B13" s="40" t="s">
        <v>30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67"/>
      <c r="N13" s="67"/>
      <c r="O13" s="67"/>
      <c r="P13" s="68"/>
    </row>
    <row r="14" spans="1:16" s="19" customFormat="1" ht="33.75" customHeight="1">
      <c r="A14" s="39">
        <v>5</v>
      </c>
      <c r="B14" s="40" t="s">
        <v>31</v>
      </c>
      <c r="C14" s="38">
        <v>8</v>
      </c>
      <c r="D14" s="38">
        <v>8</v>
      </c>
      <c r="E14" s="38" t="e">
        <f>#REF!</f>
        <v>#REF!</v>
      </c>
      <c r="F14" s="38" t="e">
        <f>#REF!</f>
        <v>#REF!</v>
      </c>
      <c r="G14" s="38" t="e">
        <f>#REF!</f>
        <v>#REF!</v>
      </c>
      <c r="H14" s="38" t="e">
        <f>#REF!</f>
        <v>#REF!</v>
      </c>
      <c r="I14" s="38" t="e">
        <f>#REF!</f>
        <v>#REF!</v>
      </c>
      <c r="J14" s="38" t="e">
        <f>#REF!</f>
        <v>#REF!</v>
      </c>
      <c r="K14" s="38">
        <v>4</v>
      </c>
      <c r="L14" s="38">
        <v>4</v>
      </c>
      <c r="M14" s="67">
        <f t="shared" si="2"/>
        <v>200</v>
      </c>
      <c r="N14" s="67">
        <f t="shared" si="0"/>
        <v>200</v>
      </c>
      <c r="O14" s="67" t="e">
        <f>ROUND((C14+E14)*100/K14,1)</f>
        <v>#REF!</v>
      </c>
      <c r="P14" s="68" t="e">
        <f t="shared" si="1"/>
        <v>#REF!</v>
      </c>
    </row>
    <row r="15" spans="1:16" s="19" customFormat="1" ht="33.75" customHeight="1">
      <c r="A15" s="39">
        <v>6</v>
      </c>
      <c r="B15" s="40" t="s">
        <v>32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67"/>
      <c r="N15" s="67"/>
      <c r="O15" s="67"/>
      <c r="P15" s="68"/>
    </row>
    <row r="16" spans="1:16" s="19" customFormat="1" ht="42" customHeight="1">
      <c r="A16" s="39">
        <v>7</v>
      </c>
      <c r="B16" s="40" t="s">
        <v>33</v>
      </c>
      <c r="C16" s="38">
        <v>15</v>
      </c>
      <c r="D16" s="38">
        <v>15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15</v>
      </c>
      <c r="L16" s="38">
        <v>15</v>
      </c>
      <c r="M16" s="67">
        <f t="shared" si="2"/>
        <v>100</v>
      </c>
      <c r="N16" s="67">
        <v>100</v>
      </c>
      <c r="O16" s="67">
        <v>100</v>
      </c>
      <c r="P16" s="68">
        <v>100</v>
      </c>
    </row>
    <row r="17" spans="1:16" s="19" customFormat="1" ht="33.75" customHeight="1">
      <c r="A17" s="39">
        <v>8</v>
      </c>
      <c r="B17" s="40" t="s">
        <v>34</v>
      </c>
      <c r="C17" s="38">
        <v>20</v>
      </c>
      <c r="D17" s="38">
        <v>20</v>
      </c>
      <c r="E17" s="38" t="e">
        <f>#REF!</f>
        <v>#REF!</v>
      </c>
      <c r="F17" s="38" t="e">
        <f>#REF!</f>
        <v>#REF!</v>
      </c>
      <c r="G17" s="38" t="e">
        <f>#REF!</f>
        <v>#REF!</v>
      </c>
      <c r="H17" s="38" t="e">
        <f>#REF!</f>
        <v>#REF!</v>
      </c>
      <c r="I17" s="38" t="e">
        <f>#REF!</f>
        <v>#REF!</v>
      </c>
      <c r="J17" s="38" t="e">
        <f>#REF!</f>
        <v>#REF!</v>
      </c>
      <c r="K17" s="38">
        <v>20</v>
      </c>
      <c r="L17" s="38">
        <v>20</v>
      </c>
      <c r="M17" s="67">
        <f t="shared" si="2"/>
        <v>100</v>
      </c>
      <c r="N17" s="67">
        <f t="shared" si="0"/>
        <v>100</v>
      </c>
      <c r="O17" s="67" t="e">
        <f>ROUND((C17+E17)*100/K17,1)</f>
        <v>#REF!</v>
      </c>
      <c r="P17" s="68" t="e">
        <f t="shared" si="1"/>
        <v>#REF!</v>
      </c>
    </row>
    <row r="18" spans="1:16" s="19" customFormat="1" ht="20.25">
      <c r="A18" s="39">
        <v>9</v>
      </c>
      <c r="B18" s="40" t="s">
        <v>35</v>
      </c>
      <c r="C18" s="38">
        <v>27</v>
      </c>
      <c r="D18" s="38">
        <v>27</v>
      </c>
      <c r="E18" s="38" t="e">
        <f>#REF!</f>
        <v>#REF!</v>
      </c>
      <c r="F18" s="38">
        <v>0</v>
      </c>
      <c r="G18" s="38" t="e">
        <f>#REF!</f>
        <v>#REF!</v>
      </c>
      <c r="H18" s="38" t="e">
        <f>#REF!</f>
        <v>#REF!</v>
      </c>
      <c r="I18" s="38" t="e">
        <f>#REF!</f>
        <v>#REF!</v>
      </c>
      <c r="J18" s="38">
        <v>0</v>
      </c>
      <c r="K18" s="38">
        <v>27</v>
      </c>
      <c r="L18" s="38">
        <v>27</v>
      </c>
      <c r="M18" s="67">
        <f t="shared" si="2"/>
        <v>100</v>
      </c>
      <c r="N18" s="67">
        <f t="shared" si="0"/>
        <v>100</v>
      </c>
      <c r="O18" s="67" t="e">
        <f t="shared" ref="O18:O20" si="3">ROUND((C18+E18)*100/K18,1)</f>
        <v>#REF!</v>
      </c>
      <c r="P18" s="68">
        <f t="shared" ref="P18:P20" si="4">ROUND((D18+F18)*100/L18,1)</f>
        <v>100</v>
      </c>
    </row>
    <row r="19" spans="1:16" s="21" customFormat="1" ht="20.25">
      <c r="A19" s="41">
        <v>10</v>
      </c>
      <c r="B19" s="42" t="s">
        <v>36</v>
      </c>
      <c r="C19" s="43">
        <v>17</v>
      </c>
      <c r="D19" s="43">
        <v>17</v>
      </c>
      <c r="E19" s="38">
        <v>0</v>
      </c>
      <c r="F19" s="38" t="e">
        <f>#REF!</f>
        <v>#REF!</v>
      </c>
      <c r="G19" s="38">
        <v>0</v>
      </c>
      <c r="H19" s="38">
        <v>0</v>
      </c>
      <c r="I19" s="38">
        <v>0</v>
      </c>
      <c r="J19" s="38" t="e">
        <f>#REF!</f>
        <v>#REF!</v>
      </c>
      <c r="K19" s="43">
        <v>17</v>
      </c>
      <c r="L19" s="43">
        <v>17</v>
      </c>
      <c r="M19" s="67">
        <f t="shared" si="2"/>
        <v>100</v>
      </c>
      <c r="N19" s="67">
        <f t="shared" si="0"/>
        <v>100</v>
      </c>
      <c r="O19" s="67">
        <f t="shared" si="3"/>
        <v>100</v>
      </c>
      <c r="P19" s="68" t="e">
        <f t="shared" si="4"/>
        <v>#REF!</v>
      </c>
    </row>
    <row r="20" spans="1:16" s="19" customFormat="1" ht="20.25">
      <c r="A20" s="41">
        <v>11</v>
      </c>
      <c r="B20" s="42" t="s">
        <v>37</v>
      </c>
      <c r="C20" s="43">
        <v>18</v>
      </c>
      <c r="D20" s="43">
        <v>18</v>
      </c>
      <c r="E20" s="38" t="e">
        <f>#REF!</f>
        <v>#REF!</v>
      </c>
      <c r="F20" s="38">
        <v>0</v>
      </c>
      <c r="G20" s="38" t="e">
        <f>#REF!</f>
        <v>#REF!</v>
      </c>
      <c r="H20" s="38" t="e">
        <f>#REF!</f>
        <v>#REF!</v>
      </c>
      <c r="I20" s="38" t="e">
        <f>#REF!</f>
        <v>#REF!</v>
      </c>
      <c r="J20" s="38">
        <v>0</v>
      </c>
      <c r="K20" s="43">
        <v>18</v>
      </c>
      <c r="L20" s="43">
        <v>18</v>
      </c>
      <c r="M20" s="67">
        <f t="shared" si="2"/>
        <v>100</v>
      </c>
      <c r="N20" s="67">
        <f t="shared" si="0"/>
        <v>100</v>
      </c>
      <c r="O20" s="67" t="e">
        <f t="shared" si="3"/>
        <v>#REF!</v>
      </c>
      <c r="P20" s="68">
        <f t="shared" si="4"/>
        <v>100</v>
      </c>
    </row>
    <row r="21" spans="1:16" s="19" customFormat="1" ht="16.5">
      <c r="A21" s="44"/>
      <c r="B21" s="45" t="s">
        <v>38</v>
      </c>
      <c r="C21" s="46">
        <f t="shared" ref="C21" si="5">SUM(C10:C20)</f>
        <v>132</v>
      </c>
      <c r="D21" s="46">
        <f t="shared" ref="D21" si="6">SUM(D10:D20)</f>
        <v>132</v>
      </c>
      <c r="E21" s="46" t="e">
        <f t="shared" ref="E21" si="7">SUM(E10:E20)</f>
        <v>#REF!</v>
      </c>
      <c r="F21" s="46" t="e">
        <f t="shared" ref="F21" si="8">SUM(F10:F20)</f>
        <v>#REF!</v>
      </c>
      <c r="G21" s="46" t="e">
        <f t="shared" ref="G21" si="9">SUM(G10:G20)</f>
        <v>#REF!</v>
      </c>
      <c r="H21" s="46" t="e">
        <f t="shared" ref="H21" si="10">SUM(H10:H20)</f>
        <v>#REF!</v>
      </c>
      <c r="I21" s="46" t="e">
        <f t="shared" ref="I21" si="11">SUM(I10:I20)</f>
        <v>#REF!</v>
      </c>
      <c r="J21" s="46" t="e">
        <f t="shared" ref="J21" si="12">SUM(J10:J20)</f>
        <v>#REF!</v>
      </c>
      <c r="K21" s="46">
        <f t="shared" ref="K21" si="13">SUM(K10:K20)</f>
        <v>128</v>
      </c>
      <c r="L21" s="46">
        <f t="shared" ref="L21" si="14">SUM(L10:L20)</f>
        <v>128</v>
      </c>
      <c r="M21" s="46">
        <f t="shared" ref="M21" si="15">SUM(M10:M20)</f>
        <v>900</v>
      </c>
      <c r="N21" s="46">
        <f t="shared" ref="N21" si="16">SUM(N10:N20)</f>
        <v>900</v>
      </c>
      <c r="O21" s="46" t="e">
        <f t="shared" ref="O21" si="17">SUM(O10:O20)</f>
        <v>#REF!</v>
      </c>
      <c r="P21" s="46" t="e">
        <f t="shared" ref="P21" si="18">SUM(P10:P20)</f>
        <v>#REF!</v>
      </c>
    </row>
    <row r="22" spans="1:16" ht="16.5">
      <c r="A22" s="47"/>
      <c r="B22" s="48"/>
      <c r="C22" s="49" t="s">
        <v>28</v>
      </c>
      <c r="D22" s="49" t="s">
        <v>39</v>
      </c>
      <c r="E22" s="50"/>
      <c r="F22" s="51"/>
      <c r="G22" s="51"/>
      <c r="H22" s="51"/>
      <c r="I22" s="51"/>
      <c r="J22" s="51"/>
      <c r="K22" s="69"/>
      <c r="L22" s="69"/>
      <c r="M22" s="70"/>
      <c r="N22" s="70"/>
      <c r="O22" s="70"/>
      <c r="P22" s="71"/>
    </row>
    <row r="23" spans="1:16" ht="16.5">
      <c r="A23" s="52"/>
      <c r="B23" s="53" t="s">
        <v>40</v>
      </c>
      <c r="C23" s="54" t="e">
        <f>ROUND((C21+E21)*100/K21,1)</f>
        <v>#REF!</v>
      </c>
      <c r="D23" s="55" t="e">
        <f>ROUND((D21+F21)*100/L21,1)</f>
        <v>#REF!</v>
      </c>
      <c r="E23" s="52" t="s">
        <v>41</v>
      </c>
      <c r="F23" s="56"/>
      <c r="G23" s="57"/>
      <c r="H23" s="52"/>
      <c r="I23" s="52"/>
      <c r="J23" s="52"/>
      <c r="K23" s="57"/>
      <c r="L23" s="57"/>
      <c r="M23" s="72"/>
      <c r="N23" s="72"/>
      <c r="O23" s="72"/>
      <c r="P23" s="73"/>
    </row>
    <row r="24" spans="1:16" ht="16.5">
      <c r="A24" s="58"/>
      <c r="B24" s="59" t="s">
        <v>42</v>
      </c>
      <c r="C24" s="60">
        <f>ROUND(C21*100/K21,1)</f>
        <v>103.1</v>
      </c>
      <c r="D24" s="61">
        <f>ROUND(D21*100/L21,1)</f>
        <v>103.1</v>
      </c>
      <c r="E24" s="60" t="s">
        <v>41</v>
      </c>
      <c r="F24" s="62"/>
      <c r="G24" s="63"/>
      <c r="H24" s="58"/>
      <c r="I24" s="58"/>
      <c r="J24" s="58"/>
      <c r="K24" s="63"/>
      <c r="L24" s="63"/>
      <c r="M24" s="74"/>
      <c r="N24" s="74"/>
      <c r="O24" s="74"/>
      <c r="P24" s="75"/>
    </row>
  </sheetData>
  <mergeCells count="18">
    <mergeCell ref="M7:N8"/>
    <mergeCell ref="O7:P8"/>
    <mergeCell ref="B5:C5"/>
    <mergeCell ref="E5:G5"/>
    <mergeCell ref="H5:K5"/>
    <mergeCell ref="B6:K6"/>
    <mergeCell ref="C7:D8"/>
    <mergeCell ref="E7:F8"/>
    <mergeCell ref="G7:H8"/>
    <mergeCell ref="I7:J8"/>
    <mergeCell ref="K7:L8"/>
    <mergeCell ref="A1:P1"/>
    <mergeCell ref="B3:C3"/>
    <mergeCell ref="E3:G3"/>
    <mergeCell ref="H3:K3"/>
    <mergeCell ref="B4:C4"/>
    <mergeCell ref="E4:G4"/>
    <mergeCell ref="H4:K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zoomScale="55" zoomScaleNormal="55" workbookViewId="0">
      <selection activeCell="R33" sqref="R33"/>
    </sheetView>
  </sheetViews>
  <sheetFormatPr defaultColWidth="9.28515625" defaultRowHeight="15"/>
  <cols>
    <col min="1" max="1" width="23.7109375" customWidth="1"/>
    <col min="2" max="2" width="24.42578125" customWidth="1"/>
    <col min="3" max="4" width="37.42578125" customWidth="1"/>
    <col min="5" max="6" width="29.5703125" customWidth="1"/>
    <col min="7" max="7" width="40.7109375" style="106" customWidth="1"/>
    <col min="8" max="8" width="18.28515625" style="106" customWidth="1"/>
    <col min="9" max="9" width="18.7109375" style="106" customWidth="1"/>
    <col min="10" max="10" width="18.7109375" customWidth="1"/>
    <col min="11" max="11" width="18.42578125" customWidth="1"/>
    <col min="12" max="12" width="16.5703125" customWidth="1"/>
    <col min="13" max="13" width="22.140625" customWidth="1"/>
  </cols>
  <sheetData>
    <row r="1" spans="1:7" ht="15.75" customHeight="1">
      <c r="A1" s="2" t="s">
        <v>43</v>
      </c>
      <c r="B1" s="251" t="s">
        <v>108</v>
      </c>
      <c r="C1" s="252"/>
      <c r="D1" s="253"/>
      <c r="E1" s="252"/>
      <c r="F1" s="252"/>
      <c r="G1" s="252"/>
    </row>
    <row r="2" spans="1:7" ht="15.75" customHeight="1">
      <c r="A2" s="2" t="s">
        <v>44</v>
      </c>
      <c r="B2" s="254" t="s">
        <v>7</v>
      </c>
      <c r="C2" s="254"/>
      <c r="D2" s="255"/>
      <c r="E2" s="254"/>
      <c r="F2" s="254"/>
      <c r="G2" s="254"/>
    </row>
    <row r="3" spans="1:7" ht="16.5">
      <c r="A3" s="3"/>
      <c r="B3" s="4" t="s">
        <v>20</v>
      </c>
      <c r="C3" s="4" t="s">
        <v>21</v>
      </c>
      <c r="D3" s="173"/>
      <c r="E3" s="4" t="s">
        <v>45</v>
      </c>
      <c r="F3" s="5" t="s">
        <v>23</v>
      </c>
      <c r="G3" s="4" t="s">
        <v>46</v>
      </c>
    </row>
    <row r="4" spans="1:7" ht="16.5">
      <c r="A4" s="7" t="s">
        <v>47</v>
      </c>
      <c r="B4" s="3">
        <v>11</v>
      </c>
      <c r="C4" s="3">
        <v>0</v>
      </c>
      <c r="D4" s="174"/>
      <c r="E4" s="3">
        <v>0</v>
      </c>
      <c r="F4" s="3">
        <v>0</v>
      </c>
      <c r="G4" s="107">
        <v>11</v>
      </c>
    </row>
    <row r="5" spans="1:7" ht="16.5">
      <c r="A5" s="7" t="s">
        <v>48</v>
      </c>
      <c r="B5" s="3">
        <v>11</v>
      </c>
      <c r="C5" s="3">
        <v>0</v>
      </c>
      <c r="D5" s="174"/>
      <c r="E5" s="3">
        <v>0</v>
      </c>
      <c r="F5" s="3">
        <v>0</v>
      </c>
      <c r="G5" s="107">
        <v>11</v>
      </c>
    </row>
    <row r="6" spans="1:7" ht="198" customHeight="1"/>
    <row r="7" spans="1:7" ht="190.5" customHeight="1"/>
    <row r="8" spans="1:7" hidden="1"/>
    <row r="9" spans="1:7" hidden="1"/>
    <row r="10" spans="1:7" hidden="1"/>
    <row r="11" spans="1:7" hidden="1"/>
    <row r="12" spans="1:7" hidden="1"/>
    <row r="13" spans="1:7" hidden="1"/>
    <row r="14" spans="1:7" hidden="1"/>
    <row r="15" spans="1:7" hidden="1"/>
    <row r="16" spans="1:7" hidden="1"/>
    <row r="17" spans="1:14" hidden="1"/>
    <row r="18" spans="1:14" hidden="1"/>
    <row r="19" spans="1:14" hidden="1"/>
    <row r="20" spans="1:14" hidden="1"/>
    <row r="21" spans="1:14" hidden="1"/>
    <row r="22" spans="1:14" hidden="1"/>
    <row r="23" spans="1:14" hidden="1"/>
    <row r="24" spans="1:14" hidden="1"/>
    <row r="25" spans="1:14" hidden="1"/>
    <row r="26" spans="1:14" hidden="1"/>
    <row r="27" spans="1:14" hidden="1"/>
    <row r="28" spans="1:14" hidden="1"/>
    <row r="29" spans="1:14" hidden="1"/>
    <row r="30" spans="1:14" hidden="1"/>
    <row r="31" spans="1:14" ht="17.25">
      <c r="A31" s="256" t="s">
        <v>49</v>
      </c>
      <c r="B31" s="256" t="s">
        <v>5</v>
      </c>
      <c r="C31" s="256" t="s">
        <v>50</v>
      </c>
      <c r="D31" s="258" t="s">
        <v>51</v>
      </c>
      <c r="E31" s="257" t="s">
        <v>52</v>
      </c>
      <c r="F31" s="256" t="s">
        <v>53</v>
      </c>
      <c r="G31" s="105" t="s">
        <v>54</v>
      </c>
      <c r="H31" s="105"/>
      <c r="I31" s="105"/>
      <c r="J31" s="243" t="s">
        <v>55</v>
      </c>
      <c r="K31" s="151" t="s">
        <v>54</v>
      </c>
      <c r="L31" s="151"/>
      <c r="M31" s="151"/>
      <c r="N31" s="243" t="s">
        <v>55</v>
      </c>
    </row>
    <row r="32" spans="1:14" ht="17.25">
      <c r="A32" s="256"/>
      <c r="B32" s="256"/>
      <c r="C32" s="256"/>
      <c r="D32" s="259"/>
      <c r="E32" s="257"/>
      <c r="F32" s="256"/>
      <c r="G32" s="246" t="s">
        <v>28</v>
      </c>
      <c r="H32" s="246"/>
      <c r="I32" s="246"/>
      <c r="J32" s="244"/>
      <c r="K32" s="246" t="s">
        <v>29</v>
      </c>
      <c r="L32" s="246"/>
      <c r="M32" s="246"/>
      <c r="N32" s="244"/>
    </row>
    <row r="33" spans="1:14" ht="16.5">
      <c r="A33" s="256"/>
      <c r="B33" s="256"/>
      <c r="C33" s="256"/>
      <c r="D33" s="260"/>
      <c r="E33" s="257"/>
      <c r="F33" s="256"/>
      <c r="G33" s="17" t="s">
        <v>56</v>
      </c>
      <c r="H33" s="18" t="s">
        <v>57</v>
      </c>
      <c r="I33" s="17" t="s">
        <v>58</v>
      </c>
      <c r="J33" s="245"/>
      <c r="K33" s="152" t="s">
        <v>56</v>
      </c>
      <c r="L33" s="18" t="s">
        <v>57</v>
      </c>
      <c r="M33" s="152" t="s">
        <v>58</v>
      </c>
      <c r="N33" s="245"/>
    </row>
    <row r="34" spans="1:14" s="103" customFormat="1" ht="17.25" customHeight="1">
      <c r="A34" s="247" t="s">
        <v>72</v>
      </c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9"/>
    </row>
    <row r="35" spans="1:14" s="103" customFormat="1" ht="49.5">
      <c r="A35" s="204" t="s">
        <v>73</v>
      </c>
      <c r="B35" s="204" t="s">
        <v>121</v>
      </c>
      <c r="C35" s="179" t="s">
        <v>125</v>
      </c>
      <c r="D35" s="179" t="s">
        <v>231</v>
      </c>
      <c r="E35" s="183" t="s">
        <v>122</v>
      </c>
      <c r="F35" s="211" t="s">
        <v>123</v>
      </c>
      <c r="G35" s="212" t="s">
        <v>60</v>
      </c>
      <c r="H35" s="213">
        <v>46121</v>
      </c>
      <c r="I35" s="214" t="s">
        <v>745</v>
      </c>
      <c r="J35" s="172"/>
      <c r="K35" s="212" t="s">
        <v>60</v>
      </c>
      <c r="L35" s="213">
        <v>46125</v>
      </c>
      <c r="M35" s="214" t="s">
        <v>745</v>
      </c>
      <c r="N35" s="118"/>
    </row>
    <row r="36" spans="1:14" s="103" customFormat="1" ht="49.5">
      <c r="A36" s="204" t="s">
        <v>74</v>
      </c>
      <c r="B36" s="215" t="s">
        <v>124</v>
      </c>
      <c r="C36" s="179" t="s">
        <v>125</v>
      </c>
      <c r="D36" s="179" t="s">
        <v>231</v>
      </c>
      <c r="E36" s="179" t="s">
        <v>126</v>
      </c>
      <c r="F36" s="211" t="s">
        <v>174</v>
      </c>
      <c r="G36" s="212" t="s">
        <v>60</v>
      </c>
      <c r="H36" s="213">
        <v>46121</v>
      </c>
      <c r="I36" s="214" t="s">
        <v>745</v>
      </c>
      <c r="J36" s="172"/>
      <c r="K36" s="212" t="s">
        <v>60</v>
      </c>
      <c r="L36" s="213">
        <v>46125</v>
      </c>
      <c r="M36" s="214" t="s">
        <v>745</v>
      </c>
      <c r="N36" s="118"/>
    </row>
    <row r="37" spans="1:14" s="103" customFormat="1" ht="115.5">
      <c r="A37" s="204" t="s">
        <v>75</v>
      </c>
      <c r="B37" s="179" t="s">
        <v>127</v>
      </c>
      <c r="C37" s="179" t="s">
        <v>125</v>
      </c>
      <c r="D37" s="179" t="s">
        <v>231</v>
      </c>
      <c r="E37" s="179" t="s">
        <v>128</v>
      </c>
      <c r="F37" s="179" t="s">
        <v>128</v>
      </c>
      <c r="G37" s="212" t="s">
        <v>60</v>
      </c>
      <c r="H37" s="213">
        <v>46121</v>
      </c>
      <c r="I37" s="214" t="s">
        <v>745</v>
      </c>
      <c r="J37" s="172"/>
      <c r="K37" s="212" t="s">
        <v>60</v>
      </c>
      <c r="L37" s="213">
        <v>46125</v>
      </c>
      <c r="M37" s="214" t="s">
        <v>745</v>
      </c>
      <c r="N37" s="118"/>
    </row>
    <row r="38" spans="1:14" s="103" customFormat="1" ht="33">
      <c r="A38" s="204" t="s">
        <v>119</v>
      </c>
      <c r="B38" s="179" t="s">
        <v>129</v>
      </c>
      <c r="C38" s="179" t="s">
        <v>125</v>
      </c>
      <c r="D38" s="179" t="s">
        <v>231</v>
      </c>
      <c r="E38" s="179" t="s">
        <v>130</v>
      </c>
      <c r="F38" s="179" t="s">
        <v>130</v>
      </c>
      <c r="G38" s="212" t="s">
        <v>60</v>
      </c>
      <c r="H38" s="213">
        <v>46121</v>
      </c>
      <c r="I38" s="214" t="s">
        <v>745</v>
      </c>
      <c r="J38" s="172"/>
      <c r="K38" s="212" t="s">
        <v>60</v>
      </c>
      <c r="L38" s="213">
        <v>46125</v>
      </c>
      <c r="M38" s="214" t="s">
        <v>745</v>
      </c>
      <c r="N38" s="118"/>
    </row>
    <row r="39" spans="1:14" s="103" customFormat="1" ht="49.5">
      <c r="A39" s="204" t="s">
        <v>120</v>
      </c>
      <c r="B39" s="179" t="s">
        <v>131</v>
      </c>
      <c r="C39" s="179" t="s">
        <v>125</v>
      </c>
      <c r="D39" s="179" t="s">
        <v>231</v>
      </c>
      <c r="E39" s="179" t="s">
        <v>132</v>
      </c>
      <c r="F39" s="179" t="s">
        <v>132</v>
      </c>
      <c r="G39" s="212" t="s">
        <v>60</v>
      </c>
      <c r="H39" s="213">
        <v>46121</v>
      </c>
      <c r="I39" s="214" t="s">
        <v>745</v>
      </c>
      <c r="J39" s="172"/>
      <c r="K39" s="212" t="s">
        <v>60</v>
      </c>
      <c r="L39" s="213">
        <v>46125</v>
      </c>
      <c r="M39" s="214" t="s">
        <v>745</v>
      </c>
      <c r="N39" s="118"/>
    </row>
    <row r="40" spans="1:14" s="103" customFormat="1" ht="16.5">
      <c r="A40" s="250" t="s">
        <v>76</v>
      </c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</row>
    <row r="41" spans="1:14" s="103" customFormat="1" ht="180.75" customHeight="1">
      <c r="A41" s="211" t="s">
        <v>77</v>
      </c>
      <c r="B41" s="211" t="s">
        <v>78</v>
      </c>
      <c r="C41" s="211" t="s">
        <v>147</v>
      </c>
      <c r="D41" s="179" t="s">
        <v>231</v>
      </c>
      <c r="E41" s="216" t="s">
        <v>133</v>
      </c>
      <c r="F41" s="216" t="s">
        <v>133</v>
      </c>
      <c r="G41" s="212" t="s">
        <v>60</v>
      </c>
      <c r="H41" s="213">
        <v>46121</v>
      </c>
      <c r="I41" s="214" t="s">
        <v>745</v>
      </c>
      <c r="J41" s="172"/>
      <c r="K41" s="212" t="s">
        <v>60</v>
      </c>
      <c r="L41" s="213">
        <v>46125</v>
      </c>
      <c r="M41" s="214" t="s">
        <v>745</v>
      </c>
      <c r="N41" s="118"/>
    </row>
    <row r="42" spans="1:14" s="103" customFormat="1" ht="192.75" customHeight="1">
      <c r="A42" s="211" t="s">
        <v>79</v>
      </c>
      <c r="B42" s="183" t="s">
        <v>134</v>
      </c>
      <c r="C42" s="211" t="s">
        <v>170</v>
      </c>
      <c r="D42" s="179" t="s">
        <v>231</v>
      </c>
      <c r="E42" s="216" t="s">
        <v>136</v>
      </c>
      <c r="F42" s="216" t="s">
        <v>135</v>
      </c>
      <c r="G42" s="212" t="s">
        <v>60</v>
      </c>
      <c r="H42" s="213">
        <v>46121</v>
      </c>
      <c r="I42" s="214" t="s">
        <v>745</v>
      </c>
      <c r="J42" s="172"/>
      <c r="K42" s="212" t="s">
        <v>60</v>
      </c>
      <c r="L42" s="213">
        <v>46125</v>
      </c>
      <c r="M42" s="214" t="s">
        <v>745</v>
      </c>
      <c r="N42" s="118"/>
    </row>
    <row r="43" spans="1:14" s="103" customFormat="1" ht="111.75" customHeight="1">
      <c r="A43" s="211" t="s">
        <v>80</v>
      </c>
      <c r="B43" s="124" t="s">
        <v>81</v>
      </c>
      <c r="C43" s="211" t="s">
        <v>142</v>
      </c>
      <c r="D43" s="179" t="s">
        <v>231</v>
      </c>
      <c r="E43" s="216" t="s">
        <v>137</v>
      </c>
      <c r="F43" s="216" t="s">
        <v>137</v>
      </c>
      <c r="G43" s="212" t="s">
        <v>60</v>
      </c>
      <c r="H43" s="213">
        <v>46121</v>
      </c>
      <c r="I43" s="214" t="s">
        <v>745</v>
      </c>
      <c r="J43" s="172"/>
      <c r="K43" s="212" t="s">
        <v>60</v>
      </c>
      <c r="L43" s="213">
        <v>46125</v>
      </c>
      <c r="M43" s="214" t="s">
        <v>745</v>
      </c>
      <c r="N43" s="118"/>
    </row>
    <row r="44" spans="1:14" ht="156" customHeight="1">
      <c r="A44" s="211" t="s">
        <v>138</v>
      </c>
      <c r="B44" s="183" t="s">
        <v>143</v>
      </c>
      <c r="C44" s="211" t="s">
        <v>144</v>
      </c>
      <c r="D44" s="179" t="s">
        <v>231</v>
      </c>
      <c r="E44" s="216" t="s">
        <v>141</v>
      </c>
      <c r="F44" s="216" t="s">
        <v>141</v>
      </c>
      <c r="G44" s="212" t="s">
        <v>60</v>
      </c>
      <c r="H44" s="213">
        <v>46121</v>
      </c>
      <c r="I44" s="214" t="s">
        <v>745</v>
      </c>
      <c r="J44" s="172"/>
      <c r="K44" s="212" t="s">
        <v>60</v>
      </c>
      <c r="L44" s="213">
        <v>46125</v>
      </c>
      <c r="M44" s="214" t="s">
        <v>745</v>
      </c>
      <c r="N44" s="118"/>
    </row>
    <row r="45" spans="1:14" ht="82.5">
      <c r="A45" s="211" t="s">
        <v>139</v>
      </c>
      <c r="B45" s="183" t="s">
        <v>148</v>
      </c>
      <c r="C45" s="211" t="s">
        <v>145</v>
      </c>
      <c r="D45" s="179" t="s">
        <v>231</v>
      </c>
      <c r="E45" s="216" t="s">
        <v>146</v>
      </c>
      <c r="F45" s="216" t="s">
        <v>146</v>
      </c>
      <c r="G45" s="212" t="s">
        <v>60</v>
      </c>
      <c r="H45" s="213">
        <v>46121</v>
      </c>
      <c r="I45" s="214" t="s">
        <v>745</v>
      </c>
      <c r="J45" s="172"/>
      <c r="K45" s="212" t="s">
        <v>60</v>
      </c>
      <c r="L45" s="213">
        <v>46125</v>
      </c>
      <c r="M45" s="214" t="s">
        <v>745</v>
      </c>
      <c r="N45" s="118"/>
    </row>
    <row r="46" spans="1:14" ht="49.5">
      <c r="A46" s="211" t="s">
        <v>140</v>
      </c>
      <c r="B46" s="183" t="s">
        <v>149</v>
      </c>
      <c r="C46" s="211" t="s">
        <v>267</v>
      </c>
      <c r="D46" s="179" t="s">
        <v>231</v>
      </c>
      <c r="E46" s="216" t="s">
        <v>150</v>
      </c>
      <c r="F46" s="216" t="s">
        <v>150</v>
      </c>
      <c r="G46" s="212" t="s">
        <v>60</v>
      </c>
      <c r="H46" s="213">
        <v>46121</v>
      </c>
      <c r="I46" s="214" t="s">
        <v>745</v>
      </c>
      <c r="J46" s="172"/>
      <c r="K46" s="212" t="s">
        <v>60</v>
      </c>
      <c r="L46" s="213">
        <v>46125</v>
      </c>
      <c r="M46" s="214" t="s">
        <v>745</v>
      </c>
      <c r="N46" s="118"/>
    </row>
  </sheetData>
  <mergeCells count="14">
    <mergeCell ref="N31:N33"/>
    <mergeCell ref="K32:M32"/>
    <mergeCell ref="A34:N34"/>
    <mergeCell ref="A40:N40"/>
    <mergeCell ref="B1:G1"/>
    <mergeCell ref="B2:G2"/>
    <mergeCell ref="G32:I32"/>
    <mergeCell ref="A31:A33"/>
    <mergeCell ref="B31:B33"/>
    <mergeCell ref="C31:C33"/>
    <mergeCell ref="E31:E33"/>
    <mergeCell ref="F31:F33"/>
    <mergeCell ref="J31:J33"/>
    <mergeCell ref="D31:D33"/>
  </mergeCells>
  <dataValidations count="1">
    <dataValidation type="list" allowBlank="1" showErrorMessage="1" promptTitle="dfdf" sqref="G35:G39 G41:G46 K35:K39 K41:K46">
      <formula1>"Passed,Untested,Failed,Blocked"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zoomScale="55" zoomScaleNormal="55" workbookViewId="0">
      <selection activeCell="K11" sqref="K11:M11"/>
    </sheetView>
  </sheetViews>
  <sheetFormatPr defaultColWidth="9.28515625" defaultRowHeight="16.5"/>
  <cols>
    <col min="1" max="1" width="23.42578125" style="12" customWidth="1"/>
    <col min="2" max="2" width="21.7109375" style="12" customWidth="1"/>
    <col min="3" max="3" width="27.7109375" style="12" customWidth="1"/>
    <col min="4" max="4" width="24" style="12" customWidth="1"/>
    <col min="5" max="5" width="37.7109375" style="12" customWidth="1"/>
    <col min="6" max="6" width="55.85546875" style="12" customWidth="1"/>
    <col min="7" max="7" width="22.7109375" style="102" customWidth="1"/>
    <col min="8" max="8" width="18.28515625" style="102" customWidth="1"/>
    <col min="9" max="9" width="19.5703125" style="102" customWidth="1"/>
    <col min="10" max="10" width="13.7109375" style="12" customWidth="1"/>
    <col min="11" max="11" width="18.28515625" style="12" customWidth="1"/>
    <col min="12" max="12" width="19.5703125" style="12" customWidth="1"/>
    <col min="13" max="13" width="21.85546875" style="12" customWidth="1"/>
    <col min="14" max="16384" width="9.28515625" style="12"/>
  </cols>
  <sheetData>
    <row r="1" spans="1:13" s="1" customFormat="1" ht="15.75" customHeight="1">
      <c r="A1" s="2" t="s">
        <v>43</v>
      </c>
      <c r="B1" s="251" t="s">
        <v>108</v>
      </c>
      <c r="C1" s="252"/>
      <c r="D1" s="252"/>
      <c r="E1" s="252"/>
      <c r="F1" s="252"/>
      <c r="G1" s="101"/>
      <c r="H1" s="11"/>
      <c r="I1" s="11"/>
    </row>
    <row r="2" spans="1:13" s="1" customFormat="1">
      <c r="A2" s="2" t="s">
        <v>44</v>
      </c>
      <c r="B2" s="254" t="s">
        <v>6</v>
      </c>
      <c r="C2" s="254"/>
      <c r="D2" s="254"/>
      <c r="E2" s="254"/>
      <c r="F2" s="254"/>
      <c r="G2" s="101"/>
      <c r="H2" s="11"/>
      <c r="I2" s="11"/>
    </row>
    <row r="3" spans="1:13" s="1" customFormat="1" ht="16.5" customHeight="1">
      <c r="A3" s="3"/>
      <c r="B3" s="4" t="s">
        <v>20</v>
      </c>
      <c r="C3" s="4" t="s">
        <v>21</v>
      </c>
      <c r="D3" s="4" t="s">
        <v>45</v>
      </c>
      <c r="E3" s="5" t="s">
        <v>23</v>
      </c>
      <c r="F3" s="6" t="s">
        <v>46</v>
      </c>
      <c r="G3" s="101"/>
      <c r="H3" s="11"/>
      <c r="I3" s="11"/>
    </row>
    <row r="4" spans="1:13" s="1" customFormat="1">
      <c r="A4" s="7" t="s">
        <v>47</v>
      </c>
      <c r="B4" s="3">
        <v>13</v>
      </c>
      <c r="C4" s="3">
        <v>0</v>
      </c>
      <c r="D4" s="3">
        <v>0</v>
      </c>
      <c r="E4" s="3">
        <v>0</v>
      </c>
      <c r="F4" s="8">
        <v>13</v>
      </c>
      <c r="G4" s="101"/>
      <c r="H4" s="11"/>
      <c r="I4" s="11"/>
    </row>
    <row r="5" spans="1:13" s="1" customFormat="1">
      <c r="A5" s="7" t="s">
        <v>48</v>
      </c>
      <c r="B5" s="3">
        <v>13</v>
      </c>
      <c r="C5" s="3">
        <v>0</v>
      </c>
      <c r="D5" s="3">
        <v>0</v>
      </c>
      <c r="E5" s="3">
        <v>0</v>
      </c>
      <c r="F5" s="8">
        <v>13</v>
      </c>
      <c r="G5" s="101"/>
      <c r="H5" s="11"/>
      <c r="I5" s="11"/>
    </row>
    <row r="6" spans="1:13" s="1" customFormat="1" ht="409.5" customHeight="1">
      <c r="A6" s="14"/>
      <c r="B6" s="15"/>
      <c r="E6" s="16"/>
      <c r="G6" s="11"/>
      <c r="H6" s="101"/>
      <c r="I6" s="11"/>
      <c r="J6" s="13"/>
    </row>
    <row r="7" spans="1:13" s="1" customFormat="1">
      <c r="A7" s="264" t="s">
        <v>49</v>
      </c>
      <c r="B7" s="264" t="s">
        <v>5</v>
      </c>
      <c r="C7" s="264" t="s">
        <v>50</v>
      </c>
      <c r="D7" s="264" t="s">
        <v>51</v>
      </c>
      <c r="E7" s="264" t="s">
        <v>52</v>
      </c>
      <c r="F7" s="264" t="s">
        <v>53</v>
      </c>
      <c r="G7" s="264" t="s">
        <v>54</v>
      </c>
      <c r="H7" s="264"/>
      <c r="I7" s="264"/>
      <c r="J7" s="264" t="s">
        <v>55</v>
      </c>
      <c r="K7" s="264" t="s">
        <v>54</v>
      </c>
      <c r="L7" s="264"/>
      <c r="M7" s="264"/>
    </row>
    <row r="8" spans="1:13" s="1" customFormat="1">
      <c r="A8" s="264"/>
      <c r="B8" s="264"/>
      <c r="C8" s="264"/>
      <c r="D8" s="264"/>
      <c r="E8" s="264"/>
      <c r="F8" s="264"/>
      <c r="G8" s="264" t="s">
        <v>28</v>
      </c>
      <c r="H8" s="264"/>
      <c r="I8" s="264"/>
      <c r="J8" s="264"/>
      <c r="K8" s="265" t="s">
        <v>29</v>
      </c>
      <c r="L8" s="264"/>
      <c r="M8" s="264"/>
    </row>
    <row r="9" spans="1:13" s="1" customFormat="1">
      <c r="A9" s="264"/>
      <c r="B9" s="264"/>
      <c r="C9" s="264"/>
      <c r="D9" s="264"/>
      <c r="E9" s="264"/>
      <c r="F9" s="264"/>
      <c r="G9" s="9" t="s">
        <v>56</v>
      </c>
      <c r="H9" s="10" t="s">
        <v>57</v>
      </c>
      <c r="I9" s="9" t="s">
        <v>58</v>
      </c>
      <c r="J9" s="264"/>
      <c r="K9" s="9" t="s">
        <v>56</v>
      </c>
      <c r="L9" s="10" t="s">
        <v>57</v>
      </c>
      <c r="M9" s="9" t="s">
        <v>58</v>
      </c>
    </row>
    <row r="10" spans="1:13" s="98" customFormat="1" ht="25.5" customHeight="1">
      <c r="A10" s="261" t="s">
        <v>278</v>
      </c>
      <c r="B10" s="262"/>
      <c r="C10" s="262"/>
      <c r="D10" s="262"/>
      <c r="E10" s="262"/>
      <c r="F10" s="262"/>
      <c r="G10" s="262"/>
      <c r="H10" s="262"/>
      <c r="I10" s="262"/>
      <c r="J10" s="262"/>
      <c r="K10" s="262"/>
      <c r="L10" s="262"/>
      <c r="M10" s="263"/>
    </row>
    <row r="11" spans="1:13" s="98" customFormat="1" ht="64.900000000000006" customHeight="1">
      <c r="A11" s="110" t="s">
        <v>59</v>
      </c>
      <c r="B11" s="176" t="s">
        <v>121</v>
      </c>
      <c r="C11" s="179" t="s">
        <v>151</v>
      </c>
      <c r="D11" s="175" t="s">
        <v>231</v>
      </c>
      <c r="E11" s="183" t="s">
        <v>122</v>
      </c>
      <c r="F11" s="104" t="s">
        <v>123</v>
      </c>
      <c r="G11" s="108" t="s">
        <v>60</v>
      </c>
      <c r="H11" s="210">
        <v>46121</v>
      </c>
      <c r="I11" s="210" t="s">
        <v>746</v>
      </c>
      <c r="J11" s="109"/>
      <c r="K11" s="108" t="s">
        <v>60</v>
      </c>
      <c r="L11" s="210">
        <v>46125</v>
      </c>
      <c r="M11" s="210" t="s">
        <v>746</v>
      </c>
    </row>
    <row r="12" spans="1:13" s="98" customFormat="1" ht="52.9" customHeight="1">
      <c r="A12" s="110" t="s">
        <v>61</v>
      </c>
      <c r="B12" s="182" t="s">
        <v>171</v>
      </c>
      <c r="C12" s="179" t="s">
        <v>151</v>
      </c>
      <c r="D12" s="175" t="s">
        <v>231</v>
      </c>
      <c r="E12" s="179" t="s">
        <v>172</v>
      </c>
      <c r="F12" s="104" t="s">
        <v>173</v>
      </c>
      <c r="G12" s="108" t="s">
        <v>60</v>
      </c>
      <c r="H12" s="210">
        <v>46121</v>
      </c>
      <c r="I12" s="210" t="s">
        <v>746</v>
      </c>
      <c r="J12" s="109"/>
      <c r="K12" s="108" t="s">
        <v>60</v>
      </c>
      <c r="L12" s="210">
        <v>46125</v>
      </c>
      <c r="M12" s="210" t="s">
        <v>746</v>
      </c>
    </row>
    <row r="13" spans="1:13" s="98" customFormat="1" ht="82.5">
      <c r="A13" s="110" t="s">
        <v>62</v>
      </c>
      <c r="B13" s="177" t="s">
        <v>175</v>
      </c>
      <c r="C13" s="179" t="s">
        <v>151</v>
      </c>
      <c r="D13" s="175" t="s">
        <v>231</v>
      </c>
      <c r="E13" s="175" t="s">
        <v>128</v>
      </c>
      <c r="F13" s="175" t="s">
        <v>128</v>
      </c>
      <c r="G13" s="108" t="s">
        <v>60</v>
      </c>
      <c r="H13" s="210">
        <v>46121</v>
      </c>
      <c r="I13" s="210" t="s">
        <v>746</v>
      </c>
      <c r="J13" s="109"/>
      <c r="K13" s="108" t="s">
        <v>60</v>
      </c>
      <c r="L13" s="210">
        <v>46125</v>
      </c>
      <c r="M13" s="210" t="s">
        <v>746</v>
      </c>
    </row>
    <row r="14" spans="1:13" s="98" customFormat="1" ht="50.25" customHeight="1">
      <c r="A14" s="110" t="s">
        <v>63</v>
      </c>
      <c r="B14" s="179" t="s">
        <v>176</v>
      </c>
      <c r="C14" s="179" t="s">
        <v>151</v>
      </c>
      <c r="D14" s="175" t="s">
        <v>231</v>
      </c>
      <c r="E14" s="178" t="s">
        <v>177</v>
      </c>
      <c r="F14" s="178" t="s">
        <v>177</v>
      </c>
      <c r="G14" s="108" t="s">
        <v>60</v>
      </c>
      <c r="H14" s="210">
        <v>46121</v>
      </c>
      <c r="I14" s="210" t="s">
        <v>746</v>
      </c>
      <c r="J14" s="109"/>
      <c r="K14" s="108" t="s">
        <v>60</v>
      </c>
      <c r="L14" s="210">
        <v>46125</v>
      </c>
      <c r="M14" s="210" t="s">
        <v>746</v>
      </c>
    </row>
    <row r="15" spans="1:13" s="98" customFormat="1" ht="66">
      <c r="A15" s="110" t="s">
        <v>178</v>
      </c>
      <c r="B15" s="179" t="s">
        <v>179</v>
      </c>
      <c r="C15" s="179" t="s">
        <v>151</v>
      </c>
      <c r="D15" s="175" t="s">
        <v>231</v>
      </c>
      <c r="E15" s="178" t="s">
        <v>180</v>
      </c>
      <c r="F15" s="178" t="s">
        <v>180</v>
      </c>
      <c r="G15" s="108" t="s">
        <v>60</v>
      </c>
      <c r="H15" s="210">
        <v>46121</v>
      </c>
      <c r="I15" s="210" t="s">
        <v>746</v>
      </c>
      <c r="J15" s="109"/>
      <c r="K15" s="108" t="s">
        <v>60</v>
      </c>
      <c r="L15" s="210">
        <v>46125</v>
      </c>
      <c r="M15" s="210" t="s">
        <v>746</v>
      </c>
    </row>
    <row r="16" spans="1:13" s="98" customFormat="1" ht="49.5">
      <c r="A16" s="110" t="s">
        <v>181</v>
      </c>
      <c r="B16" s="179" t="s">
        <v>182</v>
      </c>
      <c r="C16" s="179" t="s">
        <v>151</v>
      </c>
      <c r="D16" s="175" t="s">
        <v>231</v>
      </c>
      <c r="E16" s="180" t="s">
        <v>183</v>
      </c>
      <c r="F16" s="179" t="s">
        <v>183</v>
      </c>
      <c r="G16" s="108" t="s">
        <v>60</v>
      </c>
      <c r="H16" s="210">
        <v>46121</v>
      </c>
      <c r="I16" s="210" t="s">
        <v>746</v>
      </c>
      <c r="J16" s="109"/>
      <c r="K16" s="108" t="s">
        <v>60</v>
      </c>
      <c r="L16" s="210">
        <v>46125</v>
      </c>
      <c r="M16" s="210" t="s">
        <v>746</v>
      </c>
    </row>
    <row r="17" spans="1:13" s="98" customFormat="1" ht="52.9" customHeight="1">
      <c r="A17" s="261" t="s">
        <v>279</v>
      </c>
      <c r="B17" s="262"/>
      <c r="C17" s="262"/>
      <c r="D17" s="262"/>
      <c r="E17" s="262"/>
      <c r="F17" s="262"/>
      <c r="G17" s="262"/>
      <c r="H17" s="262"/>
      <c r="I17" s="262"/>
      <c r="J17" s="262"/>
      <c r="K17" s="262"/>
      <c r="L17" s="262"/>
      <c r="M17" s="263"/>
    </row>
    <row r="18" spans="1:13" s="98" customFormat="1" ht="78.75" customHeight="1">
      <c r="A18" s="111" t="s">
        <v>64</v>
      </c>
      <c r="B18" s="111" t="s">
        <v>152</v>
      </c>
      <c r="C18" s="111" t="s">
        <v>157</v>
      </c>
      <c r="D18" s="179" t="s">
        <v>268</v>
      </c>
      <c r="E18" s="112" t="s">
        <v>154</v>
      </c>
      <c r="F18" s="112" t="s">
        <v>154</v>
      </c>
      <c r="G18" s="108" t="s">
        <v>60</v>
      </c>
      <c r="H18" s="210">
        <v>46121</v>
      </c>
      <c r="I18" s="210" t="s">
        <v>746</v>
      </c>
      <c r="J18" s="109"/>
      <c r="K18" s="108" t="s">
        <v>60</v>
      </c>
      <c r="L18" s="210">
        <v>46125</v>
      </c>
      <c r="M18" s="210" t="s">
        <v>746</v>
      </c>
    </row>
    <row r="19" spans="1:13" s="98" customFormat="1" ht="99">
      <c r="A19" s="111" t="s">
        <v>65</v>
      </c>
      <c r="B19" s="111" t="s">
        <v>153</v>
      </c>
      <c r="C19" s="111" t="s">
        <v>156</v>
      </c>
      <c r="D19" s="179" t="s">
        <v>151</v>
      </c>
      <c r="E19" s="112" t="s">
        <v>155</v>
      </c>
      <c r="F19" s="112" t="s">
        <v>155</v>
      </c>
      <c r="G19" s="108" t="s">
        <v>60</v>
      </c>
      <c r="H19" s="210">
        <v>46121</v>
      </c>
      <c r="I19" s="210" t="s">
        <v>746</v>
      </c>
      <c r="J19" s="109"/>
      <c r="K19" s="108" t="s">
        <v>60</v>
      </c>
      <c r="L19" s="210">
        <v>46125</v>
      </c>
      <c r="M19" s="210" t="s">
        <v>746</v>
      </c>
    </row>
    <row r="20" spans="1:13" s="100" customFormat="1" ht="99">
      <c r="A20" s="111" t="s">
        <v>66</v>
      </c>
      <c r="B20" s="111" t="s">
        <v>158</v>
      </c>
      <c r="C20" s="111" t="s">
        <v>161</v>
      </c>
      <c r="D20" s="179" t="s">
        <v>151</v>
      </c>
      <c r="E20" s="112" t="s">
        <v>160</v>
      </c>
      <c r="F20" s="112" t="s">
        <v>160</v>
      </c>
      <c r="G20" s="108" t="s">
        <v>60</v>
      </c>
      <c r="H20" s="210">
        <v>46121</v>
      </c>
      <c r="I20" s="210" t="s">
        <v>746</v>
      </c>
      <c r="J20" s="109"/>
      <c r="K20" s="108" t="s">
        <v>60</v>
      </c>
      <c r="L20" s="210">
        <v>46125</v>
      </c>
      <c r="M20" s="210" t="s">
        <v>746</v>
      </c>
    </row>
    <row r="21" spans="1:13" s="100" customFormat="1" ht="82.5">
      <c r="A21" s="111" t="s">
        <v>67</v>
      </c>
      <c r="B21" s="111" t="s">
        <v>159</v>
      </c>
      <c r="C21" s="111" t="s">
        <v>162</v>
      </c>
      <c r="D21" s="179" t="s">
        <v>151</v>
      </c>
      <c r="E21" s="112" t="s">
        <v>160</v>
      </c>
      <c r="F21" s="112" t="s">
        <v>160</v>
      </c>
      <c r="G21" s="108" t="s">
        <v>60</v>
      </c>
      <c r="H21" s="210">
        <v>46121</v>
      </c>
      <c r="I21" s="210" t="s">
        <v>746</v>
      </c>
      <c r="J21" s="109"/>
      <c r="K21" s="108" t="s">
        <v>60</v>
      </c>
      <c r="L21" s="210">
        <v>46125</v>
      </c>
      <c r="M21" s="210" t="s">
        <v>746</v>
      </c>
    </row>
    <row r="22" spans="1:13" s="100" customFormat="1" ht="82.5">
      <c r="A22" s="111" t="s">
        <v>68</v>
      </c>
      <c r="B22" s="111" t="s">
        <v>70</v>
      </c>
      <c r="C22" s="111" t="s">
        <v>163</v>
      </c>
      <c r="D22" s="179" t="s">
        <v>151</v>
      </c>
      <c r="E22" s="112" t="s">
        <v>160</v>
      </c>
      <c r="F22" s="112" t="s">
        <v>160</v>
      </c>
      <c r="G22" s="108" t="s">
        <v>60</v>
      </c>
      <c r="H22" s="210">
        <v>46121</v>
      </c>
      <c r="I22" s="210" t="s">
        <v>746</v>
      </c>
      <c r="J22" s="109"/>
      <c r="K22" s="108" t="s">
        <v>60</v>
      </c>
      <c r="L22" s="210">
        <v>46125</v>
      </c>
      <c r="M22" s="210" t="s">
        <v>746</v>
      </c>
    </row>
    <row r="23" spans="1:13" s="100" customFormat="1" ht="115.5" customHeight="1">
      <c r="A23" s="111" t="s">
        <v>69</v>
      </c>
      <c r="B23" s="184" t="s">
        <v>164</v>
      </c>
      <c r="C23" s="111" t="s">
        <v>165</v>
      </c>
      <c r="D23" s="179" t="s">
        <v>151</v>
      </c>
      <c r="E23" s="112" t="s">
        <v>166</v>
      </c>
      <c r="F23" s="112" t="s">
        <v>166</v>
      </c>
      <c r="G23" s="108" t="s">
        <v>60</v>
      </c>
      <c r="H23" s="210">
        <v>46121</v>
      </c>
      <c r="I23" s="210" t="s">
        <v>746</v>
      </c>
      <c r="J23" s="93"/>
      <c r="K23" s="108" t="s">
        <v>60</v>
      </c>
      <c r="L23" s="210">
        <v>46125</v>
      </c>
      <c r="M23" s="210" t="s">
        <v>746</v>
      </c>
    </row>
    <row r="24" spans="1:13" s="100" customFormat="1" ht="86.25" customHeight="1">
      <c r="A24" s="111" t="s">
        <v>88</v>
      </c>
      <c r="B24" s="184" t="s">
        <v>167</v>
      </c>
      <c r="C24" s="111" t="s">
        <v>168</v>
      </c>
      <c r="D24" s="179" t="s">
        <v>151</v>
      </c>
      <c r="E24" s="181" t="s">
        <v>169</v>
      </c>
      <c r="F24" s="181" t="s">
        <v>169</v>
      </c>
      <c r="G24" s="108" t="s">
        <v>60</v>
      </c>
      <c r="H24" s="210">
        <v>46121</v>
      </c>
      <c r="I24" s="210" t="s">
        <v>746</v>
      </c>
      <c r="J24" s="93"/>
      <c r="K24" s="108" t="s">
        <v>60</v>
      </c>
      <c r="L24" s="210">
        <v>46125</v>
      </c>
      <c r="M24" s="210" t="s">
        <v>746</v>
      </c>
    </row>
  </sheetData>
  <mergeCells count="15">
    <mergeCell ref="A10:M10"/>
    <mergeCell ref="A17:M17"/>
    <mergeCell ref="B1:F1"/>
    <mergeCell ref="B2:F2"/>
    <mergeCell ref="G7:I7"/>
    <mergeCell ref="G8:I8"/>
    <mergeCell ref="K7:M7"/>
    <mergeCell ref="K8:M8"/>
    <mergeCell ref="A7:A9"/>
    <mergeCell ref="B7:B9"/>
    <mergeCell ref="C7:C9"/>
    <mergeCell ref="D7:D9"/>
    <mergeCell ref="E7:E9"/>
    <mergeCell ref="F7:F9"/>
    <mergeCell ref="J7:J9"/>
  </mergeCells>
  <dataValidations count="1">
    <dataValidation type="list" allowBlank="1" showErrorMessage="1" promptTitle="dfdf" sqref="G11:G16 G18:G24 K11:K16 K18:K24">
      <formula1>"Passed,Untested,Failed,Blocked"</formula1>
    </dataValidation>
  </dataValidations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zoomScale="70" zoomScaleNormal="70" workbookViewId="0">
      <selection activeCell="L11" sqref="L11"/>
    </sheetView>
  </sheetViews>
  <sheetFormatPr defaultColWidth="9.28515625" defaultRowHeight="16.5"/>
  <cols>
    <col min="1" max="1" width="23.42578125" style="12" customWidth="1"/>
    <col min="2" max="2" width="21.5703125" style="12" customWidth="1"/>
    <col min="3" max="3" width="29" style="12" customWidth="1"/>
    <col min="4" max="4" width="24" style="12" customWidth="1"/>
    <col min="5" max="5" width="34.7109375" style="12" customWidth="1"/>
    <col min="6" max="6" width="72.140625" style="12" customWidth="1"/>
    <col min="7" max="7" width="13.7109375" style="102" customWidth="1"/>
    <col min="8" max="8" width="18.28515625" style="102" customWidth="1"/>
    <col min="9" max="9" width="19.5703125" style="102" customWidth="1"/>
    <col min="10" max="10" width="13.7109375" style="12" customWidth="1"/>
    <col min="11" max="11" width="18.28515625" style="12" customWidth="1"/>
    <col min="12" max="12" width="19.5703125" style="12" customWidth="1"/>
    <col min="13" max="13" width="11.28515625" style="12" customWidth="1"/>
    <col min="14" max="16384" width="9.28515625" style="12"/>
  </cols>
  <sheetData>
    <row r="1" spans="1:14" s="1" customFormat="1" ht="15.75" customHeight="1">
      <c r="A1" s="2" t="s">
        <v>43</v>
      </c>
      <c r="B1" s="251" t="s">
        <v>108</v>
      </c>
      <c r="C1" s="252"/>
      <c r="D1" s="252"/>
      <c r="E1" s="252"/>
      <c r="F1" s="252"/>
      <c r="G1" s="11"/>
      <c r="H1" s="101"/>
      <c r="I1" s="11"/>
      <c r="J1" s="13"/>
    </row>
    <row r="2" spans="1:14" s="1" customFormat="1">
      <c r="A2" s="2" t="s">
        <v>44</v>
      </c>
      <c r="B2" s="254" t="s">
        <v>8</v>
      </c>
      <c r="C2" s="254"/>
      <c r="D2" s="254"/>
      <c r="E2" s="254"/>
      <c r="F2" s="254"/>
      <c r="G2" s="11"/>
      <c r="H2" s="101"/>
      <c r="I2" s="11"/>
      <c r="J2" s="13"/>
    </row>
    <row r="3" spans="1:14" s="1" customFormat="1" ht="16.5" customHeight="1">
      <c r="A3" s="3"/>
      <c r="B3" s="4" t="s">
        <v>20</v>
      </c>
      <c r="C3" s="4" t="s">
        <v>21</v>
      </c>
      <c r="D3" s="4" t="s">
        <v>45</v>
      </c>
      <c r="E3" s="5" t="s">
        <v>23</v>
      </c>
      <c r="F3" s="6" t="s">
        <v>46</v>
      </c>
      <c r="G3" s="11"/>
      <c r="H3" s="101"/>
      <c r="I3" s="11"/>
      <c r="J3" s="13"/>
    </row>
    <row r="4" spans="1:14" s="1" customFormat="1">
      <c r="A4" s="7" t="s">
        <v>47</v>
      </c>
      <c r="B4" s="3">
        <v>2</v>
      </c>
      <c r="C4" s="3">
        <v>0</v>
      </c>
      <c r="D4" s="3">
        <v>0</v>
      </c>
      <c r="E4" s="3">
        <v>0</v>
      </c>
      <c r="F4" s="8">
        <v>2</v>
      </c>
      <c r="G4" s="11"/>
      <c r="H4" s="101"/>
      <c r="I4" s="11"/>
      <c r="J4" s="13"/>
    </row>
    <row r="5" spans="1:14" s="1" customFormat="1">
      <c r="A5" s="7" t="s">
        <v>48</v>
      </c>
      <c r="B5" s="3">
        <v>2</v>
      </c>
      <c r="C5" s="3">
        <v>0</v>
      </c>
      <c r="D5" s="3">
        <v>0</v>
      </c>
      <c r="E5" s="3">
        <v>0</v>
      </c>
      <c r="F5" s="8">
        <v>2</v>
      </c>
      <c r="G5" s="11"/>
      <c r="H5" s="101"/>
      <c r="I5" s="11"/>
      <c r="J5" s="13"/>
    </row>
    <row r="6" spans="1:14" s="1" customFormat="1" ht="409.15" customHeight="1">
      <c r="A6" s="14"/>
      <c r="B6" s="15"/>
      <c r="E6" s="16"/>
      <c r="G6" s="11"/>
      <c r="H6" s="101"/>
      <c r="I6" s="11"/>
      <c r="J6" s="13"/>
    </row>
    <row r="7" spans="1:14" s="1" customFormat="1">
      <c r="A7" s="264" t="s">
        <v>49</v>
      </c>
      <c r="B7" s="264" t="s">
        <v>5</v>
      </c>
      <c r="C7" s="264" t="s">
        <v>50</v>
      </c>
      <c r="D7" s="264" t="s">
        <v>51</v>
      </c>
      <c r="E7" s="264" t="s">
        <v>52</v>
      </c>
      <c r="F7" s="264" t="s">
        <v>53</v>
      </c>
      <c r="G7" s="264" t="s">
        <v>54</v>
      </c>
      <c r="H7" s="264"/>
      <c r="I7" s="264"/>
      <c r="J7" s="264" t="s">
        <v>55</v>
      </c>
      <c r="K7" s="264" t="s">
        <v>54</v>
      </c>
      <c r="L7" s="264"/>
      <c r="M7" s="264"/>
      <c r="N7" s="264" t="s">
        <v>55</v>
      </c>
    </row>
    <row r="8" spans="1:14" s="1" customFormat="1">
      <c r="A8" s="264"/>
      <c r="B8" s="264"/>
      <c r="C8" s="264"/>
      <c r="D8" s="264"/>
      <c r="E8" s="264"/>
      <c r="F8" s="264"/>
      <c r="G8" s="264" t="s">
        <v>28</v>
      </c>
      <c r="H8" s="264"/>
      <c r="I8" s="264"/>
      <c r="J8" s="264"/>
      <c r="K8" s="264" t="s">
        <v>29</v>
      </c>
      <c r="L8" s="264"/>
      <c r="M8" s="264"/>
      <c r="N8" s="264"/>
    </row>
    <row r="9" spans="1:14" s="1" customFormat="1" ht="33">
      <c r="A9" s="264"/>
      <c r="B9" s="264"/>
      <c r="C9" s="264"/>
      <c r="D9" s="264"/>
      <c r="E9" s="264"/>
      <c r="F9" s="264"/>
      <c r="G9" s="9" t="s">
        <v>56</v>
      </c>
      <c r="H9" s="10" t="s">
        <v>57</v>
      </c>
      <c r="I9" s="9" t="s">
        <v>58</v>
      </c>
      <c r="J9" s="264"/>
      <c r="K9" s="153" t="s">
        <v>56</v>
      </c>
      <c r="L9" s="10" t="s">
        <v>57</v>
      </c>
      <c r="M9" s="153" t="s">
        <v>58</v>
      </c>
      <c r="N9" s="264"/>
    </row>
    <row r="10" spans="1:14" s="98" customFormat="1" ht="25.5" customHeight="1">
      <c r="A10" s="261" t="s">
        <v>280</v>
      </c>
      <c r="B10" s="262"/>
      <c r="C10" s="262"/>
      <c r="D10" s="262"/>
      <c r="E10" s="262"/>
      <c r="F10" s="262"/>
      <c r="G10" s="262"/>
      <c r="H10" s="262"/>
      <c r="I10" s="262"/>
      <c r="J10" s="262"/>
      <c r="K10" s="262"/>
      <c r="L10" s="262"/>
      <c r="M10" s="262"/>
      <c r="N10" s="263"/>
    </row>
    <row r="11" spans="1:14" s="98" customFormat="1" ht="86.25" customHeight="1">
      <c r="A11" s="110" t="s">
        <v>82</v>
      </c>
      <c r="B11" s="179" t="s">
        <v>184</v>
      </c>
      <c r="C11" s="109" t="s">
        <v>269</v>
      </c>
      <c r="D11" s="112" t="s">
        <v>84</v>
      </c>
      <c r="E11" s="178" t="s">
        <v>185</v>
      </c>
      <c r="F11" s="178" t="s">
        <v>185</v>
      </c>
      <c r="G11" s="108" t="s">
        <v>60</v>
      </c>
      <c r="H11" s="210">
        <v>46121</v>
      </c>
      <c r="I11" s="217" t="s">
        <v>747</v>
      </c>
      <c r="J11" s="109"/>
      <c r="K11" s="108" t="s">
        <v>60</v>
      </c>
      <c r="L11" s="210">
        <v>46125</v>
      </c>
      <c r="M11" s="217" t="s">
        <v>747</v>
      </c>
      <c r="N11" s="99"/>
    </row>
    <row r="12" spans="1:14" s="98" customFormat="1" ht="39" customHeight="1">
      <c r="A12" s="261" t="s">
        <v>281</v>
      </c>
      <c r="B12" s="262"/>
      <c r="C12" s="262"/>
      <c r="D12" s="262"/>
      <c r="E12" s="262"/>
      <c r="F12" s="262"/>
      <c r="G12" s="262"/>
      <c r="H12" s="262"/>
      <c r="I12" s="262"/>
      <c r="J12" s="262"/>
      <c r="K12" s="262"/>
      <c r="L12" s="262"/>
      <c r="M12" s="262"/>
      <c r="N12" s="263"/>
    </row>
    <row r="13" spans="1:14" s="98" customFormat="1" ht="103.5" customHeight="1">
      <c r="A13" s="111" t="s">
        <v>83</v>
      </c>
      <c r="B13" s="111" t="s">
        <v>86</v>
      </c>
      <c r="C13" s="111" t="s">
        <v>186</v>
      </c>
      <c r="D13" s="112" t="s">
        <v>84</v>
      </c>
      <c r="E13" s="112" t="s">
        <v>85</v>
      </c>
      <c r="F13" s="112" t="s">
        <v>85</v>
      </c>
      <c r="G13" s="108" t="s">
        <v>60</v>
      </c>
      <c r="H13" s="210">
        <v>46121</v>
      </c>
      <c r="I13" s="217" t="s">
        <v>747</v>
      </c>
      <c r="J13" s="109"/>
      <c r="K13" s="108" t="s">
        <v>60</v>
      </c>
      <c r="L13" s="210">
        <v>46125</v>
      </c>
      <c r="M13" s="217" t="s">
        <v>747</v>
      </c>
      <c r="N13" s="99"/>
    </row>
  </sheetData>
  <mergeCells count="16">
    <mergeCell ref="N7:N9"/>
    <mergeCell ref="K8:M8"/>
    <mergeCell ref="A10:N10"/>
    <mergeCell ref="A12:N12"/>
    <mergeCell ref="A7:A9"/>
    <mergeCell ref="B7:B9"/>
    <mergeCell ref="C7:C9"/>
    <mergeCell ref="D7:D9"/>
    <mergeCell ref="E7:E9"/>
    <mergeCell ref="F7:F9"/>
    <mergeCell ref="J7:J9"/>
    <mergeCell ref="B1:F1"/>
    <mergeCell ref="B2:F2"/>
    <mergeCell ref="G7:I7"/>
    <mergeCell ref="G8:I8"/>
    <mergeCell ref="K7:M7"/>
  </mergeCells>
  <dataValidations count="1">
    <dataValidation type="list" allowBlank="1" showErrorMessage="1" promptTitle="dfdf" sqref="K13 G11 K11 G13">
      <formula1>"Passed,Untested,Failed,Blocked"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zoomScale="65" zoomScaleNormal="55" workbookViewId="0">
      <selection activeCell="Q21" sqref="Q21"/>
    </sheetView>
  </sheetViews>
  <sheetFormatPr defaultColWidth="9" defaultRowHeight="15"/>
  <cols>
    <col min="1" max="1" width="20.28515625" customWidth="1"/>
    <col min="2" max="2" width="34.7109375" customWidth="1"/>
    <col min="3" max="3" width="37.7109375" customWidth="1"/>
    <col min="4" max="4" width="22.5703125" customWidth="1"/>
    <col min="5" max="5" width="34.5703125" customWidth="1"/>
    <col min="6" max="6" width="66.5703125" customWidth="1"/>
    <col min="7" max="7" width="19.28515625" customWidth="1"/>
    <col min="8" max="8" width="17.5703125" customWidth="1"/>
    <col min="11" max="11" width="12.28515625" customWidth="1"/>
    <col min="12" max="12" width="13.28515625" bestFit="1" customWidth="1"/>
  </cols>
  <sheetData>
    <row r="1" spans="1:14" ht="16.5">
      <c r="A1" s="80" t="s">
        <v>43</v>
      </c>
      <c r="B1" s="266" t="s">
        <v>108</v>
      </c>
      <c r="C1" s="266"/>
      <c r="D1" s="266"/>
      <c r="E1" s="266"/>
      <c r="F1" s="266"/>
      <c r="G1" s="90"/>
      <c r="H1" s="90"/>
      <c r="I1" s="90"/>
      <c r="J1" s="90"/>
    </row>
    <row r="2" spans="1:14" ht="16.5">
      <c r="A2" s="80" t="s">
        <v>44</v>
      </c>
      <c r="B2" s="267" t="s">
        <v>109</v>
      </c>
      <c r="C2" s="267"/>
      <c r="D2" s="267"/>
      <c r="E2" s="267"/>
      <c r="F2" s="267"/>
      <c r="G2" s="90"/>
      <c r="H2" s="90"/>
      <c r="I2" s="90"/>
      <c r="J2" s="90"/>
    </row>
    <row r="3" spans="1:14" ht="16.5">
      <c r="A3" s="81"/>
      <c r="B3" s="82" t="s">
        <v>20</v>
      </c>
      <c r="C3" s="82" t="s">
        <v>21</v>
      </c>
      <c r="D3" s="82" t="s">
        <v>45</v>
      </c>
      <c r="E3" s="83" t="s">
        <v>23</v>
      </c>
      <c r="F3" s="84" t="s">
        <v>46</v>
      </c>
      <c r="G3" s="90"/>
      <c r="H3" s="90"/>
      <c r="I3" s="90"/>
      <c r="J3" s="90"/>
    </row>
    <row r="4" spans="1:14" ht="16.5">
      <c r="A4" s="85" t="s">
        <v>47</v>
      </c>
      <c r="B4" s="81">
        <v>15</v>
      </c>
      <c r="C4" s="81">
        <v>0</v>
      </c>
      <c r="D4" s="81">
        <v>0</v>
      </c>
      <c r="E4" s="81">
        <v>0</v>
      </c>
      <c r="F4" s="86">
        <v>15</v>
      </c>
      <c r="G4" s="90"/>
      <c r="H4" s="90"/>
      <c r="I4" s="90"/>
      <c r="J4" s="90"/>
    </row>
    <row r="5" spans="1:14" ht="16.5">
      <c r="A5" s="85" t="s">
        <v>48</v>
      </c>
      <c r="B5" s="81">
        <v>15</v>
      </c>
      <c r="C5" s="81">
        <v>0</v>
      </c>
      <c r="D5" s="81">
        <v>0</v>
      </c>
      <c r="E5" s="81">
        <v>0</v>
      </c>
      <c r="F5" s="86">
        <v>15</v>
      </c>
      <c r="G5" s="90"/>
      <c r="H5" s="90"/>
      <c r="I5" s="90"/>
      <c r="J5" s="90"/>
    </row>
    <row r="6" spans="1:14" ht="132.75" customHeight="1">
      <c r="A6" s="188"/>
      <c r="B6" s="189"/>
      <c r="C6" s="189"/>
      <c r="D6" s="189"/>
      <c r="E6" s="189"/>
      <c r="F6" s="190"/>
      <c r="G6" s="90"/>
      <c r="H6" s="90"/>
      <c r="I6" s="90"/>
      <c r="J6" s="90"/>
    </row>
    <row r="7" spans="1:14" ht="409.6" customHeight="1">
      <c r="A7" s="90"/>
      <c r="B7" s="90"/>
      <c r="C7" s="90"/>
      <c r="D7" s="90"/>
      <c r="E7" s="90"/>
      <c r="F7" s="90"/>
      <c r="G7" s="90"/>
      <c r="H7" s="90"/>
      <c r="I7" s="90"/>
      <c r="J7" s="90"/>
    </row>
    <row r="8" spans="1:14" ht="16.5">
      <c r="A8" s="268" t="s">
        <v>49</v>
      </c>
      <c r="B8" s="268" t="s">
        <v>5</v>
      </c>
      <c r="C8" s="268" t="s">
        <v>50</v>
      </c>
      <c r="D8" s="268" t="s">
        <v>51</v>
      </c>
      <c r="E8" s="268" t="s">
        <v>52</v>
      </c>
      <c r="F8" s="268" t="s">
        <v>53</v>
      </c>
      <c r="G8" s="268" t="s">
        <v>54</v>
      </c>
      <c r="H8" s="268"/>
      <c r="I8" s="268"/>
      <c r="J8" s="268" t="s">
        <v>55</v>
      </c>
      <c r="K8" s="268" t="s">
        <v>54</v>
      </c>
      <c r="L8" s="268"/>
      <c r="M8" s="268"/>
      <c r="N8" s="268" t="s">
        <v>55</v>
      </c>
    </row>
    <row r="9" spans="1:14" ht="16.5">
      <c r="A9" s="268"/>
      <c r="B9" s="268"/>
      <c r="C9" s="268"/>
      <c r="D9" s="268"/>
      <c r="E9" s="268"/>
      <c r="F9" s="268"/>
      <c r="G9" s="268" t="s">
        <v>28</v>
      </c>
      <c r="H9" s="268"/>
      <c r="I9" s="268"/>
      <c r="J9" s="268"/>
      <c r="K9" s="268" t="s">
        <v>29</v>
      </c>
      <c r="L9" s="268"/>
      <c r="M9" s="268"/>
      <c r="N9" s="268"/>
    </row>
    <row r="10" spans="1:14" ht="49.5">
      <c r="A10" s="268"/>
      <c r="B10" s="268"/>
      <c r="C10" s="268"/>
      <c r="D10" s="268"/>
      <c r="E10" s="268"/>
      <c r="F10" s="268"/>
      <c r="G10" s="88" t="s">
        <v>56</v>
      </c>
      <c r="H10" s="89" t="s">
        <v>57</v>
      </c>
      <c r="I10" s="87" t="s">
        <v>58</v>
      </c>
      <c r="J10" s="268"/>
      <c r="K10" s="88" t="s">
        <v>56</v>
      </c>
      <c r="L10" s="89" t="s">
        <v>57</v>
      </c>
      <c r="M10" s="154" t="s">
        <v>58</v>
      </c>
      <c r="N10" s="268"/>
    </row>
    <row r="11" spans="1:14" ht="16.5">
      <c r="A11" s="269" t="s">
        <v>282</v>
      </c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1"/>
    </row>
    <row r="12" spans="1:14" s="1" customFormat="1" ht="49.5">
      <c r="A12" s="155" t="s">
        <v>206</v>
      </c>
      <c r="B12" s="176" t="s">
        <v>121</v>
      </c>
      <c r="C12" s="156" t="s">
        <v>270</v>
      </c>
      <c r="D12" s="185" t="s">
        <v>239</v>
      </c>
      <c r="E12" s="183" t="s">
        <v>122</v>
      </c>
      <c r="F12" s="104" t="s">
        <v>123</v>
      </c>
      <c r="G12" s="108" t="s">
        <v>60</v>
      </c>
      <c r="H12" s="210">
        <v>46121</v>
      </c>
      <c r="I12" s="217" t="s">
        <v>750</v>
      </c>
      <c r="J12" s="156"/>
      <c r="K12" s="108" t="s">
        <v>60</v>
      </c>
      <c r="L12" s="210">
        <v>46125</v>
      </c>
      <c r="M12" s="217" t="s">
        <v>750</v>
      </c>
      <c r="N12" s="191"/>
    </row>
    <row r="13" spans="1:14" ht="51.75" customHeight="1">
      <c r="A13" s="155" t="s">
        <v>207</v>
      </c>
      <c r="B13" s="185" t="s">
        <v>210</v>
      </c>
      <c r="C13" s="156" t="s">
        <v>270</v>
      </c>
      <c r="D13" s="185" t="s">
        <v>239</v>
      </c>
      <c r="E13" s="178" t="s">
        <v>128</v>
      </c>
      <c r="F13" s="178" t="s">
        <v>128</v>
      </c>
      <c r="G13" s="108" t="s">
        <v>60</v>
      </c>
      <c r="H13" s="210">
        <v>46121</v>
      </c>
      <c r="I13" s="217" t="s">
        <v>750</v>
      </c>
      <c r="J13" s="156"/>
      <c r="K13" s="108" t="s">
        <v>60</v>
      </c>
      <c r="L13" s="210">
        <v>46125</v>
      </c>
      <c r="M13" s="217" t="s">
        <v>750</v>
      </c>
      <c r="N13" s="192"/>
    </row>
    <row r="14" spans="1:14" ht="51.75" customHeight="1">
      <c r="A14" s="155" t="s">
        <v>208</v>
      </c>
      <c r="B14" s="179" t="s">
        <v>235</v>
      </c>
      <c r="C14" s="156" t="s">
        <v>270</v>
      </c>
      <c r="D14" s="193" t="s">
        <v>239</v>
      </c>
      <c r="E14" s="179" t="s">
        <v>236</v>
      </c>
      <c r="F14" s="179" t="s">
        <v>236</v>
      </c>
      <c r="G14" s="108" t="s">
        <v>60</v>
      </c>
      <c r="H14" s="210">
        <v>46121</v>
      </c>
      <c r="I14" s="217" t="s">
        <v>750</v>
      </c>
      <c r="J14" s="155"/>
      <c r="K14" s="108" t="s">
        <v>60</v>
      </c>
      <c r="L14" s="210">
        <v>46125</v>
      </c>
      <c r="M14" s="217" t="s">
        <v>750</v>
      </c>
      <c r="N14" s="192"/>
    </row>
    <row r="15" spans="1:14" ht="33">
      <c r="A15" s="155" t="s">
        <v>209</v>
      </c>
      <c r="B15" s="179" t="s">
        <v>211</v>
      </c>
      <c r="C15" s="156" t="s">
        <v>270</v>
      </c>
      <c r="D15" s="193" t="s">
        <v>239</v>
      </c>
      <c r="E15" s="179" t="s">
        <v>216</v>
      </c>
      <c r="F15" s="179" t="s">
        <v>216</v>
      </c>
      <c r="G15" s="108" t="s">
        <v>60</v>
      </c>
      <c r="H15" s="210">
        <v>46121</v>
      </c>
      <c r="I15" s="217" t="s">
        <v>750</v>
      </c>
      <c r="J15" s="155"/>
      <c r="K15" s="108" t="s">
        <v>60</v>
      </c>
      <c r="L15" s="210">
        <v>46125</v>
      </c>
      <c r="M15" s="217" t="s">
        <v>750</v>
      </c>
      <c r="N15" s="192"/>
    </row>
    <row r="16" spans="1:14" ht="33">
      <c r="A16" s="155" t="s">
        <v>222</v>
      </c>
      <c r="B16" s="179" t="s">
        <v>212</v>
      </c>
      <c r="C16" s="156" t="s">
        <v>270</v>
      </c>
      <c r="D16" s="193" t="s">
        <v>239</v>
      </c>
      <c r="E16" s="179" t="s">
        <v>217</v>
      </c>
      <c r="F16" s="179" t="s">
        <v>217</v>
      </c>
      <c r="G16" s="108" t="s">
        <v>60</v>
      </c>
      <c r="H16" s="210">
        <v>46121</v>
      </c>
      <c r="I16" s="217" t="s">
        <v>750</v>
      </c>
      <c r="J16" s="156"/>
      <c r="K16" s="108" t="s">
        <v>60</v>
      </c>
      <c r="L16" s="210">
        <v>46125</v>
      </c>
      <c r="M16" s="217" t="s">
        <v>750</v>
      </c>
      <c r="N16" s="192"/>
    </row>
    <row r="17" spans="1:14" ht="33">
      <c r="A17" s="155" t="s">
        <v>223</v>
      </c>
      <c r="B17" s="179" t="s">
        <v>213</v>
      </c>
      <c r="C17" s="156" t="s">
        <v>270</v>
      </c>
      <c r="D17" s="193" t="s">
        <v>239</v>
      </c>
      <c r="E17" s="179" t="s">
        <v>218</v>
      </c>
      <c r="F17" s="179" t="s">
        <v>218</v>
      </c>
      <c r="G17" s="108" t="s">
        <v>60</v>
      </c>
      <c r="H17" s="210">
        <v>46121</v>
      </c>
      <c r="I17" s="217" t="s">
        <v>750</v>
      </c>
      <c r="J17" s="156"/>
      <c r="K17" s="108" t="s">
        <v>60</v>
      </c>
      <c r="L17" s="210">
        <v>46125</v>
      </c>
      <c r="M17" s="217" t="s">
        <v>750</v>
      </c>
      <c r="N17" s="192"/>
    </row>
    <row r="18" spans="1:14" ht="33">
      <c r="A18" s="155" t="s">
        <v>224</v>
      </c>
      <c r="B18" s="179" t="s">
        <v>214</v>
      </c>
      <c r="C18" s="156" t="s">
        <v>270</v>
      </c>
      <c r="D18" s="193" t="s">
        <v>239</v>
      </c>
      <c r="E18" s="179" t="s">
        <v>219</v>
      </c>
      <c r="F18" s="179" t="s">
        <v>219</v>
      </c>
      <c r="G18" s="108" t="s">
        <v>60</v>
      </c>
      <c r="H18" s="210">
        <v>46121</v>
      </c>
      <c r="I18" s="217" t="s">
        <v>750</v>
      </c>
      <c r="J18" s="156"/>
      <c r="K18" s="108" t="s">
        <v>60</v>
      </c>
      <c r="L18" s="210">
        <v>46125</v>
      </c>
      <c r="M18" s="217" t="s">
        <v>750</v>
      </c>
      <c r="N18" s="192"/>
    </row>
    <row r="19" spans="1:14" ht="33">
      <c r="A19" s="155" t="s">
        <v>234</v>
      </c>
      <c r="B19" s="179" t="s">
        <v>215</v>
      </c>
      <c r="C19" s="156" t="s">
        <v>270</v>
      </c>
      <c r="D19" s="193" t="s">
        <v>239</v>
      </c>
      <c r="E19" s="179" t="s">
        <v>220</v>
      </c>
      <c r="F19" s="179" t="s">
        <v>220</v>
      </c>
      <c r="G19" s="108" t="s">
        <v>60</v>
      </c>
      <c r="H19" s="210">
        <v>46121</v>
      </c>
      <c r="I19" s="217" t="s">
        <v>750</v>
      </c>
      <c r="J19" s="156"/>
      <c r="K19" s="108" t="s">
        <v>60</v>
      </c>
      <c r="L19" s="210">
        <v>46125</v>
      </c>
      <c r="M19" s="217" t="s">
        <v>750</v>
      </c>
      <c r="N19" s="192"/>
    </row>
    <row r="20" spans="1:14" ht="16.899999999999999" customHeight="1">
      <c r="A20" s="272" t="s">
        <v>283</v>
      </c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4"/>
    </row>
    <row r="21" spans="1:14" ht="66">
      <c r="A21" s="155" t="s">
        <v>221</v>
      </c>
      <c r="B21" s="185" t="s">
        <v>230</v>
      </c>
      <c r="C21" s="155" t="s">
        <v>232</v>
      </c>
      <c r="D21" s="185" t="s">
        <v>231</v>
      </c>
      <c r="E21" s="155" t="s">
        <v>233</v>
      </c>
      <c r="F21" s="155" t="s">
        <v>233</v>
      </c>
      <c r="G21" s="108" t="s">
        <v>60</v>
      </c>
      <c r="H21" s="210">
        <v>46121</v>
      </c>
      <c r="I21" s="217" t="s">
        <v>749</v>
      </c>
      <c r="J21" s="156"/>
      <c r="K21" s="108" t="s">
        <v>60</v>
      </c>
      <c r="L21" s="210">
        <v>46125</v>
      </c>
      <c r="M21" s="217" t="s">
        <v>749</v>
      </c>
      <c r="N21" s="192"/>
    </row>
    <row r="22" spans="1:14" ht="66">
      <c r="A22" s="155" t="s">
        <v>225</v>
      </c>
      <c r="B22" s="185" t="s">
        <v>237</v>
      </c>
      <c r="C22" s="155" t="s">
        <v>238</v>
      </c>
      <c r="D22" s="185" t="s">
        <v>239</v>
      </c>
      <c r="E22" s="155" t="s">
        <v>242</v>
      </c>
      <c r="F22" s="155" t="s">
        <v>243</v>
      </c>
      <c r="G22" s="108" t="s">
        <v>60</v>
      </c>
      <c r="H22" s="210">
        <v>46121</v>
      </c>
      <c r="I22" s="217" t="s">
        <v>749</v>
      </c>
      <c r="J22" s="156"/>
      <c r="K22" s="108" t="s">
        <v>60</v>
      </c>
      <c r="L22" s="210">
        <v>46125</v>
      </c>
      <c r="M22" s="217" t="s">
        <v>749</v>
      </c>
      <c r="N22" s="192"/>
    </row>
    <row r="23" spans="1:14" ht="66">
      <c r="A23" s="155" t="s">
        <v>226</v>
      </c>
      <c r="B23" s="185" t="s">
        <v>240</v>
      </c>
      <c r="C23" s="155" t="s">
        <v>241</v>
      </c>
      <c r="D23" s="185" t="s">
        <v>239</v>
      </c>
      <c r="E23" s="155" t="s">
        <v>244</v>
      </c>
      <c r="F23" s="155" t="s">
        <v>244</v>
      </c>
      <c r="G23" s="108" t="s">
        <v>60</v>
      </c>
      <c r="H23" s="210">
        <v>46121</v>
      </c>
      <c r="I23" s="217" t="s">
        <v>749</v>
      </c>
      <c r="J23" s="156"/>
      <c r="K23" s="108" t="s">
        <v>60</v>
      </c>
      <c r="L23" s="210">
        <v>46125</v>
      </c>
      <c r="M23" s="217" t="s">
        <v>749</v>
      </c>
      <c r="N23" s="192"/>
    </row>
    <row r="24" spans="1:14" ht="49.5">
      <c r="A24" s="155" t="s">
        <v>227</v>
      </c>
      <c r="B24" s="185" t="s">
        <v>255</v>
      </c>
      <c r="C24" s="155" t="s">
        <v>245</v>
      </c>
      <c r="D24" s="116" t="s">
        <v>95</v>
      </c>
      <c r="E24" s="155" t="s">
        <v>246</v>
      </c>
      <c r="F24" s="155" t="s">
        <v>246</v>
      </c>
      <c r="G24" s="108" t="s">
        <v>60</v>
      </c>
      <c r="H24" s="210">
        <v>46121</v>
      </c>
      <c r="I24" s="217" t="s">
        <v>749</v>
      </c>
      <c r="J24" s="156"/>
      <c r="K24" s="108" t="s">
        <v>60</v>
      </c>
      <c r="L24" s="210">
        <v>46125</v>
      </c>
      <c r="M24" s="217" t="s">
        <v>749</v>
      </c>
      <c r="N24" s="192"/>
    </row>
    <row r="25" spans="1:14" ht="49.5">
      <c r="A25" s="155" t="s">
        <v>228</v>
      </c>
      <c r="B25" s="185" t="s">
        <v>254</v>
      </c>
      <c r="C25" s="155" t="s">
        <v>247</v>
      </c>
      <c r="D25" s="116" t="s">
        <v>95</v>
      </c>
      <c r="E25" s="155" t="s">
        <v>248</v>
      </c>
      <c r="F25" s="155" t="s">
        <v>248</v>
      </c>
      <c r="G25" s="108" t="s">
        <v>60</v>
      </c>
      <c r="H25" s="210">
        <v>46121</v>
      </c>
      <c r="I25" s="217" t="s">
        <v>749</v>
      </c>
      <c r="J25" s="156"/>
      <c r="K25" s="108" t="s">
        <v>60</v>
      </c>
      <c r="L25" s="210">
        <v>46125</v>
      </c>
      <c r="M25" s="217" t="s">
        <v>749</v>
      </c>
      <c r="N25" s="192"/>
    </row>
    <row r="26" spans="1:14" ht="49.5">
      <c r="A26" s="155" t="s">
        <v>229</v>
      </c>
      <c r="B26" s="185" t="s">
        <v>253</v>
      </c>
      <c r="C26" s="155" t="s">
        <v>247</v>
      </c>
      <c r="D26" s="116" t="s">
        <v>95</v>
      </c>
      <c r="E26" s="155" t="s">
        <v>250</v>
      </c>
      <c r="F26" s="155" t="s">
        <v>250</v>
      </c>
      <c r="G26" s="108" t="s">
        <v>60</v>
      </c>
      <c r="H26" s="210">
        <v>46121</v>
      </c>
      <c r="I26" s="217" t="s">
        <v>749</v>
      </c>
      <c r="J26" s="156"/>
      <c r="K26" s="108" t="s">
        <v>60</v>
      </c>
      <c r="L26" s="210">
        <v>46125</v>
      </c>
      <c r="M26" s="217" t="s">
        <v>749</v>
      </c>
      <c r="N26" s="192"/>
    </row>
    <row r="27" spans="1:14" ht="49.5">
      <c r="A27" s="155" t="s">
        <v>251</v>
      </c>
      <c r="B27" s="185" t="s">
        <v>252</v>
      </c>
      <c r="C27" s="155" t="s">
        <v>247</v>
      </c>
      <c r="D27" s="155" t="s">
        <v>249</v>
      </c>
      <c r="E27" s="155" t="s">
        <v>256</v>
      </c>
      <c r="F27" s="155" t="s">
        <v>256</v>
      </c>
      <c r="G27" s="108" t="s">
        <v>60</v>
      </c>
      <c r="H27" s="210">
        <v>46121</v>
      </c>
      <c r="I27" s="217" t="s">
        <v>749</v>
      </c>
      <c r="J27" s="156"/>
      <c r="K27" s="108" t="s">
        <v>60</v>
      </c>
      <c r="L27" s="210">
        <v>46125</v>
      </c>
      <c r="M27" s="217" t="s">
        <v>749</v>
      </c>
      <c r="N27" s="192"/>
    </row>
  </sheetData>
  <mergeCells count="16">
    <mergeCell ref="K8:M8"/>
    <mergeCell ref="N8:N10"/>
    <mergeCell ref="K9:M9"/>
    <mergeCell ref="A11:N11"/>
    <mergeCell ref="A20:N20"/>
    <mergeCell ref="G8:I8"/>
    <mergeCell ref="J8:J10"/>
    <mergeCell ref="G9:I9"/>
    <mergeCell ref="B1:F1"/>
    <mergeCell ref="B2:F2"/>
    <mergeCell ref="A8:A10"/>
    <mergeCell ref="B8:B10"/>
    <mergeCell ref="C8:C10"/>
    <mergeCell ref="D8:D10"/>
    <mergeCell ref="E8:E10"/>
    <mergeCell ref="F8:F10"/>
  </mergeCells>
  <dataValidations count="1">
    <dataValidation type="list" allowBlank="1" showErrorMessage="1" promptTitle="dfdf" sqref="G12:G19 K12:K19 G21:G27 K21:K27">
      <formula1>"Passed,Untested,Failed,Blocked"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zoomScale="70" zoomScaleNormal="70" workbookViewId="0">
      <selection activeCell="K11" sqref="K11:M11"/>
    </sheetView>
  </sheetViews>
  <sheetFormatPr defaultColWidth="9.28515625" defaultRowHeight="16.5"/>
  <cols>
    <col min="1" max="1" width="23.42578125" style="12" customWidth="1"/>
    <col min="2" max="2" width="27.7109375" style="12" customWidth="1"/>
    <col min="3" max="3" width="39.140625" style="12" customWidth="1"/>
    <col min="4" max="4" width="24" style="12" customWidth="1"/>
    <col min="5" max="5" width="27.7109375" style="12" customWidth="1"/>
    <col min="6" max="6" width="28.28515625" style="12" customWidth="1"/>
    <col min="7" max="7" width="87" style="133" customWidth="1"/>
    <col min="8" max="8" width="18.28515625" style="133" customWidth="1"/>
    <col min="9" max="9" width="19.5703125" style="133" customWidth="1"/>
    <col min="10" max="10" width="11.28515625" style="12" customWidth="1"/>
    <col min="11" max="11" width="9.28515625" style="12"/>
    <col min="12" max="12" width="13" style="12" bestFit="1" customWidth="1"/>
    <col min="13" max="16384" width="9.28515625" style="12"/>
  </cols>
  <sheetData>
    <row r="1" spans="1:14" s="1" customFormat="1" ht="20.25">
      <c r="A1" s="125" t="s">
        <v>43</v>
      </c>
      <c r="B1" s="275" t="s">
        <v>108</v>
      </c>
      <c r="C1" s="276"/>
      <c r="D1" s="276"/>
      <c r="E1" s="276"/>
      <c r="F1" s="276"/>
      <c r="G1" s="276"/>
      <c r="H1" s="126"/>
      <c r="I1" s="127"/>
    </row>
    <row r="2" spans="1:14" s="1" customFormat="1">
      <c r="A2" s="125" t="s">
        <v>44</v>
      </c>
      <c r="B2" s="277" t="s">
        <v>110</v>
      </c>
      <c r="C2" s="278"/>
      <c r="D2" s="278"/>
      <c r="E2" s="278"/>
      <c r="F2" s="278"/>
      <c r="G2" s="13"/>
      <c r="H2" s="126"/>
      <c r="I2" s="127"/>
    </row>
    <row r="3" spans="1:14" s="1" customFormat="1" ht="33">
      <c r="A3" s="128"/>
      <c r="B3" s="78" t="s">
        <v>20</v>
      </c>
      <c r="C3" s="171" t="s">
        <v>21</v>
      </c>
      <c r="D3" s="78" t="s">
        <v>45</v>
      </c>
      <c r="E3" s="78" t="s">
        <v>96</v>
      </c>
      <c r="F3" s="78" t="s">
        <v>97</v>
      </c>
      <c r="G3" s="13"/>
      <c r="H3" s="126"/>
      <c r="I3" s="127"/>
    </row>
    <row r="4" spans="1:14" s="1" customFormat="1">
      <c r="A4" s="129" t="s">
        <v>47</v>
      </c>
      <c r="B4" s="187">
        <v>5</v>
      </c>
      <c r="C4" s="187">
        <v>0</v>
      </c>
      <c r="D4" s="128">
        <f>COUNTIF(G11:G12,"Untested")</f>
        <v>0</v>
      </c>
      <c r="E4" s="131">
        <f>COUNTIF(G11:G12,"Blocked")</f>
        <v>0</v>
      </c>
      <c r="F4" s="128">
        <v>5</v>
      </c>
      <c r="G4" s="13"/>
      <c r="H4" s="126"/>
      <c r="I4" s="127"/>
    </row>
    <row r="5" spans="1:14" s="1" customFormat="1">
      <c r="A5" s="85" t="s">
        <v>48</v>
      </c>
      <c r="B5" s="81">
        <v>5</v>
      </c>
      <c r="C5" s="81">
        <v>0</v>
      </c>
      <c r="D5" s="81">
        <v>0</v>
      </c>
      <c r="E5" s="81">
        <v>0</v>
      </c>
      <c r="F5" s="86">
        <v>5</v>
      </c>
      <c r="G5" s="13"/>
      <c r="H5" s="126"/>
      <c r="I5" s="127"/>
    </row>
    <row r="6" spans="1:14" s="1" customFormat="1" ht="304.5" customHeight="1">
      <c r="A6" s="14"/>
      <c r="B6" s="15"/>
      <c r="E6" s="16"/>
      <c r="G6" s="13"/>
      <c r="H6" s="126"/>
      <c r="I6" s="127"/>
    </row>
    <row r="7" spans="1:14" s="1" customFormat="1">
      <c r="A7" s="279" t="s">
        <v>49</v>
      </c>
      <c r="B7" s="279" t="s">
        <v>5</v>
      </c>
      <c r="C7" s="279" t="s">
        <v>50</v>
      </c>
      <c r="D7" s="279" t="s">
        <v>51</v>
      </c>
      <c r="E7" s="279" t="s">
        <v>52</v>
      </c>
      <c r="F7" s="279" t="s">
        <v>53</v>
      </c>
      <c r="G7" s="279" t="s">
        <v>54</v>
      </c>
      <c r="H7" s="279"/>
      <c r="I7" s="279"/>
      <c r="J7" s="279" t="s">
        <v>55</v>
      </c>
      <c r="K7" s="279" t="s">
        <v>54</v>
      </c>
      <c r="L7" s="279"/>
      <c r="M7" s="279"/>
      <c r="N7" s="279" t="s">
        <v>55</v>
      </c>
    </row>
    <row r="8" spans="1:14" s="1" customFormat="1">
      <c r="A8" s="279"/>
      <c r="B8" s="279"/>
      <c r="C8" s="279"/>
      <c r="D8" s="279"/>
      <c r="E8" s="279"/>
      <c r="F8" s="279"/>
      <c r="G8" s="279" t="s">
        <v>28</v>
      </c>
      <c r="H8" s="279"/>
      <c r="I8" s="279"/>
      <c r="J8" s="279"/>
      <c r="K8" s="279" t="s">
        <v>29</v>
      </c>
      <c r="L8" s="279"/>
      <c r="M8" s="279"/>
      <c r="N8" s="279"/>
    </row>
    <row r="9" spans="1:14" s="1" customFormat="1" ht="49.5">
      <c r="A9" s="279"/>
      <c r="B9" s="279"/>
      <c r="C9" s="279"/>
      <c r="D9" s="279"/>
      <c r="E9" s="279"/>
      <c r="F9" s="279"/>
      <c r="G9" s="88" t="s">
        <v>56</v>
      </c>
      <c r="H9" s="79" t="s">
        <v>57</v>
      </c>
      <c r="I9" s="78" t="s">
        <v>58</v>
      </c>
      <c r="J9" s="279"/>
      <c r="K9" s="88" t="s">
        <v>56</v>
      </c>
      <c r="L9" s="79" t="s">
        <v>57</v>
      </c>
      <c r="M9" s="150" t="s">
        <v>58</v>
      </c>
      <c r="N9" s="279"/>
    </row>
    <row r="10" spans="1:14" s="98" customFormat="1">
      <c r="A10" s="283" t="s">
        <v>284</v>
      </c>
      <c r="B10" s="284"/>
      <c r="C10" s="284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5"/>
    </row>
    <row r="11" spans="1:14" s="98" customFormat="1" ht="49.5">
      <c r="A11" s="114" t="s">
        <v>187</v>
      </c>
      <c r="B11" s="115" t="s">
        <v>190</v>
      </c>
      <c r="C11" s="116" t="s">
        <v>271</v>
      </c>
      <c r="D11" s="116" t="s">
        <v>95</v>
      </c>
      <c r="E11" s="185" t="s">
        <v>189</v>
      </c>
      <c r="F11" s="117" t="s">
        <v>92</v>
      </c>
      <c r="G11" s="108" t="s">
        <v>60</v>
      </c>
      <c r="H11" s="210">
        <v>46121</v>
      </c>
      <c r="I11" s="217" t="s">
        <v>746</v>
      </c>
      <c r="J11" s="99"/>
      <c r="K11" s="108" t="s">
        <v>60</v>
      </c>
      <c r="L11" s="210">
        <v>46125</v>
      </c>
      <c r="M11" s="217" t="s">
        <v>746</v>
      </c>
      <c r="N11" s="99"/>
    </row>
    <row r="12" spans="1:14" s="98" customFormat="1" ht="49.5">
      <c r="A12" s="114" t="s">
        <v>188</v>
      </c>
      <c r="B12" s="185" t="s">
        <v>191</v>
      </c>
      <c r="C12" s="119" t="s">
        <v>272</v>
      </c>
      <c r="D12" s="116" t="s">
        <v>192</v>
      </c>
      <c r="E12" s="185" t="s">
        <v>193</v>
      </c>
      <c r="F12" s="117" t="s">
        <v>92</v>
      </c>
      <c r="G12" s="108" t="s">
        <v>60</v>
      </c>
      <c r="H12" s="210">
        <v>46121</v>
      </c>
      <c r="I12" s="217" t="s">
        <v>746</v>
      </c>
      <c r="J12" s="99"/>
      <c r="K12" s="108" t="s">
        <v>60</v>
      </c>
      <c r="L12" s="210">
        <v>46125</v>
      </c>
      <c r="M12" s="217" t="s">
        <v>746</v>
      </c>
      <c r="N12" s="99"/>
    </row>
    <row r="13" spans="1:14" s="98" customFormat="1">
      <c r="A13" s="280" t="s">
        <v>285</v>
      </c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2"/>
    </row>
    <row r="14" spans="1:14" s="98" customFormat="1" ht="66">
      <c r="A14" s="97" t="s">
        <v>195</v>
      </c>
      <c r="B14" s="185" t="s">
        <v>194</v>
      </c>
      <c r="C14" s="185" t="s">
        <v>203</v>
      </c>
      <c r="D14" s="116" t="s">
        <v>192</v>
      </c>
      <c r="E14" s="186" t="s">
        <v>197</v>
      </c>
      <c r="F14" s="119" t="s">
        <v>98</v>
      </c>
      <c r="G14" s="108" t="s">
        <v>60</v>
      </c>
      <c r="H14" s="210">
        <v>46121</v>
      </c>
      <c r="I14" s="217" t="s">
        <v>746</v>
      </c>
      <c r="J14" s="99"/>
      <c r="K14" s="108" t="s">
        <v>60</v>
      </c>
      <c r="L14" s="210">
        <v>46125</v>
      </c>
      <c r="M14" s="217" t="s">
        <v>746</v>
      </c>
      <c r="N14" s="99"/>
    </row>
    <row r="15" spans="1:14" s="98" customFormat="1" ht="49.5">
      <c r="A15" s="115" t="s">
        <v>196</v>
      </c>
      <c r="B15" s="185" t="s">
        <v>198</v>
      </c>
      <c r="C15" s="185" t="s">
        <v>199</v>
      </c>
      <c r="D15" s="116" t="s">
        <v>99</v>
      </c>
      <c r="E15" s="119" t="s">
        <v>200</v>
      </c>
      <c r="F15" s="119" t="s">
        <v>98</v>
      </c>
      <c r="G15" s="108" t="s">
        <v>60</v>
      </c>
      <c r="H15" s="210">
        <v>46121</v>
      </c>
      <c r="I15" s="217" t="s">
        <v>746</v>
      </c>
      <c r="J15" s="99"/>
      <c r="K15" s="108" t="s">
        <v>60</v>
      </c>
      <c r="L15" s="210">
        <v>46125</v>
      </c>
      <c r="M15" s="217" t="s">
        <v>746</v>
      </c>
      <c r="N15" s="99"/>
    </row>
    <row r="16" spans="1:14" s="98" customFormat="1" ht="66">
      <c r="A16" s="97" t="s">
        <v>201</v>
      </c>
      <c r="B16" s="185" t="s">
        <v>202</v>
      </c>
      <c r="C16" s="115" t="s">
        <v>204</v>
      </c>
      <c r="D16" s="116" t="s">
        <v>99</v>
      </c>
      <c r="E16" s="119" t="s">
        <v>205</v>
      </c>
      <c r="F16" s="119" t="s">
        <v>98</v>
      </c>
      <c r="G16" s="108" t="s">
        <v>60</v>
      </c>
      <c r="H16" s="210">
        <v>46121</v>
      </c>
      <c r="I16" s="217" t="s">
        <v>746</v>
      </c>
      <c r="J16" s="99"/>
      <c r="K16" s="108" t="s">
        <v>60</v>
      </c>
      <c r="L16" s="210">
        <v>46125</v>
      </c>
      <c r="M16" s="217" t="s">
        <v>746</v>
      </c>
      <c r="N16" s="99"/>
    </row>
  </sheetData>
  <mergeCells count="16">
    <mergeCell ref="A13:N13"/>
    <mergeCell ref="A10:N10"/>
    <mergeCell ref="K7:M7"/>
    <mergeCell ref="N7:N9"/>
    <mergeCell ref="K8:M8"/>
    <mergeCell ref="J7:J9"/>
    <mergeCell ref="G8:I8"/>
    <mergeCell ref="B1:G1"/>
    <mergeCell ref="B2:F2"/>
    <mergeCell ref="A7:A9"/>
    <mergeCell ref="B7:B9"/>
    <mergeCell ref="C7:C9"/>
    <mergeCell ref="D7:D9"/>
    <mergeCell ref="E7:E9"/>
    <mergeCell ref="F7:F9"/>
    <mergeCell ref="G7:I7"/>
  </mergeCells>
  <dataValidations count="1">
    <dataValidation type="list" allowBlank="1" showErrorMessage="1" promptTitle="dfdf" sqref="G11:G12 K11:K12 G14:G16 K14:K16">
      <formula1>"Passed,Untested,Failed,Blocked"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zoomScale="55" zoomScaleNormal="55" workbookViewId="0">
      <selection activeCell="J11" sqref="J11:L11"/>
    </sheetView>
  </sheetViews>
  <sheetFormatPr defaultColWidth="9.28515625" defaultRowHeight="16.5"/>
  <cols>
    <col min="1" max="1" width="23.42578125" style="12" customWidth="1"/>
    <col min="2" max="2" width="28.28515625" style="12" customWidth="1"/>
    <col min="3" max="3" width="45.5703125" style="12" customWidth="1"/>
    <col min="4" max="4" width="36.7109375" style="12" bestFit="1" customWidth="1"/>
    <col min="5" max="5" width="38.28515625" style="12" customWidth="1"/>
    <col min="6" max="6" width="39.28515625" style="12" customWidth="1"/>
    <col min="7" max="7" width="37.85546875" style="102" customWidth="1"/>
    <col min="8" max="8" width="18.28515625" style="102" customWidth="1"/>
    <col min="9" max="9" width="19.5703125" style="102" customWidth="1"/>
    <col min="10" max="10" width="9.28515625" style="12"/>
    <col min="11" max="11" width="13" style="12" bestFit="1" customWidth="1"/>
    <col min="12" max="16384" width="9.28515625" style="12"/>
  </cols>
  <sheetData>
    <row r="1" spans="1:12" s="1" customFormat="1" ht="19.899999999999999" customHeight="1">
      <c r="A1" s="125" t="s">
        <v>43</v>
      </c>
      <c r="B1" s="289" t="s">
        <v>108</v>
      </c>
      <c r="C1" s="290"/>
      <c r="D1" s="290"/>
      <c r="E1" s="290"/>
      <c r="F1" s="290"/>
      <c r="G1" s="291"/>
      <c r="H1" s="101"/>
      <c r="I1" s="11"/>
    </row>
    <row r="2" spans="1:12" s="1" customFormat="1">
      <c r="A2" s="134" t="s">
        <v>44</v>
      </c>
      <c r="B2" s="292" t="s">
        <v>111</v>
      </c>
      <c r="C2" s="293"/>
      <c r="D2" s="293"/>
      <c r="E2" s="293"/>
      <c r="F2" s="293"/>
      <c r="G2" s="135"/>
      <c r="H2" s="101"/>
      <c r="I2" s="11"/>
    </row>
    <row r="3" spans="1:12" s="1" customFormat="1">
      <c r="A3" s="128"/>
      <c r="B3" s="136" t="s">
        <v>20</v>
      </c>
      <c r="C3" s="136" t="s">
        <v>21</v>
      </c>
      <c r="D3" s="136" t="s">
        <v>45</v>
      </c>
      <c r="E3" s="136" t="s">
        <v>96</v>
      </c>
      <c r="F3" s="136" t="s">
        <v>97</v>
      </c>
      <c r="G3" s="11"/>
      <c r="H3" s="101"/>
      <c r="I3" s="11"/>
    </row>
    <row r="4" spans="1:12" s="1" customFormat="1">
      <c r="A4" s="129" t="s">
        <v>47</v>
      </c>
      <c r="B4" s="130">
        <v>7</v>
      </c>
      <c r="C4" s="130">
        <v>0</v>
      </c>
      <c r="D4" s="128">
        <f>COUNTIF(G12:G13,"Untested")</f>
        <v>0</v>
      </c>
      <c r="E4" s="131">
        <f>COUNTIF(G12:G13,"Blocked")</f>
        <v>0</v>
      </c>
      <c r="F4" s="128">
        <v>7</v>
      </c>
      <c r="G4" s="11"/>
      <c r="H4" s="101"/>
      <c r="I4" s="11"/>
    </row>
    <row r="5" spans="1:12" s="1" customFormat="1">
      <c r="A5" s="129" t="s">
        <v>48</v>
      </c>
      <c r="B5" s="130">
        <v>7</v>
      </c>
      <c r="C5" s="130">
        <v>0</v>
      </c>
      <c r="D5" s="128">
        <f>COUNTIF(G13:G14,"Untested")</f>
        <v>0</v>
      </c>
      <c r="E5" s="131">
        <f>COUNTIF(G13:G14,"Blocked")</f>
        <v>0</v>
      </c>
      <c r="F5" s="128">
        <v>7</v>
      </c>
      <c r="G5" s="11"/>
      <c r="H5" s="101"/>
      <c r="I5" s="11"/>
    </row>
    <row r="6" spans="1:12" s="1" customFormat="1" ht="214.5" customHeight="1">
      <c r="A6" s="195"/>
      <c r="B6" s="196"/>
      <c r="C6" s="196"/>
      <c r="D6" s="197"/>
      <c r="E6" s="198"/>
      <c r="F6" s="197"/>
      <c r="G6" s="11"/>
      <c r="H6" s="101"/>
      <c r="I6" s="11"/>
    </row>
    <row r="7" spans="1:12" s="1" customFormat="1" ht="353.25" customHeight="1">
      <c r="A7" s="14"/>
      <c r="B7" s="15"/>
      <c r="E7" s="16"/>
      <c r="G7" s="11"/>
      <c r="H7" s="101"/>
      <c r="I7" s="11"/>
    </row>
    <row r="8" spans="1:12" s="1" customFormat="1">
      <c r="A8" s="294" t="s">
        <v>49</v>
      </c>
      <c r="B8" s="294" t="s">
        <v>5</v>
      </c>
      <c r="C8" s="294" t="s">
        <v>71</v>
      </c>
      <c r="D8" s="294" t="s">
        <v>51</v>
      </c>
      <c r="E8" s="296" t="s">
        <v>52</v>
      </c>
      <c r="F8" s="294" t="s">
        <v>53</v>
      </c>
      <c r="G8" s="279" t="s">
        <v>28</v>
      </c>
      <c r="H8" s="279"/>
      <c r="I8" s="279"/>
      <c r="J8" s="279" t="s">
        <v>29</v>
      </c>
      <c r="K8" s="279"/>
      <c r="L8" s="279"/>
    </row>
    <row r="9" spans="1:12" s="1" customFormat="1" ht="49.5">
      <c r="A9" s="295"/>
      <c r="B9" s="295"/>
      <c r="C9" s="295"/>
      <c r="D9" s="295"/>
      <c r="E9" s="297"/>
      <c r="F9" s="295"/>
      <c r="G9" s="87" t="s">
        <v>56</v>
      </c>
      <c r="H9" s="79" t="s">
        <v>57</v>
      </c>
      <c r="I9" s="78" t="s">
        <v>58</v>
      </c>
      <c r="J9" s="154" t="s">
        <v>56</v>
      </c>
      <c r="K9" s="79" t="s">
        <v>57</v>
      </c>
      <c r="L9" s="150" t="s">
        <v>58</v>
      </c>
    </row>
    <row r="10" spans="1:12" s="98" customFormat="1">
      <c r="A10" s="286" t="s">
        <v>356</v>
      </c>
      <c r="B10" s="287"/>
      <c r="C10" s="287"/>
      <c r="D10" s="287"/>
      <c r="E10" s="287"/>
      <c r="F10" s="287"/>
      <c r="G10" s="287"/>
      <c r="H10" s="287"/>
      <c r="I10" s="287"/>
      <c r="J10" s="287"/>
      <c r="K10" s="287"/>
      <c r="L10" s="288"/>
    </row>
    <row r="11" spans="1:12" s="98" customFormat="1" ht="59.25" customHeight="1">
      <c r="A11" s="114" t="s">
        <v>358</v>
      </c>
      <c r="B11" s="176" t="s">
        <v>121</v>
      </c>
      <c r="C11" s="119" t="s">
        <v>365</v>
      </c>
      <c r="D11" s="116" t="s">
        <v>366</v>
      </c>
      <c r="E11" s="183" t="s">
        <v>122</v>
      </c>
      <c r="F11" s="104" t="s">
        <v>123</v>
      </c>
      <c r="G11" s="108" t="s">
        <v>60</v>
      </c>
      <c r="H11" s="210">
        <v>46121</v>
      </c>
      <c r="I11" s="217" t="s">
        <v>748</v>
      </c>
      <c r="J11" s="108" t="s">
        <v>60</v>
      </c>
      <c r="K11" s="210">
        <v>46125</v>
      </c>
      <c r="L11" s="217" t="s">
        <v>748</v>
      </c>
    </row>
    <row r="12" spans="1:12" s="98" customFormat="1" ht="33">
      <c r="A12" s="114" t="s">
        <v>359</v>
      </c>
      <c r="B12" s="177" t="s">
        <v>367</v>
      </c>
      <c r="C12" s="119" t="s">
        <v>365</v>
      </c>
      <c r="D12" s="116" t="s">
        <v>366</v>
      </c>
      <c r="E12" s="117" t="s">
        <v>368</v>
      </c>
      <c r="F12" s="95" t="s">
        <v>91</v>
      </c>
      <c r="G12" s="96" t="s">
        <v>60</v>
      </c>
      <c r="H12" s="210">
        <v>46121</v>
      </c>
      <c r="I12" s="91" t="s">
        <v>749</v>
      </c>
      <c r="J12" s="108" t="s">
        <v>60</v>
      </c>
      <c r="K12" s="210">
        <v>46125</v>
      </c>
      <c r="L12" s="91" t="s">
        <v>749</v>
      </c>
    </row>
    <row r="13" spans="1:12" s="98" customFormat="1">
      <c r="A13" s="286" t="s">
        <v>357</v>
      </c>
      <c r="B13" s="287"/>
      <c r="C13" s="287"/>
      <c r="D13" s="287"/>
      <c r="E13" s="287"/>
      <c r="F13" s="287"/>
      <c r="G13" s="287"/>
      <c r="H13" s="287"/>
      <c r="I13" s="287"/>
      <c r="J13" s="287"/>
      <c r="K13" s="287"/>
      <c r="L13" s="288"/>
    </row>
    <row r="14" spans="1:12" s="98" customFormat="1" ht="33" customHeight="1">
      <c r="A14" s="97" t="s">
        <v>360</v>
      </c>
      <c r="B14" s="177" t="s">
        <v>369</v>
      </c>
      <c r="C14" s="115" t="s">
        <v>370</v>
      </c>
      <c r="D14" s="116" t="s">
        <v>90</v>
      </c>
      <c r="E14" s="119" t="s">
        <v>374</v>
      </c>
      <c r="F14" s="95" t="s">
        <v>91</v>
      </c>
      <c r="G14" s="96" t="s">
        <v>60</v>
      </c>
      <c r="H14" s="210">
        <v>46121</v>
      </c>
      <c r="I14" s="217" t="s">
        <v>748</v>
      </c>
      <c r="J14" s="108" t="s">
        <v>60</v>
      </c>
      <c r="K14" s="210">
        <v>46125</v>
      </c>
      <c r="L14" s="217" t="s">
        <v>748</v>
      </c>
    </row>
    <row r="15" spans="1:12" s="98" customFormat="1" ht="33">
      <c r="A15" s="97" t="s">
        <v>361</v>
      </c>
      <c r="B15" s="115" t="s">
        <v>371</v>
      </c>
      <c r="C15" s="115" t="s">
        <v>372</v>
      </c>
      <c r="D15" s="116" t="s">
        <v>90</v>
      </c>
      <c r="E15" s="119" t="s">
        <v>373</v>
      </c>
      <c r="F15" s="95" t="s">
        <v>91</v>
      </c>
      <c r="G15" s="96" t="s">
        <v>60</v>
      </c>
      <c r="H15" s="210">
        <v>46121</v>
      </c>
      <c r="I15" s="91" t="s">
        <v>749</v>
      </c>
      <c r="J15" s="108" t="s">
        <v>60</v>
      </c>
      <c r="K15" s="210">
        <v>46125</v>
      </c>
      <c r="L15" s="91" t="s">
        <v>749</v>
      </c>
    </row>
    <row r="16" spans="1:12" s="98" customFormat="1" ht="66">
      <c r="A16" s="97" t="s">
        <v>362</v>
      </c>
      <c r="B16" s="115" t="s">
        <v>375</v>
      </c>
      <c r="C16" s="115" t="s">
        <v>376</v>
      </c>
      <c r="D16" s="116" t="s">
        <v>90</v>
      </c>
      <c r="E16" s="119" t="s">
        <v>377</v>
      </c>
      <c r="F16" s="95" t="s">
        <v>91</v>
      </c>
      <c r="G16" s="96" t="s">
        <v>60</v>
      </c>
      <c r="H16" s="210">
        <v>46121</v>
      </c>
      <c r="I16" s="91" t="s">
        <v>749</v>
      </c>
      <c r="J16" s="108" t="s">
        <v>60</v>
      </c>
      <c r="K16" s="210">
        <v>46125</v>
      </c>
      <c r="L16" s="91" t="s">
        <v>749</v>
      </c>
    </row>
    <row r="17" spans="1:12" s="98" customFormat="1" ht="82.5">
      <c r="A17" s="97" t="s">
        <v>363</v>
      </c>
      <c r="B17" s="115" t="s">
        <v>378</v>
      </c>
      <c r="C17" s="115" t="s">
        <v>379</v>
      </c>
      <c r="D17" s="116" t="s">
        <v>380</v>
      </c>
      <c r="E17" s="119" t="s">
        <v>381</v>
      </c>
      <c r="F17" s="95" t="s">
        <v>91</v>
      </c>
      <c r="G17" s="137" t="s">
        <v>60</v>
      </c>
      <c r="H17" s="210">
        <v>46121</v>
      </c>
      <c r="I17" s="91" t="s">
        <v>749</v>
      </c>
      <c r="J17" s="108" t="s">
        <v>60</v>
      </c>
      <c r="K17" s="210">
        <v>46125</v>
      </c>
      <c r="L17" s="91" t="s">
        <v>749</v>
      </c>
    </row>
    <row r="18" spans="1:12" s="98" customFormat="1" ht="33" customHeight="1">
      <c r="A18" s="97" t="s">
        <v>364</v>
      </c>
      <c r="B18" s="115" t="s">
        <v>382</v>
      </c>
      <c r="C18" s="115" t="s">
        <v>383</v>
      </c>
      <c r="D18" s="116" t="s">
        <v>90</v>
      </c>
      <c r="E18" s="119" t="s">
        <v>384</v>
      </c>
      <c r="F18" s="119" t="s">
        <v>101</v>
      </c>
      <c r="G18" s="138" t="s">
        <v>60</v>
      </c>
      <c r="H18" s="210">
        <v>46121</v>
      </c>
      <c r="I18" s="217" t="s">
        <v>748</v>
      </c>
      <c r="J18" s="108" t="s">
        <v>60</v>
      </c>
      <c r="K18" s="210">
        <v>46125</v>
      </c>
      <c r="L18" s="217" t="s">
        <v>748</v>
      </c>
    </row>
  </sheetData>
  <mergeCells count="12">
    <mergeCell ref="J8:L8"/>
    <mergeCell ref="A10:L10"/>
    <mergeCell ref="A13:L13"/>
    <mergeCell ref="B1:G1"/>
    <mergeCell ref="B2:F2"/>
    <mergeCell ref="G8:I8"/>
    <mergeCell ref="F8:F9"/>
    <mergeCell ref="E8:E9"/>
    <mergeCell ref="D8:D9"/>
    <mergeCell ref="C8:C9"/>
    <mergeCell ref="B8:B9"/>
    <mergeCell ref="A8:A9"/>
  </mergeCells>
  <dataValidations count="1">
    <dataValidation type="list" allowBlank="1" showErrorMessage="1" promptTitle="dfdf" sqref="G14:G18 G11:G12 J11:J12 J14:J18">
      <formula1>"Passed,Untested,Failed,Blocked"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opLeftCell="A4" zoomScale="55" zoomScaleNormal="55" workbookViewId="0">
      <selection activeCell="J16" sqref="J16"/>
    </sheetView>
  </sheetViews>
  <sheetFormatPr defaultColWidth="9.28515625" defaultRowHeight="16.5"/>
  <cols>
    <col min="1" max="1" width="32" style="12" customWidth="1"/>
    <col min="2" max="2" width="34.42578125" style="12" customWidth="1"/>
    <col min="3" max="3" width="37" style="12" customWidth="1"/>
    <col min="4" max="4" width="32.42578125" style="12" customWidth="1"/>
    <col min="5" max="5" width="38.7109375" style="12" customWidth="1"/>
    <col min="6" max="6" width="48.7109375" style="12" customWidth="1"/>
    <col min="7" max="7" width="25.42578125" style="102" customWidth="1"/>
    <col min="8" max="8" width="18.28515625" style="102" customWidth="1"/>
    <col min="9" max="9" width="19.5703125" style="102" customWidth="1"/>
    <col min="10" max="10" width="47.7109375" style="149" customWidth="1"/>
    <col min="11" max="11" width="22.28515625" style="133" customWidth="1"/>
    <col min="12" max="12" width="17.7109375" style="133" customWidth="1"/>
    <col min="13" max="13" width="19.42578125" style="133" customWidth="1"/>
    <col min="14" max="16384" width="9.28515625" style="12"/>
  </cols>
  <sheetData>
    <row r="1" spans="1:13" s="1" customFormat="1" ht="31.9" customHeight="1">
      <c r="A1" s="125" t="s">
        <v>43</v>
      </c>
      <c r="B1" s="301" t="s">
        <v>108</v>
      </c>
      <c r="C1" s="302"/>
      <c r="D1" s="302"/>
      <c r="E1" s="302"/>
      <c r="F1" s="302"/>
      <c r="G1" s="302"/>
      <c r="H1" s="101"/>
      <c r="I1" s="11"/>
      <c r="J1" s="148"/>
      <c r="K1" s="127"/>
      <c r="L1" s="127"/>
      <c r="M1" s="127"/>
    </row>
    <row r="2" spans="1:13" s="1" customFormat="1" ht="24.4" customHeight="1">
      <c r="A2" s="134" t="s">
        <v>44</v>
      </c>
      <c r="B2" s="292" t="s">
        <v>112</v>
      </c>
      <c r="C2" s="293"/>
      <c r="D2" s="293"/>
      <c r="E2" s="293"/>
      <c r="F2" s="293"/>
      <c r="G2" s="135"/>
      <c r="H2" s="101"/>
      <c r="I2" s="11"/>
      <c r="J2" s="148"/>
      <c r="K2" s="127"/>
      <c r="L2" s="127"/>
      <c r="M2" s="127"/>
    </row>
    <row r="3" spans="1:13" s="1" customFormat="1" ht="16.5" customHeight="1">
      <c r="A3" s="128"/>
      <c r="B3" s="136" t="s">
        <v>20</v>
      </c>
      <c r="C3" s="136" t="s">
        <v>21</v>
      </c>
      <c r="D3" s="136" t="s">
        <v>45</v>
      </c>
      <c r="E3" s="136" t="s">
        <v>96</v>
      </c>
      <c r="F3" s="136" t="s">
        <v>97</v>
      </c>
      <c r="G3" s="11"/>
      <c r="H3" s="101"/>
      <c r="I3" s="11"/>
      <c r="J3" s="148"/>
      <c r="K3" s="127"/>
      <c r="L3" s="127"/>
      <c r="M3" s="127"/>
    </row>
    <row r="4" spans="1:13" s="1" customFormat="1">
      <c r="A4" s="129" t="s">
        <v>47</v>
      </c>
      <c r="B4" s="130">
        <v>9</v>
      </c>
      <c r="C4" s="130">
        <v>1</v>
      </c>
      <c r="D4" s="128">
        <f>COUNTIF(G11:G14,"Untested")</f>
        <v>0</v>
      </c>
      <c r="E4" s="131">
        <f>COUNTIF(G11:G14,"Blocked")</f>
        <v>0</v>
      </c>
      <c r="F4" s="128">
        <v>10</v>
      </c>
      <c r="G4" s="11"/>
      <c r="H4" s="101"/>
      <c r="I4" s="11"/>
      <c r="J4" s="148"/>
      <c r="K4" s="127"/>
      <c r="L4" s="127"/>
      <c r="M4" s="127"/>
    </row>
    <row r="5" spans="1:13" s="1" customFormat="1" ht="33" customHeight="1">
      <c r="A5" s="129" t="s">
        <v>48</v>
      </c>
      <c r="B5" s="130">
        <v>10</v>
      </c>
      <c r="C5" s="130">
        <v>0</v>
      </c>
      <c r="D5" s="128">
        <f>COUNTIF(G12:G15,"Untested")</f>
        <v>0</v>
      </c>
      <c r="E5" s="131">
        <f>COUNTIF(G12:G15,"Blocked")</f>
        <v>0</v>
      </c>
      <c r="F5" s="128">
        <v>10</v>
      </c>
      <c r="G5" s="11"/>
      <c r="H5" s="101"/>
      <c r="I5" s="11"/>
      <c r="J5" s="148"/>
      <c r="K5" s="127"/>
      <c r="L5" s="127"/>
      <c r="M5" s="127"/>
    </row>
    <row r="6" spans="1:13" s="1" customFormat="1" ht="355.9" customHeight="1">
      <c r="A6" s="14"/>
      <c r="B6" s="15"/>
      <c r="E6" s="16"/>
      <c r="G6" s="11"/>
      <c r="H6" s="101"/>
      <c r="I6" s="11"/>
      <c r="J6" s="148"/>
      <c r="K6" s="127"/>
      <c r="L6" s="127"/>
      <c r="M6" s="127"/>
    </row>
    <row r="7" spans="1:13" s="1" customFormat="1">
      <c r="A7" s="294" t="s">
        <v>49</v>
      </c>
      <c r="B7" s="294" t="s">
        <v>5</v>
      </c>
      <c r="C7" s="294" t="s">
        <v>71</v>
      </c>
      <c r="D7" s="294" t="s">
        <v>51</v>
      </c>
      <c r="E7" s="296" t="s">
        <v>52</v>
      </c>
      <c r="F7" s="294" t="s">
        <v>53</v>
      </c>
      <c r="G7" s="279" t="s">
        <v>28</v>
      </c>
      <c r="H7" s="279"/>
      <c r="I7" s="279"/>
      <c r="J7" s="303" t="s">
        <v>55</v>
      </c>
      <c r="K7" s="268" t="s">
        <v>29</v>
      </c>
      <c r="L7" s="279"/>
      <c r="M7" s="279"/>
    </row>
    <row r="8" spans="1:13" s="1" customFormat="1" ht="32.65" customHeight="1">
      <c r="A8" s="295"/>
      <c r="B8" s="295"/>
      <c r="C8" s="295"/>
      <c r="D8" s="295"/>
      <c r="E8" s="297"/>
      <c r="F8" s="295"/>
      <c r="G8" s="87" t="s">
        <v>56</v>
      </c>
      <c r="H8" s="79" t="s">
        <v>57</v>
      </c>
      <c r="I8" s="78" t="s">
        <v>58</v>
      </c>
      <c r="J8" s="304"/>
      <c r="K8" s="140" t="s">
        <v>56</v>
      </c>
      <c r="L8" s="141" t="s">
        <v>57</v>
      </c>
      <c r="M8" s="142" t="s">
        <v>58</v>
      </c>
    </row>
    <row r="9" spans="1:13" s="98" customFormat="1">
      <c r="A9" s="298" t="s">
        <v>276</v>
      </c>
      <c r="B9" s="299"/>
      <c r="C9" s="299"/>
      <c r="D9" s="299"/>
      <c r="E9" s="299"/>
      <c r="F9" s="299"/>
      <c r="G9" s="299"/>
      <c r="H9" s="299"/>
      <c r="I9" s="299"/>
      <c r="J9" s="300"/>
      <c r="K9" s="143"/>
      <c r="L9" s="143"/>
      <c r="M9" s="144"/>
    </row>
    <row r="10" spans="1:13" s="98" customFormat="1" ht="49.5">
      <c r="A10" s="114" t="s">
        <v>257</v>
      </c>
      <c r="B10" s="176" t="s">
        <v>121</v>
      </c>
      <c r="C10" s="155" t="s">
        <v>247</v>
      </c>
      <c r="D10" s="116" t="s">
        <v>95</v>
      </c>
      <c r="E10" s="183" t="s">
        <v>122</v>
      </c>
      <c r="F10" s="104" t="s">
        <v>123</v>
      </c>
      <c r="G10" s="96" t="s">
        <v>60</v>
      </c>
      <c r="H10" s="210">
        <v>46121</v>
      </c>
      <c r="I10" s="217" t="s">
        <v>748</v>
      </c>
      <c r="J10" s="99"/>
      <c r="K10" s="108" t="s">
        <v>60</v>
      </c>
      <c r="L10" s="210">
        <v>46125</v>
      </c>
      <c r="M10" s="217" t="s">
        <v>748</v>
      </c>
    </row>
    <row r="11" spans="1:13" s="98" customFormat="1" ht="66">
      <c r="A11" s="114" t="s">
        <v>258</v>
      </c>
      <c r="B11" s="177" t="s">
        <v>273</v>
      </c>
      <c r="C11" s="155" t="s">
        <v>247</v>
      </c>
      <c r="D11" s="116" t="s">
        <v>95</v>
      </c>
      <c r="E11" s="175" t="s">
        <v>128</v>
      </c>
      <c r="F11" s="175" t="s">
        <v>128</v>
      </c>
      <c r="G11" s="96" t="s">
        <v>60</v>
      </c>
      <c r="H11" s="210">
        <v>46121</v>
      </c>
      <c r="I11" s="217" t="s">
        <v>748</v>
      </c>
      <c r="J11" s="99"/>
      <c r="K11" s="108" t="s">
        <v>60</v>
      </c>
      <c r="L11" s="210">
        <v>46125</v>
      </c>
      <c r="M11" s="217" t="s">
        <v>748</v>
      </c>
    </row>
    <row r="12" spans="1:13" s="98" customFormat="1" ht="49.5">
      <c r="A12" s="114" t="s">
        <v>259</v>
      </c>
      <c r="B12" s="179" t="s">
        <v>274</v>
      </c>
      <c r="C12" s="155" t="s">
        <v>247</v>
      </c>
      <c r="D12" s="116" t="s">
        <v>95</v>
      </c>
      <c r="E12" s="178" t="s">
        <v>275</v>
      </c>
      <c r="F12" s="178" t="s">
        <v>275</v>
      </c>
      <c r="G12" s="96" t="s">
        <v>60</v>
      </c>
      <c r="H12" s="210">
        <v>46121</v>
      </c>
      <c r="I12" s="217" t="s">
        <v>748</v>
      </c>
      <c r="J12" s="99"/>
      <c r="K12" s="108" t="s">
        <v>60</v>
      </c>
      <c r="L12" s="210">
        <v>46125</v>
      </c>
      <c r="M12" s="217" t="s">
        <v>748</v>
      </c>
    </row>
    <row r="13" spans="1:13" s="98" customFormat="1" ht="49.5">
      <c r="A13" s="114" t="s">
        <v>260</v>
      </c>
      <c r="B13" s="179" t="s">
        <v>235</v>
      </c>
      <c r="C13" s="155" t="s">
        <v>247</v>
      </c>
      <c r="D13" s="116" t="s">
        <v>95</v>
      </c>
      <c r="E13" s="178" t="s">
        <v>236</v>
      </c>
      <c r="F13" s="178" t="s">
        <v>236</v>
      </c>
      <c r="G13" s="96" t="s">
        <v>60</v>
      </c>
      <c r="H13" s="210">
        <v>46121</v>
      </c>
      <c r="I13" s="217" t="s">
        <v>748</v>
      </c>
      <c r="J13" s="99"/>
      <c r="K13" s="108" t="s">
        <v>60</v>
      </c>
      <c r="L13" s="210">
        <v>46125</v>
      </c>
      <c r="M13" s="217" t="s">
        <v>748</v>
      </c>
    </row>
    <row r="14" spans="1:13" s="98" customFormat="1">
      <c r="A14" s="298" t="s">
        <v>277</v>
      </c>
      <c r="B14" s="299"/>
      <c r="C14" s="299"/>
      <c r="D14" s="299"/>
      <c r="E14" s="299"/>
      <c r="F14" s="299"/>
      <c r="G14" s="299"/>
      <c r="H14" s="299"/>
      <c r="I14" s="299"/>
      <c r="J14" s="299"/>
      <c r="K14" s="145"/>
      <c r="L14" s="145"/>
      <c r="M14" s="145"/>
    </row>
    <row r="15" spans="1:13" s="98" customFormat="1" ht="99">
      <c r="A15" s="97" t="s">
        <v>261</v>
      </c>
      <c r="B15" s="185" t="s">
        <v>286</v>
      </c>
      <c r="C15" s="115" t="s">
        <v>287</v>
      </c>
      <c r="D15" s="116" t="s">
        <v>95</v>
      </c>
      <c r="E15" s="119" t="s">
        <v>288</v>
      </c>
      <c r="F15" s="119" t="s">
        <v>98</v>
      </c>
      <c r="G15" s="96" t="s">
        <v>60</v>
      </c>
      <c r="H15" s="210">
        <v>46121</v>
      </c>
      <c r="I15" s="217" t="s">
        <v>748</v>
      </c>
      <c r="J15" s="99"/>
      <c r="K15" s="108" t="s">
        <v>60</v>
      </c>
      <c r="L15" s="210">
        <v>46125</v>
      </c>
      <c r="M15" s="217" t="s">
        <v>748</v>
      </c>
    </row>
    <row r="16" spans="1:13" s="98" customFormat="1" ht="115.5" customHeight="1">
      <c r="A16" s="97" t="s">
        <v>262</v>
      </c>
      <c r="B16" s="115" t="s">
        <v>289</v>
      </c>
      <c r="C16" s="115" t="s">
        <v>297</v>
      </c>
      <c r="D16" s="116" t="s">
        <v>95</v>
      </c>
      <c r="E16" s="119" t="s">
        <v>290</v>
      </c>
      <c r="F16" s="119" t="s">
        <v>298</v>
      </c>
      <c r="G16" s="146" t="s">
        <v>87</v>
      </c>
      <c r="H16" s="210">
        <v>46121</v>
      </c>
      <c r="I16" s="217" t="s">
        <v>748</v>
      </c>
      <c r="J16" s="99" t="s">
        <v>299</v>
      </c>
      <c r="K16" s="108" t="s">
        <v>60</v>
      </c>
      <c r="L16" s="210">
        <v>46125</v>
      </c>
      <c r="M16" s="217" t="s">
        <v>748</v>
      </c>
    </row>
    <row r="17" spans="1:13" s="98" customFormat="1" ht="116.25" customHeight="1">
      <c r="A17" s="97" t="s">
        <v>263</v>
      </c>
      <c r="B17" s="115" t="s">
        <v>291</v>
      </c>
      <c r="C17" s="115" t="s">
        <v>292</v>
      </c>
      <c r="D17" s="116" t="s">
        <v>95</v>
      </c>
      <c r="E17" s="119" t="s">
        <v>293</v>
      </c>
      <c r="F17" s="119" t="s">
        <v>293</v>
      </c>
      <c r="G17" s="96" t="s">
        <v>60</v>
      </c>
      <c r="H17" s="210">
        <v>46121</v>
      </c>
      <c r="I17" s="217" t="s">
        <v>748</v>
      </c>
      <c r="J17" s="116"/>
      <c r="K17" s="108" t="s">
        <v>60</v>
      </c>
      <c r="L17" s="210">
        <v>46125</v>
      </c>
      <c r="M17" s="217" t="s">
        <v>748</v>
      </c>
    </row>
    <row r="18" spans="1:13" s="98" customFormat="1" ht="119.25" customHeight="1">
      <c r="A18" s="97" t="s">
        <v>264</v>
      </c>
      <c r="B18" s="115" t="s">
        <v>294</v>
      </c>
      <c r="C18" s="115" t="s">
        <v>295</v>
      </c>
      <c r="D18" s="116" t="s">
        <v>95</v>
      </c>
      <c r="E18" s="119" t="s">
        <v>296</v>
      </c>
      <c r="F18" s="119" t="s">
        <v>296</v>
      </c>
      <c r="G18" s="137" t="s">
        <v>60</v>
      </c>
      <c r="H18" s="210">
        <v>46121</v>
      </c>
      <c r="I18" s="217" t="s">
        <v>748</v>
      </c>
      <c r="J18" s="99"/>
      <c r="K18" s="108" t="s">
        <v>60</v>
      </c>
      <c r="L18" s="210">
        <v>46125</v>
      </c>
      <c r="M18" s="217" t="s">
        <v>748</v>
      </c>
    </row>
    <row r="19" spans="1:13" s="98" customFormat="1" ht="60.75" customHeight="1">
      <c r="A19" s="97" t="s">
        <v>265</v>
      </c>
      <c r="B19" s="115" t="s">
        <v>300</v>
      </c>
      <c r="C19" s="115" t="s">
        <v>301</v>
      </c>
      <c r="D19" s="116" t="s">
        <v>95</v>
      </c>
      <c r="E19" s="119" t="s">
        <v>302</v>
      </c>
      <c r="F19" s="119" t="s">
        <v>98</v>
      </c>
      <c r="G19" s="137" t="s">
        <v>60</v>
      </c>
      <c r="H19" s="210">
        <v>46121</v>
      </c>
      <c r="I19" s="217" t="s">
        <v>748</v>
      </c>
      <c r="J19" s="99"/>
      <c r="K19" s="108" t="s">
        <v>60</v>
      </c>
      <c r="L19" s="210">
        <v>46125</v>
      </c>
      <c r="M19" s="217" t="s">
        <v>748</v>
      </c>
    </row>
    <row r="20" spans="1:13" s="98" customFormat="1" ht="33.75" customHeight="1">
      <c r="A20" s="97" t="s">
        <v>266</v>
      </c>
      <c r="B20" s="115" t="s">
        <v>303</v>
      </c>
      <c r="C20" s="115" t="s">
        <v>305</v>
      </c>
      <c r="D20" s="115" t="s">
        <v>304</v>
      </c>
      <c r="E20" s="119" t="s">
        <v>306</v>
      </c>
      <c r="F20" s="119" t="s">
        <v>98</v>
      </c>
      <c r="G20" s="120" t="s">
        <v>60</v>
      </c>
      <c r="H20" s="210">
        <v>46121</v>
      </c>
      <c r="I20" s="217" t="s">
        <v>748</v>
      </c>
      <c r="J20" s="116"/>
      <c r="K20" s="108" t="s">
        <v>60</v>
      </c>
      <c r="L20" s="210">
        <v>46125</v>
      </c>
      <c r="M20" s="217" t="s">
        <v>748</v>
      </c>
    </row>
    <row r="21" spans="1:13" s="100" customFormat="1">
      <c r="G21" s="102"/>
      <c r="H21" s="102"/>
      <c r="I21" s="102"/>
      <c r="K21" s="102"/>
      <c r="L21" s="102"/>
      <c r="M21" s="102"/>
    </row>
  </sheetData>
  <mergeCells count="13">
    <mergeCell ref="K7:M7"/>
    <mergeCell ref="A9:J9"/>
    <mergeCell ref="A14:J14"/>
    <mergeCell ref="B1:G1"/>
    <mergeCell ref="B2:F2"/>
    <mergeCell ref="G7:I7"/>
    <mergeCell ref="J7:J8"/>
    <mergeCell ref="F7:F8"/>
    <mergeCell ref="E7:E8"/>
    <mergeCell ref="D7:D8"/>
    <mergeCell ref="C7:C8"/>
    <mergeCell ref="B7:B8"/>
    <mergeCell ref="A7:A8"/>
  </mergeCells>
  <dataValidations count="1">
    <dataValidation type="list" allowBlank="1" showErrorMessage="1" promptTitle="dfdf" sqref="G10:G13 K10:K13 G15:G20 K15:K20">
      <formula1>"Passed,Untested,Failed,Blocked"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zoomScale="55" zoomScaleNormal="55" workbookViewId="0">
      <selection activeCell="K12" sqref="K12:M12"/>
    </sheetView>
  </sheetViews>
  <sheetFormatPr defaultColWidth="9" defaultRowHeight="15"/>
  <cols>
    <col min="1" max="1" width="26.42578125" customWidth="1"/>
    <col min="2" max="2" width="38.28515625" customWidth="1"/>
    <col min="3" max="4" width="24.42578125" customWidth="1"/>
    <col min="5" max="5" width="30.140625" customWidth="1"/>
    <col min="6" max="6" width="64.42578125" customWidth="1"/>
    <col min="7" max="7" width="15.140625" style="113" customWidth="1"/>
    <col min="8" max="8" width="20.5703125" style="113" customWidth="1"/>
    <col min="9" max="9" width="15.28515625" style="113" customWidth="1"/>
    <col min="10" max="10" width="27.28515625" customWidth="1"/>
    <col min="11" max="11" width="16.85546875" customWidth="1"/>
    <col min="12" max="12" width="20.5703125" customWidth="1"/>
    <col min="13" max="13" width="20.28515625" customWidth="1"/>
  </cols>
  <sheetData>
    <row r="1" spans="1:13" ht="16.5">
      <c r="A1" s="80" t="s">
        <v>43</v>
      </c>
      <c r="B1" s="266" t="s">
        <v>108</v>
      </c>
      <c r="C1" s="266"/>
      <c r="D1" s="266"/>
      <c r="E1" s="266"/>
      <c r="F1" s="266"/>
    </row>
    <row r="2" spans="1:13" ht="16.5">
      <c r="A2" s="80" t="s">
        <v>44</v>
      </c>
      <c r="B2" s="267" t="s">
        <v>113</v>
      </c>
      <c r="C2" s="267"/>
      <c r="D2" s="267"/>
      <c r="E2" s="267"/>
      <c r="F2" s="267"/>
    </row>
    <row r="3" spans="1:13" ht="16.5">
      <c r="A3" s="81"/>
      <c r="B3" s="82" t="s">
        <v>20</v>
      </c>
      <c r="C3" s="82" t="s">
        <v>21</v>
      </c>
      <c r="D3" s="82" t="s">
        <v>45</v>
      </c>
      <c r="E3" s="83" t="s">
        <v>23</v>
      </c>
      <c r="F3" s="84" t="s">
        <v>46</v>
      </c>
    </row>
    <row r="4" spans="1:13" ht="16.5">
      <c r="A4" s="85" t="s">
        <v>47</v>
      </c>
      <c r="B4" s="81">
        <v>13</v>
      </c>
      <c r="C4" s="81">
        <v>0</v>
      </c>
      <c r="D4" s="81">
        <v>0</v>
      </c>
      <c r="E4" s="81">
        <v>0</v>
      </c>
      <c r="F4" s="86">
        <v>13</v>
      </c>
    </row>
    <row r="5" spans="1:13" ht="16.5">
      <c r="A5" s="85" t="s">
        <v>48</v>
      </c>
      <c r="B5" s="81">
        <v>13</v>
      </c>
      <c r="C5" s="81">
        <v>0</v>
      </c>
      <c r="D5" s="81">
        <v>0</v>
      </c>
      <c r="E5" s="81">
        <v>0</v>
      </c>
      <c r="F5" s="86">
        <v>13</v>
      </c>
    </row>
    <row r="6" spans="1:13" ht="185.25" customHeight="1">
      <c r="A6" s="188"/>
      <c r="B6" s="189"/>
      <c r="C6" s="189"/>
      <c r="D6" s="189"/>
      <c r="E6" s="189"/>
      <c r="F6" s="190"/>
    </row>
    <row r="7" spans="1:13" ht="409.5" customHeight="1">
      <c r="H7" s="113">
        <v>6</v>
      </c>
    </row>
    <row r="8" spans="1:13" ht="16.5">
      <c r="A8" s="268" t="s">
        <v>49</v>
      </c>
      <c r="B8" s="268" t="s">
        <v>5</v>
      </c>
      <c r="C8" s="268" t="s">
        <v>50</v>
      </c>
      <c r="D8" s="268" t="s">
        <v>51</v>
      </c>
      <c r="E8" s="268" t="s">
        <v>52</v>
      </c>
      <c r="F8" s="268" t="s">
        <v>53</v>
      </c>
      <c r="G8" s="268" t="s">
        <v>54</v>
      </c>
      <c r="H8" s="268"/>
      <c r="I8" s="268"/>
      <c r="J8" s="268" t="s">
        <v>55</v>
      </c>
      <c r="K8" s="268" t="s">
        <v>54</v>
      </c>
      <c r="L8" s="268"/>
      <c r="M8" s="268"/>
    </row>
    <row r="9" spans="1:13" ht="16.5">
      <c r="A9" s="268"/>
      <c r="B9" s="268"/>
      <c r="C9" s="268"/>
      <c r="D9" s="268"/>
      <c r="E9" s="268"/>
      <c r="F9" s="268"/>
      <c r="G9" s="268" t="s">
        <v>28</v>
      </c>
      <c r="H9" s="268"/>
      <c r="I9" s="268"/>
      <c r="J9" s="268"/>
      <c r="K9" s="268" t="s">
        <v>29</v>
      </c>
      <c r="L9" s="268"/>
      <c r="M9" s="268"/>
    </row>
    <row r="10" spans="1:13" ht="33">
      <c r="A10" s="268"/>
      <c r="B10" s="268"/>
      <c r="C10" s="268"/>
      <c r="D10" s="268"/>
      <c r="E10" s="268"/>
      <c r="F10" s="268"/>
      <c r="G10" s="87" t="s">
        <v>56</v>
      </c>
      <c r="H10" s="89" t="s">
        <v>57</v>
      </c>
      <c r="I10" s="87" t="s">
        <v>58</v>
      </c>
      <c r="J10" s="268"/>
      <c r="K10" s="87" t="s">
        <v>56</v>
      </c>
      <c r="L10" s="89" t="s">
        <v>57</v>
      </c>
      <c r="M10" s="87" t="s">
        <v>58</v>
      </c>
    </row>
    <row r="11" spans="1:13" s="103" customFormat="1" ht="16.5">
      <c r="A11" s="305" t="s">
        <v>354</v>
      </c>
      <c r="B11" s="306"/>
      <c r="C11" s="306"/>
      <c r="D11" s="306"/>
      <c r="E11" s="306"/>
      <c r="F11" s="306"/>
      <c r="G11" s="306"/>
      <c r="H11" s="306"/>
      <c r="I11" s="306"/>
      <c r="J11" s="307"/>
      <c r="K11" s="118"/>
      <c r="L11" s="118"/>
      <c r="M11" s="118"/>
    </row>
    <row r="12" spans="1:13" s="121" customFormat="1" ht="69.599999999999994" customHeight="1">
      <c r="A12" s="95" t="s">
        <v>307</v>
      </c>
      <c r="B12" s="176" t="s">
        <v>121</v>
      </c>
      <c r="C12" s="95" t="s">
        <v>317</v>
      </c>
      <c r="D12" s="95" t="s">
        <v>95</v>
      </c>
      <c r="E12" s="183" t="s">
        <v>122</v>
      </c>
      <c r="F12" s="104" t="s">
        <v>123</v>
      </c>
      <c r="G12" s="96" t="s">
        <v>60</v>
      </c>
      <c r="H12" s="210">
        <v>46122</v>
      </c>
      <c r="I12" s="217" t="s">
        <v>750</v>
      </c>
      <c r="J12" s="119"/>
      <c r="K12" s="96" t="s">
        <v>60</v>
      </c>
      <c r="L12" s="210">
        <v>46126</v>
      </c>
      <c r="M12" s="217" t="s">
        <v>750</v>
      </c>
    </row>
    <row r="13" spans="1:13" s="121" customFormat="1" ht="69.599999999999994" customHeight="1">
      <c r="A13" s="95" t="s">
        <v>308</v>
      </c>
      <c r="B13" s="95" t="s">
        <v>318</v>
      </c>
      <c r="C13" s="95" t="s">
        <v>317</v>
      </c>
      <c r="D13" s="95" t="s">
        <v>95</v>
      </c>
      <c r="E13" s="95" t="s">
        <v>319</v>
      </c>
      <c r="F13" s="95" t="s">
        <v>91</v>
      </c>
      <c r="G13" s="96" t="s">
        <v>60</v>
      </c>
      <c r="H13" s="210">
        <v>46122</v>
      </c>
      <c r="I13" s="217" t="s">
        <v>750</v>
      </c>
      <c r="J13" s="119"/>
      <c r="K13" s="96" t="s">
        <v>60</v>
      </c>
      <c r="L13" s="210">
        <v>46126</v>
      </c>
      <c r="M13" s="217" t="s">
        <v>750</v>
      </c>
    </row>
    <row r="14" spans="1:13" s="121" customFormat="1" ht="69.599999999999994" customHeight="1">
      <c r="A14" s="95" t="s">
        <v>309</v>
      </c>
      <c r="B14" s="95" t="s">
        <v>320</v>
      </c>
      <c r="C14" s="95" t="s">
        <v>321</v>
      </c>
      <c r="D14" s="95" t="s">
        <v>95</v>
      </c>
      <c r="E14" s="95" t="s">
        <v>322</v>
      </c>
      <c r="F14" s="95" t="s">
        <v>91</v>
      </c>
      <c r="G14" s="96" t="s">
        <v>60</v>
      </c>
      <c r="H14" s="210">
        <v>46122</v>
      </c>
      <c r="I14" s="217" t="s">
        <v>750</v>
      </c>
      <c r="J14" s="119"/>
      <c r="K14" s="96" t="s">
        <v>60</v>
      </c>
      <c r="L14" s="210">
        <v>46126</v>
      </c>
      <c r="M14" s="217" t="s">
        <v>750</v>
      </c>
    </row>
    <row r="15" spans="1:13" s="121" customFormat="1" ht="69.599999999999994" customHeight="1">
      <c r="A15" s="95" t="s">
        <v>310</v>
      </c>
      <c r="B15" s="95" t="s">
        <v>323</v>
      </c>
      <c r="C15" s="95" t="s">
        <v>317</v>
      </c>
      <c r="D15" s="95" t="s">
        <v>95</v>
      </c>
      <c r="E15" s="95" t="s">
        <v>324</v>
      </c>
      <c r="F15" s="95" t="s">
        <v>91</v>
      </c>
      <c r="G15" s="96" t="s">
        <v>60</v>
      </c>
      <c r="H15" s="210">
        <v>46122</v>
      </c>
      <c r="I15" s="217" t="s">
        <v>750</v>
      </c>
      <c r="J15" s="119"/>
      <c r="K15" s="96" t="s">
        <v>60</v>
      </c>
      <c r="L15" s="210">
        <v>46126</v>
      </c>
      <c r="M15" s="217" t="s">
        <v>750</v>
      </c>
    </row>
    <row r="16" spans="1:13" s="121" customFormat="1" ht="69.599999999999994" customHeight="1">
      <c r="A16" s="95" t="s">
        <v>325</v>
      </c>
      <c r="B16" s="179" t="s">
        <v>328</v>
      </c>
      <c r="C16" s="95" t="s">
        <v>317</v>
      </c>
      <c r="D16" s="95" t="s">
        <v>95</v>
      </c>
      <c r="E16" s="179" t="s">
        <v>331</v>
      </c>
      <c r="F16" s="179" t="s">
        <v>331</v>
      </c>
      <c r="G16" s="96" t="s">
        <v>60</v>
      </c>
      <c r="H16" s="210">
        <v>46122</v>
      </c>
      <c r="I16" s="217" t="s">
        <v>750</v>
      </c>
      <c r="J16" s="119"/>
      <c r="K16" s="96" t="s">
        <v>60</v>
      </c>
      <c r="L16" s="210">
        <v>46126</v>
      </c>
      <c r="M16" s="217" t="s">
        <v>750</v>
      </c>
    </row>
    <row r="17" spans="1:13" s="121" customFormat="1" ht="69.599999999999994" customHeight="1">
      <c r="A17" s="95" t="s">
        <v>326</v>
      </c>
      <c r="B17" s="179" t="s">
        <v>329</v>
      </c>
      <c r="C17" s="95" t="s">
        <v>317</v>
      </c>
      <c r="D17" s="95" t="s">
        <v>95</v>
      </c>
      <c r="E17" s="179" t="s">
        <v>332</v>
      </c>
      <c r="F17" s="179" t="s">
        <v>332</v>
      </c>
      <c r="G17" s="96" t="s">
        <v>60</v>
      </c>
      <c r="H17" s="210">
        <v>46122</v>
      </c>
      <c r="I17" s="217" t="s">
        <v>750</v>
      </c>
      <c r="J17" s="119"/>
      <c r="K17" s="96" t="s">
        <v>60</v>
      </c>
      <c r="L17" s="210">
        <v>46126</v>
      </c>
      <c r="M17" s="217" t="s">
        <v>750</v>
      </c>
    </row>
    <row r="18" spans="1:13" s="121" customFormat="1" ht="69.599999999999994" customHeight="1">
      <c r="A18" s="95" t="s">
        <v>327</v>
      </c>
      <c r="B18" s="179" t="s">
        <v>330</v>
      </c>
      <c r="C18" s="95" t="s">
        <v>317</v>
      </c>
      <c r="D18" s="95" t="s">
        <v>95</v>
      </c>
      <c r="E18" s="179" t="s">
        <v>333</v>
      </c>
      <c r="F18" s="179" t="s">
        <v>333</v>
      </c>
      <c r="G18" s="96" t="s">
        <v>60</v>
      </c>
      <c r="H18" s="210">
        <v>46122</v>
      </c>
      <c r="I18" s="217" t="s">
        <v>750</v>
      </c>
      <c r="J18" s="119"/>
      <c r="K18" s="96" t="s">
        <v>60</v>
      </c>
      <c r="L18" s="210">
        <v>46126</v>
      </c>
      <c r="M18" s="217" t="s">
        <v>750</v>
      </c>
    </row>
    <row r="19" spans="1:13" s="103" customFormat="1" ht="16.5">
      <c r="A19" s="305" t="s">
        <v>355</v>
      </c>
      <c r="B19" s="306"/>
      <c r="C19" s="306"/>
      <c r="D19" s="306"/>
      <c r="E19" s="306"/>
      <c r="F19" s="306"/>
      <c r="G19" s="306"/>
      <c r="H19" s="306"/>
      <c r="I19" s="306"/>
      <c r="J19" s="307"/>
      <c r="K19" s="118"/>
      <c r="L19" s="118"/>
      <c r="M19" s="118"/>
    </row>
    <row r="20" spans="1:13" s="103" customFormat="1" ht="148.5">
      <c r="A20" s="95" t="s">
        <v>311</v>
      </c>
      <c r="B20" s="179" t="s">
        <v>334</v>
      </c>
      <c r="C20" s="95" t="s">
        <v>341</v>
      </c>
      <c r="D20" s="95" t="s">
        <v>95</v>
      </c>
      <c r="E20" s="95" t="s">
        <v>335</v>
      </c>
      <c r="F20" s="95" t="s">
        <v>91</v>
      </c>
      <c r="G20" s="96" t="s">
        <v>60</v>
      </c>
      <c r="H20" s="210">
        <v>46122</v>
      </c>
      <c r="I20" s="217" t="s">
        <v>750</v>
      </c>
      <c r="J20" s="95"/>
      <c r="K20" s="96" t="s">
        <v>60</v>
      </c>
      <c r="L20" s="210">
        <v>46126</v>
      </c>
      <c r="M20" s="217" t="s">
        <v>750</v>
      </c>
    </row>
    <row r="21" spans="1:13" s="103" customFormat="1" ht="132">
      <c r="A21" s="95" t="s">
        <v>312</v>
      </c>
      <c r="B21" s="179" t="s">
        <v>336</v>
      </c>
      <c r="C21" s="95" t="s">
        <v>337</v>
      </c>
      <c r="D21" s="95" t="s">
        <v>338</v>
      </c>
      <c r="E21" s="95" t="s">
        <v>339</v>
      </c>
      <c r="F21" s="95" t="s">
        <v>91</v>
      </c>
      <c r="G21" s="96" t="s">
        <v>60</v>
      </c>
      <c r="H21" s="210">
        <v>46122</v>
      </c>
      <c r="I21" s="217" t="s">
        <v>750</v>
      </c>
      <c r="J21" s="95"/>
      <c r="K21" s="96" t="s">
        <v>60</v>
      </c>
      <c r="L21" s="210">
        <v>46126</v>
      </c>
      <c r="M21" s="217" t="s">
        <v>750</v>
      </c>
    </row>
    <row r="22" spans="1:13" s="103" customFormat="1" ht="132">
      <c r="A22" s="95" t="s">
        <v>313</v>
      </c>
      <c r="B22" s="179" t="s">
        <v>340</v>
      </c>
      <c r="C22" s="95" t="s">
        <v>342</v>
      </c>
      <c r="D22" s="95" t="s">
        <v>95</v>
      </c>
      <c r="E22" s="95" t="s">
        <v>343</v>
      </c>
      <c r="F22" s="95" t="s">
        <v>91</v>
      </c>
      <c r="G22" s="96" t="s">
        <v>60</v>
      </c>
      <c r="H22" s="210">
        <v>46122</v>
      </c>
      <c r="I22" s="217" t="s">
        <v>750</v>
      </c>
      <c r="J22" s="95"/>
      <c r="K22" s="96" t="s">
        <v>60</v>
      </c>
      <c r="L22" s="210">
        <v>46126</v>
      </c>
      <c r="M22" s="217" t="s">
        <v>750</v>
      </c>
    </row>
    <row r="23" spans="1:13" s="103" customFormat="1" ht="49.5">
      <c r="A23" s="95" t="s">
        <v>314</v>
      </c>
      <c r="B23" s="179" t="s">
        <v>344</v>
      </c>
      <c r="C23" s="95" t="s">
        <v>346</v>
      </c>
      <c r="D23" s="95" t="s">
        <v>95</v>
      </c>
      <c r="E23" s="95" t="s">
        <v>345</v>
      </c>
      <c r="F23" s="95" t="s">
        <v>91</v>
      </c>
      <c r="G23" s="96" t="s">
        <v>60</v>
      </c>
      <c r="H23" s="210">
        <v>46122</v>
      </c>
      <c r="I23" s="217" t="s">
        <v>750</v>
      </c>
      <c r="J23" s="95"/>
      <c r="K23" s="96" t="s">
        <v>60</v>
      </c>
      <c r="L23" s="210">
        <v>46126</v>
      </c>
      <c r="M23" s="217" t="s">
        <v>750</v>
      </c>
    </row>
    <row r="24" spans="1:13" s="103" customFormat="1" ht="148.5">
      <c r="A24" s="95" t="s">
        <v>315</v>
      </c>
      <c r="B24" s="179" t="s">
        <v>347</v>
      </c>
      <c r="C24" s="95" t="s">
        <v>348</v>
      </c>
      <c r="D24" s="95" t="s">
        <v>95</v>
      </c>
      <c r="E24" s="95" t="s">
        <v>349</v>
      </c>
      <c r="F24" s="95" t="s">
        <v>91</v>
      </c>
      <c r="G24" s="96" t="s">
        <v>60</v>
      </c>
      <c r="H24" s="210">
        <v>46122</v>
      </c>
      <c r="I24" s="217" t="s">
        <v>750</v>
      </c>
      <c r="J24" s="95"/>
      <c r="K24" s="96" t="s">
        <v>60</v>
      </c>
      <c r="L24" s="210">
        <v>46126</v>
      </c>
      <c r="M24" s="217" t="s">
        <v>750</v>
      </c>
    </row>
    <row r="25" spans="1:13" s="103" customFormat="1" ht="29.25" customHeight="1">
      <c r="A25" s="95" t="s">
        <v>316</v>
      </c>
      <c r="B25" s="115" t="s">
        <v>350</v>
      </c>
      <c r="C25" s="115" t="s">
        <v>351</v>
      </c>
      <c r="D25" s="95" t="s">
        <v>352</v>
      </c>
      <c r="E25" s="119" t="s">
        <v>353</v>
      </c>
      <c r="F25" s="95" t="s">
        <v>91</v>
      </c>
      <c r="G25" s="96" t="s">
        <v>60</v>
      </c>
      <c r="H25" s="210">
        <v>46122</v>
      </c>
      <c r="I25" s="217" t="s">
        <v>750</v>
      </c>
      <c r="J25" s="93"/>
      <c r="K25" s="96" t="s">
        <v>60</v>
      </c>
      <c r="L25" s="210">
        <v>46126</v>
      </c>
      <c r="M25" s="217" t="s">
        <v>750</v>
      </c>
    </row>
    <row r="26" spans="1:13" s="103" customFormat="1">
      <c r="G26" s="106"/>
      <c r="H26" s="106"/>
      <c r="I26" s="106"/>
    </row>
    <row r="27" spans="1:13" s="103" customFormat="1">
      <c r="G27" s="106"/>
      <c r="H27" s="106"/>
      <c r="I27" s="106"/>
    </row>
    <row r="28" spans="1:13" s="103" customFormat="1">
      <c r="G28" s="106"/>
      <c r="H28" s="106"/>
      <c r="I28" s="106"/>
    </row>
    <row r="29" spans="1:13" s="103" customFormat="1">
      <c r="G29" s="106"/>
      <c r="H29" s="106"/>
      <c r="I29" s="106"/>
    </row>
    <row r="30" spans="1:13" s="103" customFormat="1">
      <c r="G30" s="106"/>
      <c r="H30" s="106"/>
      <c r="I30" s="106"/>
    </row>
    <row r="31" spans="1:13" s="103" customFormat="1">
      <c r="G31" s="106"/>
      <c r="H31" s="106"/>
      <c r="I31" s="106"/>
    </row>
    <row r="32" spans="1:13" s="103" customFormat="1">
      <c r="G32" s="106"/>
      <c r="H32" s="106"/>
      <c r="I32" s="106"/>
    </row>
  </sheetData>
  <mergeCells count="15">
    <mergeCell ref="K8:M8"/>
    <mergeCell ref="K9:M9"/>
    <mergeCell ref="A19:J19"/>
    <mergeCell ref="B1:F1"/>
    <mergeCell ref="B2:F2"/>
    <mergeCell ref="A8:A10"/>
    <mergeCell ref="B8:B10"/>
    <mergeCell ref="C8:C10"/>
    <mergeCell ref="D8:D10"/>
    <mergeCell ref="E8:E10"/>
    <mergeCell ref="F8:F10"/>
    <mergeCell ref="G8:I8"/>
    <mergeCell ref="J8:J10"/>
    <mergeCell ref="G9:I9"/>
    <mergeCell ref="A11:J11"/>
  </mergeCells>
  <dataValidations count="1">
    <dataValidation type="list" allowBlank="1" showErrorMessage="1" promptTitle="dfdf" sqref="G12:G18 K12:K18 K20:K25 G20:G25">
      <formula1>"Passed,Untested,Failed,Blocked"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zoomScale="55" zoomScaleNormal="55" workbookViewId="0">
      <selection activeCell="G10" sqref="G10:M10"/>
    </sheetView>
  </sheetViews>
  <sheetFormatPr defaultRowHeight="15"/>
  <cols>
    <col min="1" max="1" width="36" customWidth="1"/>
    <col min="2" max="2" width="25.42578125" customWidth="1"/>
    <col min="3" max="3" width="45" bestFit="1" customWidth="1"/>
    <col min="4" max="4" width="27.28515625" customWidth="1"/>
    <col min="5" max="5" width="25.7109375" customWidth="1"/>
    <col min="6" max="6" width="46.42578125" customWidth="1"/>
    <col min="7" max="7" width="35.28515625" customWidth="1"/>
    <col min="8" max="9" width="16.7109375" customWidth="1"/>
    <col min="10" max="10" width="34.28515625" customWidth="1"/>
    <col min="11" max="11" width="15" customWidth="1"/>
    <col min="12" max="12" width="22.28515625" customWidth="1"/>
    <col min="13" max="13" width="21.42578125" customWidth="1"/>
  </cols>
  <sheetData>
    <row r="1" spans="1:13" ht="43.9" customHeight="1">
      <c r="A1" s="125" t="s">
        <v>43</v>
      </c>
      <c r="B1" s="275" t="s">
        <v>108</v>
      </c>
      <c r="C1" s="276"/>
      <c r="D1" s="276"/>
      <c r="E1" s="276"/>
      <c r="F1" s="276"/>
      <c r="G1" s="276"/>
      <c r="H1" s="126"/>
      <c r="I1" s="127"/>
      <c r="J1" s="1"/>
      <c r="K1" s="11"/>
      <c r="L1" s="11"/>
      <c r="M1" s="11"/>
    </row>
    <row r="2" spans="1:13" ht="16.5">
      <c r="A2" s="125" t="s">
        <v>44</v>
      </c>
      <c r="B2" s="308" t="s">
        <v>114</v>
      </c>
      <c r="C2" s="278"/>
      <c r="D2" s="278"/>
      <c r="E2" s="278"/>
      <c r="F2" s="278"/>
      <c r="G2" s="13"/>
      <c r="H2" s="126"/>
      <c r="I2" s="127"/>
      <c r="J2" s="1"/>
      <c r="K2" s="11"/>
      <c r="L2" s="11"/>
      <c r="M2" s="11"/>
    </row>
    <row r="3" spans="1:13" ht="36.4" customHeight="1">
      <c r="A3" s="128"/>
      <c r="B3" s="78" t="s">
        <v>20</v>
      </c>
      <c r="C3" s="78" t="s">
        <v>21</v>
      </c>
      <c r="D3" s="78" t="s">
        <v>45</v>
      </c>
      <c r="E3" s="78" t="s">
        <v>96</v>
      </c>
      <c r="F3" s="78" t="s">
        <v>97</v>
      </c>
      <c r="G3" s="13"/>
      <c r="H3" s="126"/>
      <c r="I3" s="127"/>
      <c r="J3" s="1"/>
      <c r="K3" s="11"/>
      <c r="L3" s="11"/>
      <c r="M3" s="11"/>
    </row>
    <row r="4" spans="1:13" ht="16.5">
      <c r="A4" s="129" t="s">
        <v>47</v>
      </c>
      <c r="B4" s="130">
        <v>15</v>
      </c>
      <c r="C4" s="130">
        <v>0</v>
      </c>
      <c r="D4" s="128">
        <f>COUNTIF(G12:G19,"Untested")</f>
        <v>0</v>
      </c>
      <c r="E4" s="131">
        <f>COUNTIF(G12:G19,"Blocked")</f>
        <v>0</v>
      </c>
      <c r="F4" s="128">
        <v>15</v>
      </c>
      <c r="G4" s="13"/>
      <c r="H4" s="126"/>
      <c r="I4" s="127"/>
      <c r="J4" s="1"/>
      <c r="K4" s="11"/>
      <c r="L4" s="11"/>
      <c r="M4" s="11"/>
    </row>
    <row r="5" spans="1:13" ht="16.5">
      <c r="A5" s="139" t="s">
        <v>48</v>
      </c>
      <c r="B5" s="130">
        <v>15</v>
      </c>
      <c r="C5" s="130">
        <v>0</v>
      </c>
      <c r="D5" s="128">
        <f>COUNTIF(G13:G20,"Untested")</f>
        <v>0</v>
      </c>
      <c r="E5" s="131">
        <f>COUNTIF(G13:G20,"Blocked")</f>
        <v>0</v>
      </c>
      <c r="F5" s="128">
        <v>15</v>
      </c>
      <c r="G5" s="13"/>
      <c r="H5" s="126"/>
      <c r="I5" s="127"/>
      <c r="J5" s="1"/>
      <c r="K5" s="11"/>
      <c r="L5" s="11"/>
      <c r="M5" s="11"/>
    </row>
    <row r="6" spans="1:13" ht="381" customHeight="1">
      <c r="A6" s="129"/>
      <c r="B6" s="130"/>
      <c r="C6" s="130"/>
      <c r="D6" s="128"/>
      <c r="E6" s="131"/>
      <c r="F6" s="128"/>
      <c r="G6" s="13"/>
      <c r="H6" s="126"/>
      <c r="I6" s="127"/>
      <c r="J6" s="1"/>
      <c r="K6" s="11"/>
      <c r="L6" s="11"/>
      <c r="M6" s="11"/>
    </row>
    <row r="7" spans="1:13" ht="16.5">
      <c r="A7" s="294" t="s">
        <v>49</v>
      </c>
      <c r="B7" s="294" t="s">
        <v>5</v>
      </c>
      <c r="C7" s="294" t="s">
        <v>71</v>
      </c>
      <c r="D7" s="294" t="s">
        <v>51</v>
      </c>
      <c r="E7" s="296" t="s">
        <v>52</v>
      </c>
      <c r="F7" s="294" t="s">
        <v>53</v>
      </c>
      <c r="G7" s="279" t="s">
        <v>28</v>
      </c>
      <c r="H7" s="279"/>
      <c r="I7" s="279"/>
      <c r="J7" s="303" t="s">
        <v>55</v>
      </c>
      <c r="K7" s="268" t="s">
        <v>29</v>
      </c>
      <c r="L7" s="279"/>
      <c r="M7" s="279"/>
    </row>
    <row r="8" spans="1:13" ht="33">
      <c r="A8" s="295"/>
      <c r="B8" s="295"/>
      <c r="C8" s="295"/>
      <c r="D8" s="295"/>
      <c r="E8" s="297"/>
      <c r="F8" s="295"/>
      <c r="G8" s="87" t="s">
        <v>56</v>
      </c>
      <c r="H8" s="79" t="s">
        <v>57</v>
      </c>
      <c r="I8" s="78" t="s">
        <v>58</v>
      </c>
      <c r="J8" s="304"/>
      <c r="K8" s="140" t="s">
        <v>56</v>
      </c>
      <c r="L8" s="141" t="s">
        <v>57</v>
      </c>
      <c r="M8" s="142" t="s">
        <v>58</v>
      </c>
    </row>
    <row r="9" spans="1:13" ht="16.5">
      <c r="A9" s="298" t="s">
        <v>386</v>
      </c>
      <c r="B9" s="299"/>
      <c r="C9" s="299"/>
      <c r="D9" s="299"/>
      <c r="E9" s="299"/>
      <c r="F9" s="299"/>
      <c r="G9" s="299"/>
      <c r="H9" s="299"/>
      <c r="I9" s="299"/>
      <c r="J9" s="300"/>
      <c r="K9" s="143"/>
      <c r="L9" s="143"/>
      <c r="M9" s="144"/>
    </row>
    <row r="10" spans="1:13" ht="61.15" customHeight="1">
      <c r="A10" s="114" t="s">
        <v>385</v>
      </c>
      <c r="B10" s="176" t="s">
        <v>121</v>
      </c>
      <c r="C10" s="119" t="s">
        <v>400</v>
      </c>
      <c r="D10" s="95" t="s">
        <v>95</v>
      </c>
      <c r="E10" s="183" t="s">
        <v>122</v>
      </c>
      <c r="F10" s="104" t="s">
        <v>123</v>
      </c>
      <c r="G10" s="96" t="s">
        <v>60</v>
      </c>
      <c r="H10" s="210">
        <v>46122</v>
      </c>
      <c r="I10" s="217" t="s">
        <v>565</v>
      </c>
      <c r="J10" s="99"/>
      <c r="K10" s="96" t="s">
        <v>60</v>
      </c>
      <c r="L10" s="210">
        <v>46126</v>
      </c>
      <c r="M10" s="217" t="s">
        <v>565</v>
      </c>
    </row>
    <row r="11" spans="1:13" ht="61.5" customHeight="1">
      <c r="A11" s="114" t="s">
        <v>388</v>
      </c>
      <c r="B11" s="179" t="s">
        <v>367</v>
      </c>
      <c r="C11" s="194" t="s">
        <v>400</v>
      </c>
      <c r="D11" s="95" t="s">
        <v>95</v>
      </c>
      <c r="E11" s="117" t="s">
        <v>368</v>
      </c>
      <c r="F11" s="95" t="s">
        <v>91</v>
      </c>
      <c r="G11" s="96" t="s">
        <v>60</v>
      </c>
      <c r="H11" s="210">
        <v>46122</v>
      </c>
      <c r="I11" s="217" t="s">
        <v>565</v>
      </c>
      <c r="J11" s="99"/>
      <c r="K11" s="96" t="s">
        <v>60</v>
      </c>
      <c r="L11" s="210">
        <v>46126</v>
      </c>
      <c r="M11" s="217" t="s">
        <v>565</v>
      </c>
    </row>
    <row r="12" spans="1:13" ht="68.650000000000006" customHeight="1">
      <c r="A12" s="114" t="s">
        <v>389</v>
      </c>
      <c r="B12" s="179" t="s">
        <v>401</v>
      </c>
      <c r="C12" s="132" t="s">
        <v>402</v>
      </c>
      <c r="D12" s="95" t="s">
        <v>95</v>
      </c>
      <c r="E12" s="117" t="s">
        <v>403</v>
      </c>
      <c r="F12" s="95" t="s">
        <v>91</v>
      </c>
      <c r="G12" s="96" t="s">
        <v>60</v>
      </c>
      <c r="H12" s="210">
        <v>46122</v>
      </c>
      <c r="I12" s="217" t="s">
        <v>565</v>
      </c>
      <c r="J12" s="99"/>
      <c r="K12" s="96" t="s">
        <v>60</v>
      </c>
      <c r="L12" s="210">
        <v>46126</v>
      </c>
      <c r="M12" s="217" t="s">
        <v>565</v>
      </c>
    </row>
    <row r="13" spans="1:13" ht="33">
      <c r="A13" s="114" t="s">
        <v>390</v>
      </c>
      <c r="B13" s="115" t="s">
        <v>405</v>
      </c>
      <c r="C13" s="194" t="s">
        <v>400</v>
      </c>
      <c r="D13" s="95" t="s">
        <v>95</v>
      </c>
      <c r="E13" s="179" t="s">
        <v>409</v>
      </c>
      <c r="F13" s="95" t="s">
        <v>91</v>
      </c>
      <c r="G13" s="96" t="s">
        <v>60</v>
      </c>
      <c r="H13" s="210">
        <v>46122</v>
      </c>
      <c r="I13" s="217" t="s">
        <v>565</v>
      </c>
      <c r="J13" s="99"/>
      <c r="K13" s="96" t="s">
        <v>60</v>
      </c>
      <c r="L13" s="210">
        <v>46126</v>
      </c>
      <c r="M13" s="217" t="s">
        <v>565</v>
      </c>
    </row>
    <row r="14" spans="1:13" ht="33">
      <c r="A14" s="114" t="s">
        <v>391</v>
      </c>
      <c r="B14" s="179" t="s">
        <v>404</v>
      </c>
      <c r="C14" s="132" t="s">
        <v>432</v>
      </c>
      <c r="D14" s="95" t="s">
        <v>95</v>
      </c>
      <c r="E14" s="117" t="s">
        <v>128</v>
      </c>
      <c r="F14" s="95" t="s">
        <v>91</v>
      </c>
      <c r="G14" s="96" t="s">
        <v>60</v>
      </c>
      <c r="H14" s="210">
        <v>46122</v>
      </c>
      <c r="I14" s="217" t="s">
        <v>565</v>
      </c>
      <c r="J14" s="99"/>
      <c r="K14" s="96" t="s">
        <v>60</v>
      </c>
      <c r="L14" s="210">
        <v>46126</v>
      </c>
      <c r="M14" s="217" t="s">
        <v>565</v>
      </c>
    </row>
    <row r="15" spans="1:13" ht="82.5">
      <c r="A15" s="114" t="s">
        <v>392</v>
      </c>
      <c r="B15" s="179" t="s">
        <v>406</v>
      </c>
      <c r="C15" s="194" t="s">
        <v>407</v>
      </c>
      <c r="D15" s="95" t="s">
        <v>95</v>
      </c>
      <c r="E15" s="117" t="s">
        <v>128</v>
      </c>
      <c r="F15" s="95" t="s">
        <v>91</v>
      </c>
      <c r="G15" s="96" t="s">
        <v>60</v>
      </c>
      <c r="H15" s="210">
        <v>46122</v>
      </c>
      <c r="I15" s="217" t="s">
        <v>565</v>
      </c>
      <c r="J15" s="99"/>
      <c r="K15" s="96" t="s">
        <v>60</v>
      </c>
      <c r="L15" s="210">
        <v>46126</v>
      </c>
      <c r="M15" s="217" t="s">
        <v>565</v>
      </c>
    </row>
    <row r="16" spans="1:13" ht="49.5">
      <c r="A16" s="114" t="s">
        <v>393</v>
      </c>
      <c r="B16" s="115" t="s">
        <v>408</v>
      </c>
      <c r="C16" s="194" t="s">
        <v>407</v>
      </c>
      <c r="D16" s="95" t="s">
        <v>95</v>
      </c>
      <c r="E16" s="179" t="s">
        <v>410</v>
      </c>
      <c r="F16" s="95" t="s">
        <v>91</v>
      </c>
      <c r="G16" s="96" t="s">
        <v>60</v>
      </c>
      <c r="H16" s="210">
        <v>46122</v>
      </c>
      <c r="I16" s="217" t="s">
        <v>565</v>
      </c>
      <c r="J16" s="99"/>
      <c r="K16" s="96" t="s">
        <v>60</v>
      </c>
      <c r="L16" s="210">
        <v>46126</v>
      </c>
      <c r="M16" s="217" t="s">
        <v>565</v>
      </c>
    </row>
    <row r="17" spans="1:13" ht="51" customHeight="1">
      <c r="A17" s="114" t="s">
        <v>417</v>
      </c>
      <c r="B17" s="115" t="s">
        <v>418</v>
      </c>
      <c r="C17" s="194" t="s">
        <v>400</v>
      </c>
      <c r="D17" s="95" t="s">
        <v>95</v>
      </c>
      <c r="E17" s="179" t="s">
        <v>419</v>
      </c>
      <c r="F17" s="95" t="s">
        <v>91</v>
      </c>
      <c r="G17" s="96" t="s">
        <v>60</v>
      </c>
      <c r="H17" s="210">
        <v>46122</v>
      </c>
      <c r="I17" s="217" t="s">
        <v>565</v>
      </c>
      <c r="J17" s="99"/>
      <c r="K17" s="96" t="s">
        <v>60</v>
      </c>
      <c r="L17" s="210">
        <v>46126</v>
      </c>
      <c r="M17" s="217" t="s">
        <v>565</v>
      </c>
    </row>
    <row r="18" spans="1:13" ht="16.5">
      <c r="A18" s="298" t="s">
        <v>387</v>
      </c>
      <c r="B18" s="299"/>
      <c r="C18" s="299"/>
      <c r="D18" s="299"/>
      <c r="E18" s="299"/>
      <c r="F18" s="299"/>
      <c r="G18" s="299"/>
      <c r="H18" s="299"/>
      <c r="I18" s="299"/>
      <c r="J18" s="299"/>
      <c r="K18" s="145"/>
      <c r="L18" s="145"/>
      <c r="M18" s="145"/>
    </row>
    <row r="19" spans="1:13" ht="66">
      <c r="A19" s="97" t="s">
        <v>394</v>
      </c>
      <c r="B19" s="179" t="s">
        <v>411</v>
      </c>
      <c r="C19" s="115" t="s">
        <v>428</v>
      </c>
      <c r="D19" s="95" t="s">
        <v>95</v>
      </c>
      <c r="E19" s="119" t="s">
        <v>412</v>
      </c>
      <c r="F19" s="95" t="s">
        <v>91</v>
      </c>
      <c r="G19" s="96" t="s">
        <v>60</v>
      </c>
      <c r="H19" s="210">
        <v>46122</v>
      </c>
      <c r="I19" s="217" t="s">
        <v>565</v>
      </c>
      <c r="J19" s="99"/>
      <c r="K19" s="96" t="s">
        <v>60</v>
      </c>
      <c r="L19" s="210">
        <v>46126</v>
      </c>
      <c r="M19" s="217" t="s">
        <v>565</v>
      </c>
    </row>
    <row r="20" spans="1:13" ht="66">
      <c r="A20" s="97" t="s">
        <v>395</v>
      </c>
      <c r="B20" s="179" t="s">
        <v>413</v>
      </c>
      <c r="C20" s="115" t="s">
        <v>429</v>
      </c>
      <c r="D20" s="95" t="s">
        <v>95</v>
      </c>
      <c r="E20" s="95" t="s">
        <v>414</v>
      </c>
      <c r="F20" s="95" t="s">
        <v>91</v>
      </c>
      <c r="G20" s="96" t="s">
        <v>60</v>
      </c>
      <c r="H20" s="210">
        <v>46122</v>
      </c>
      <c r="I20" s="217" t="s">
        <v>565</v>
      </c>
      <c r="J20" s="99"/>
      <c r="K20" s="96" t="s">
        <v>60</v>
      </c>
      <c r="L20" s="210">
        <v>46126</v>
      </c>
      <c r="M20" s="217" t="s">
        <v>565</v>
      </c>
    </row>
    <row r="21" spans="1:13" ht="82.5">
      <c r="A21" s="97" t="s">
        <v>396</v>
      </c>
      <c r="B21" s="179" t="s">
        <v>415</v>
      </c>
      <c r="C21" s="115" t="s">
        <v>428</v>
      </c>
      <c r="D21" s="95" t="s">
        <v>95</v>
      </c>
      <c r="E21" s="95" t="s">
        <v>416</v>
      </c>
      <c r="F21" s="95" t="s">
        <v>91</v>
      </c>
      <c r="G21" s="96" t="s">
        <v>60</v>
      </c>
      <c r="H21" s="210">
        <v>46122</v>
      </c>
      <c r="I21" s="217" t="s">
        <v>565</v>
      </c>
      <c r="J21" s="116"/>
      <c r="K21" s="96" t="s">
        <v>60</v>
      </c>
      <c r="L21" s="210">
        <v>46126</v>
      </c>
      <c r="M21" s="217" t="s">
        <v>565</v>
      </c>
    </row>
    <row r="22" spans="1:13" ht="50.65" customHeight="1">
      <c r="A22" s="97" t="s">
        <v>397</v>
      </c>
      <c r="B22" s="179" t="s">
        <v>420</v>
      </c>
      <c r="C22" s="115" t="s">
        <v>430</v>
      </c>
      <c r="D22" s="95" t="s">
        <v>95</v>
      </c>
      <c r="E22" s="119" t="s">
        <v>102</v>
      </c>
      <c r="F22" s="119" t="s">
        <v>102</v>
      </c>
      <c r="G22" s="96" t="s">
        <v>60</v>
      </c>
      <c r="H22" s="210">
        <v>46122</v>
      </c>
      <c r="I22" s="217" t="s">
        <v>565</v>
      </c>
      <c r="J22" s="99"/>
      <c r="K22" s="96" t="s">
        <v>60</v>
      </c>
      <c r="L22" s="210">
        <v>46126</v>
      </c>
      <c r="M22" s="217" t="s">
        <v>565</v>
      </c>
    </row>
    <row r="23" spans="1:13" ht="55.5" customHeight="1">
      <c r="A23" s="97" t="s">
        <v>398</v>
      </c>
      <c r="B23" s="179" t="s">
        <v>421</v>
      </c>
      <c r="C23" s="115" t="s">
        <v>422</v>
      </c>
      <c r="D23" s="95" t="s">
        <v>424</v>
      </c>
      <c r="E23" s="119" t="s">
        <v>423</v>
      </c>
      <c r="F23" s="95" t="s">
        <v>91</v>
      </c>
      <c r="G23" s="96" t="s">
        <v>60</v>
      </c>
      <c r="H23" s="210">
        <v>46122</v>
      </c>
      <c r="I23" s="217" t="s">
        <v>565</v>
      </c>
      <c r="J23" s="116"/>
      <c r="K23" s="96" t="s">
        <v>60</v>
      </c>
      <c r="L23" s="210">
        <v>46126</v>
      </c>
      <c r="M23" s="217" t="s">
        <v>565</v>
      </c>
    </row>
    <row r="24" spans="1:13" ht="49.5">
      <c r="A24" s="97" t="s">
        <v>399</v>
      </c>
      <c r="B24" s="179" t="s">
        <v>425</v>
      </c>
      <c r="C24" s="115" t="s">
        <v>426</v>
      </c>
      <c r="D24" s="95" t="s">
        <v>95</v>
      </c>
      <c r="E24" s="119" t="s">
        <v>427</v>
      </c>
      <c r="F24" s="95" t="s">
        <v>91</v>
      </c>
      <c r="G24" s="96" t="s">
        <v>60</v>
      </c>
      <c r="H24" s="210">
        <v>46122</v>
      </c>
      <c r="I24" s="217" t="s">
        <v>565</v>
      </c>
      <c r="J24" s="116"/>
      <c r="K24" s="96" t="s">
        <v>60</v>
      </c>
      <c r="L24" s="210">
        <v>46126</v>
      </c>
      <c r="M24" s="217" t="s">
        <v>565</v>
      </c>
    </row>
    <row r="25" spans="1:13" ht="99">
      <c r="A25" s="97" t="s">
        <v>435</v>
      </c>
      <c r="B25" s="179" t="s">
        <v>431</v>
      </c>
      <c r="C25" s="115" t="s">
        <v>433</v>
      </c>
      <c r="D25" s="95" t="s">
        <v>434</v>
      </c>
      <c r="E25" s="119" t="s">
        <v>436</v>
      </c>
      <c r="F25" s="95" t="s">
        <v>91</v>
      </c>
      <c r="G25" s="96" t="s">
        <v>60</v>
      </c>
      <c r="H25" s="210">
        <v>46122</v>
      </c>
      <c r="I25" s="217" t="s">
        <v>565</v>
      </c>
      <c r="J25" s="116"/>
      <c r="K25" s="96" t="s">
        <v>60</v>
      </c>
      <c r="L25" s="210">
        <v>46126</v>
      </c>
      <c r="M25" s="217" t="s">
        <v>565</v>
      </c>
    </row>
    <row r="32" spans="1:13">
      <c r="G32" s="113"/>
    </row>
  </sheetData>
  <mergeCells count="13">
    <mergeCell ref="A18:J18"/>
    <mergeCell ref="B1:G1"/>
    <mergeCell ref="B2:F2"/>
    <mergeCell ref="G7:I7"/>
    <mergeCell ref="K7:M7"/>
    <mergeCell ref="A9:J9"/>
    <mergeCell ref="J7:J8"/>
    <mergeCell ref="F7:F8"/>
    <mergeCell ref="E7:E8"/>
    <mergeCell ref="D7:D8"/>
    <mergeCell ref="C7:C8"/>
    <mergeCell ref="B7:B8"/>
    <mergeCell ref="A7:A8"/>
  </mergeCells>
  <dataValidations count="1">
    <dataValidation type="list" allowBlank="1" showErrorMessage="1" promptTitle="dfdf" sqref="G19:G25 G10:G17 K10:K17 K19:K25">
      <formula1>"Passed,Untested,Failed,Blocked"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zoomScale="70" zoomScaleNormal="70" workbookViewId="0">
      <selection activeCell="G11" sqref="G11:M11"/>
    </sheetView>
  </sheetViews>
  <sheetFormatPr defaultColWidth="9.28515625" defaultRowHeight="16.5"/>
  <cols>
    <col min="1" max="1" width="23.42578125" style="12" customWidth="1"/>
    <col min="2" max="2" width="45.85546875" style="12" customWidth="1"/>
    <col min="3" max="3" width="47.5703125" style="12" customWidth="1"/>
    <col min="4" max="4" width="24" style="12" customWidth="1"/>
    <col min="5" max="5" width="38.28515625" style="12" customWidth="1"/>
    <col min="6" max="6" width="39.28515625" style="12" customWidth="1"/>
    <col min="7" max="7" width="27.28515625" style="133" customWidth="1"/>
    <col min="8" max="8" width="18.28515625" style="133" customWidth="1"/>
    <col min="9" max="9" width="19.5703125" style="133" customWidth="1"/>
    <col min="10" max="10" width="11.28515625" style="12" customWidth="1"/>
    <col min="11" max="11" width="9.28515625" style="12"/>
    <col min="12" max="12" width="16.85546875" style="12" bestFit="1" customWidth="1"/>
    <col min="13" max="16384" width="9.28515625" style="12"/>
  </cols>
  <sheetData>
    <row r="1" spans="1:18" s="1" customFormat="1" ht="20.25">
      <c r="A1" s="125" t="s">
        <v>43</v>
      </c>
      <c r="B1" s="309" t="s">
        <v>108</v>
      </c>
      <c r="C1" s="310"/>
      <c r="D1" s="310"/>
      <c r="E1" s="310"/>
      <c r="F1" s="310"/>
      <c r="G1" s="310"/>
      <c r="H1" s="126"/>
      <c r="I1" s="127"/>
    </row>
    <row r="2" spans="1:18" s="1" customFormat="1" ht="22.15" customHeight="1">
      <c r="A2" s="134" t="s">
        <v>44</v>
      </c>
      <c r="B2" s="292" t="s">
        <v>34</v>
      </c>
      <c r="C2" s="293"/>
      <c r="D2" s="293"/>
      <c r="E2" s="293"/>
      <c r="F2" s="293"/>
      <c r="G2" s="147"/>
      <c r="H2" s="126"/>
      <c r="I2" s="127"/>
    </row>
    <row r="3" spans="1:18" s="1" customFormat="1">
      <c r="A3" s="128"/>
      <c r="B3" s="136" t="s">
        <v>20</v>
      </c>
      <c r="C3" s="136" t="s">
        <v>21</v>
      </c>
      <c r="D3" s="136" t="s">
        <v>45</v>
      </c>
      <c r="E3" s="136" t="s">
        <v>96</v>
      </c>
      <c r="F3" s="136" t="s">
        <v>97</v>
      </c>
      <c r="G3" s="13"/>
      <c r="H3" s="126"/>
      <c r="I3" s="127"/>
    </row>
    <row r="4" spans="1:18" s="1" customFormat="1">
      <c r="A4" s="129" t="s">
        <v>47</v>
      </c>
      <c r="B4" s="130">
        <v>12</v>
      </c>
      <c r="C4" s="130">
        <v>0</v>
      </c>
      <c r="D4" s="128">
        <f>COUNTIF(G12:G16,"Untested")</f>
        <v>0</v>
      </c>
      <c r="E4" s="131">
        <f>COUNTIF(G12:G16,"Blocked")</f>
        <v>0</v>
      </c>
      <c r="F4" s="128">
        <v>12</v>
      </c>
      <c r="G4" s="13"/>
      <c r="H4" s="126"/>
      <c r="I4" s="127"/>
    </row>
    <row r="5" spans="1:18" s="1" customFormat="1">
      <c r="A5" s="129" t="s">
        <v>48</v>
      </c>
      <c r="B5" s="130">
        <v>12</v>
      </c>
      <c r="C5" s="130">
        <v>0</v>
      </c>
      <c r="D5" s="128">
        <f>COUNTIF(G13:G17,"Untested")</f>
        <v>0</v>
      </c>
      <c r="E5" s="131">
        <f>COUNTIF(G13:G17,"Blocked")</f>
        <v>0</v>
      </c>
      <c r="F5" s="128">
        <v>12</v>
      </c>
      <c r="G5" s="13"/>
      <c r="H5" s="126"/>
      <c r="I5" s="127"/>
    </row>
    <row r="6" spans="1:18" s="1" customFormat="1" ht="174.75" customHeight="1">
      <c r="A6" s="195"/>
      <c r="B6" s="196"/>
      <c r="C6" s="196"/>
      <c r="D6" s="197"/>
      <c r="E6" s="198"/>
      <c r="F6" s="197"/>
      <c r="G6" s="13"/>
      <c r="H6" s="126"/>
      <c r="I6" s="127"/>
    </row>
    <row r="7" spans="1:18" s="1" customFormat="1" ht="347.65" customHeight="1">
      <c r="A7" s="14"/>
      <c r="B7" s="15"/>
      <c r="E7" s="16"/>
      <c r="G7" s="13"/>
      <c r="H7" s="126"/>
      <c r="I7" s="127"/>
    </row>
    <row r="8" spans="1:18" s="1" customFormat="1">
      <c r="A8" s="294" t="s">
        <v>49</v>
      </c>
      <c r="B8" s="294" t="s">
        <v>5</v>
      </c>
      <c r="C8" s="294" t="s">
        <v>71</v>
      </c>
      <c r="D8" s="294" t="s">
        <v>51</v>
      </c>
      <c r="E8" s="296" t="s">
        <v>52</v>
      </c>
      <c r="F8" s="294" t="s">
        <v>53</v>
      </c>
      <c r="G8" s="279" t="s">
        <v>28</v>
      </c>
      <c r="H8" s="279"/>
      <c r="I8" s="279"/>
      <c r="J8" s="303" t="s">
        <v>55</v>
      </c>
      <c r="K8" s="279" t="s">
        <v>29</v>
      </c>
      <c r="L8" s="279"/>
      <c r="M8" s="279"/>
      <c r="N8" s="303" t="s">
        <v>55</v>
      </c>
    </row>
    <row r="9" spans="1:18" s="1" customFormat="1" ht="16.899999999999999" customHeight="1">
      <c r="A9" s="295"/>
      <c r="B9" s="295"/>
      <c r="C9" s="295"/>
      <c r="D9" s="295"/>
      <c r="E9" s="297"/>
      <c r="F9" s="295"/>
      <c r="G9" s="88" t="s">
        <v>56</v>
      </c>
      <c r="H9" s="79" t="s">
        <v>57</v>
      </c>
      <c r="I9" s="78" t="s">
        <v>58</v>
      </c>
      <c r="J9" s="304"/>
      <c r="K9" s="88" t="s">
        <v>56</v>
      </c>
      <c r="L9" s="79" t="s">
        <v>57</v>
      </c>
      <c r="M9" s="150" t="s">
        <v>58</v>
      </c>
      <c r="N9" s="304"/>
      <c r="P9" s="92"/>
    </row>
    <row r="10" spans="1:18" s="98" customFormat="1">
      <c r="A10" s="269" t="s">
        <v>437</v>
      </c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1"/>
    </row>
    <row r="11" spans="1:18" s="98" customFormat="1" ht="49.5">
      <c r="A11" s="114" t="s">
        <v>445</v>
      </c>
      <c r="B11" s="204" t="s">
        <v>121</v>
      </c>
      <c r="C11" s="116" t="s">
        <v>457</v>
      </c>
      <c r="D11" s="199" t="s">
        <v>489</v>
      </c>
      <c r="E11" s="183" t="s">
        <v>122</v>
      </c>
      <c r="F11" s="104" t="s">
        <v>123</v>
      </c>
      <c r="G11" s="96" t="s">
        <v>60</v>
      </c>
      <c r="H11" s="210">
        <v>46122</v>
      </c>
      <c r="I11" s="217" t="s">
        <v>746</v>
      </c>
      <c r="J11" s="99"/>
      <c r="K11" s="96" t="s">
        <v>60</v>
      </c>
      <c r="L11" s="210">
        <v>46126</v>
      </c>
      <c r="M11" s="217" t="s">
        <v>746</v>
      </c>
      <c r="N11" s="99"/>
      <c r="Q11" s="201"/>
    </row>
    <row r="12" spans="1:18" s="98" customFormat="1" ht="49.5">
      <c r="A12" s="114" t="s">
        <v>446</v>
      </c>
      <c r="B12" s="183" t="s">
        <v>540</v>
      </c>
      <c r="C12" s="116" t="s">
        <v>457</v>
      </c>
      <c r="D12" s="199" t="s">
        <v>458</v>
      </c>
      <c r="E12" s="183" t="s">
        <v>459</v>
      </c>
      <c r="F12" s="95" t="s">
        <v>91</v>
      </c>
      <c r="G12" s="96" t="s">
        <v>60</v>
      </c>
      <c r="H12" s="210">
        <v>46122</v>
      </c>
      <c r="I12" s="217" t="s">
        <v>746</v>
      </c>
      <c r="J12" s="99"/>
      <c r="K12" s="96" t="s">
        <v>60</v>
      </c>
      <c r="L12" s="210">
        <v>46126</v>
      </c>
      <c r="M12" s="217" t="s">
        <v>746</v>
      </c>
      <c r="N12" s="99"/>
      <c r="R12" s="202"/>
    </row>
    <row r="13" spans="1:18" s="98" customFormat="1" ht="33">
      <c r="A13" s="114" t="s">
        <v>447</v>
      </c>
      <c r="B13" s="183" t="s">
        <v>460</v>
      </c>
      <c r="C13" s="116" t="s">
        <v>457</v>
      </c>
      <c r="D13" s="199" t="s">
        <v>461</v>
      </c>
      <c r="E13" s="183" t="s">
        <v>462</v>
      </c>
      <c r="F13" s="95" t="s">
        <v>91</v>
      </c>
      <c r="G13" s="96" t="s">
        <v>60</v>
      </c>
      <c r="H13" s="210">
        <v>46122</v>
      </c>
      <c r="I13" s="217" t="s">
        <v>746</v>
      </c>
      <c r="J13" s="99"/>
      <c r="K13" s="96" t="s">
        <v>60</v>
      </c>
      <c r="L13" s="210">
        <v>46126</v>
      </c>
      <c r="M13" s="217" t="s">
        <v>746</v>
      </c>
      <c r="N13" s="99"/>
    </row>
    <row r="14" spans="1:18" s="98" customFormat="1" ht="49.5">
      <c r="A14" s="114" t="s">
        <v>448</v>
      </c>
      <c r="B14" s="184" t="s">
        <v>463</v>
      </c>
      <c r="C14" s="205" t="s">
        <v>457</v>
      </c>
      <c r="D14" s="199" t="s">
        <v>464</v>
      </c>
      <c r="E14" s="183" t="s">
        <v>478</v>
      </c>
      <c r="F14" s="95" t="s">
        <v>91</v>
      </c>
      <c r="G14" s="96" t="s">
        <v>60</v>
      </c>
      <c r="H14" s="210">
        <v>46122</v>
      </c>
      <c r="I14" s="217" t="s">
        <v>746</v>
      </c>
      <c r="J14" s="99"/>
      <c r="K14" s="96" t="s">
        <v>60</v>
      </c>
      <c r="L14" s="210">
        <v>46126</v>
      </c>
      <c r="M14" s="217" t="s">
        <v>746</v>
      </c>
      <c r="N14" s="99"/>
    </row>
    <row r="15" spans="1:18" s="98" customFormat="1" ht="49.5">
      <c r="A15" s="114" t="s">
        <v>449</v>
      </c>
      <c r="B15" s="203" t="s">
        <v>465</v>
      </c>
      <c r="C15" s="116" t="s">
        <v>457</v>
      </c>
      <c r="D15" s="199" t="s">
        <v>489</v>
      </c>
      <c r="E15" s="117" t="s">
        <v>466</v>
      </c>
      <c r="F15" s="95" t="s">
        <v>91</v>
      </c>
      <c r="G15" s="96" t="s">
        <v>60</v>
      </c>
      <c r="H15" s="210">
        <v>46122</v>
      </c>
      <c r="I15" s="217" t="s">
        <v>746</v>
      </c>
      <c r="J15" s="99"/>
      <c r="K15" s="96" t="s">
        <v>60</v>
      </c>
      <c r="L15" s="210">
        <v>46126</v>
      </c>
      <c r="M15" s="217" t="s">
        <v>746</v>
      </c>
      <c r="N15" s="99"/>
    </row>
    <row r="16" spans="1:18" s="98" customFormat="1" ht="33">
      <c r="A16" s="114" t="s">
        <v>450</v>
      </c>
      <c r="B16" s="115" t="s">
        <v>467</v>
      </c>
      <c r="C16" s="116" t="s">
        <v>457</v>
      </c>
      <c r="D16" s="199" t="s">
        <v>489</v>
      </c>
      <c r="E16" s="179" t="s">
        <v>468</v>
      </c>
      <c r="F16" s="95" t="s">
        <v>91</v>
      </c>
      <c r="G16" s="96" t="s">
        <v>60</v>
      </c>
      <c r="H16" s="210">
        <v>46122</v>
      </c>
      <c r="I16" s="217" t="s">
        <v>746</v>
      </c>
      <c r="J16" s="99"/>
      <c r="K16" s="96" t="s">
        <v>60</v>
      </c>
      <c r="L16" s="210">
        <v>46126</v>
      </c>
      <c r="M16" s="217" t="s">
        <v>746</v>
      </c>
      <c r="N16" s="99"/>
    </row>
    <row r="17" spans="1:14" s="98" customFormat="1">
      <c r="A17" s="269" t="s">
        <v>438</v>
      </c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1"/>
    </row>
    <row r="18" spans="1:14" s="98" customFormat="1" ht="49.5">
      <c r="A18" s="97" t="s">
        <v>451</v>
      </c>
      <c r="B18" s="183" t="s">
        <v>469</v>
      </c>
      <c r="C18" s="115" t="s">
        <v>470</v>
      </c>
      <c r="D18" s="199" t="s">
        <v>471</v>
      </c>
      <c r="E18" s="119" t="s">
        <v>472</v>
      </c>
      <c r="F18" s="119" t="s">
        <v>91</v>
      </c>
      <c r="G18" s="96" t="s">
        <v>60</v>
      </c>
      <c r="H18" s="210">
        <v>46122</v>
      </c>
      <c r="I18" s="217" t="s">
        <v>746</v>
      </c>
      <c r="J18" s="99"/>
      <c r="K18" s="96" t="s">
        <v>60</v>
      </c>
      <c r="L18" s="210">
        <v>46126</v>
      </c>
      <c r="M18" s="217" t="s">
        <v>746</v>
      </c>
      <c r="N18" s="99"/>
    </row>
    <row r="19" spans="1:14" s="98" customFormat="1" ht="33">
      <c r="A19" s="97" t="s">
        <v>452</v>
      </c>
      <c r="B19" s="115" t="s">
        <v>473</v>
      </c>
      <c r="C19" s="115" t="s">
        <v>474</v>
      </c>
      <c r="D19" s="199" t="s">
        <v>464</v>
      </c>
      <c r="E19" s="119" t="s">
        <v>475</v>
      </c>
      <c r="F19" s="119" t="s">
        <v>91</v>
      </c>
      <c r="G19" s="96" t="s">
        <v>60</v>
      </c>
      <c r="H19" s="210">
        <v>46122</v>
      </c>
      <c r="I19" s="217" t="s">
        <v>746</v>
      </c>
      <c r="J19" s="99"/>
      <c r="K19" s="96" t="s">
        <v>60</v>
      </c>
      <c r="L19" s="210">
        <v>46126</v>
      </c>
      <c r="M19" s="217" t="s">
        <v>746</v>
      </c>
      <c r="N19" s="99"/>
    </row>
    <row r="20" spans="1:14" s="98" customFormat="1" ht="49.5">
      <c r="A20" s="97" t="s">
        <v>453</v>
      </c>
      <c r="B20" s="115" t="s">
        <v>476</v>
      </c>
      <c r="C20" s="115" t="s">
        <v>477</v>
      </c>
      <c r="D20" s="199" t="s">
        <v>464</v>
      </c>
      <c r="E20" s="119" t="s">
        <v>479</v>
      </c>
      <c r="F20" s="119" t="s">
        <v>91</v>
      </c>
      <c r="G20" s="96" t="s">
        <v>60</v>
      </c>
      <c r="H20" s="210">
        <v>46122</v>
      </c>
      <c r="I20" s="217" t="s">
        <v>746</v>
      </c>
      <c r="J20" s="99"/>
      <c r="K20" s="96" t="s">
        <v>60</v>
      </c>
      <c r="L20" s="210">
        <v>46126</v>
      </c>
      <c r="M20" s="217" t="s">
        <v>746</v>
      </c>
      <c r="N20" s="99"/>
    </row>
    <row r="21" spans="1:14" s="98" customFormat="1" ht="33">
      <c r="A21" s="97" t="s">
        <v>454</v>
      </c>
      <c r="B21" s="200" t="s">
        <v>480</v>
      </c>
      <c r="C21" s="115" t="s">
        <v>483</v>
      </c>
      <c r="D21" s="199" t="s">
        <v>464</v>
      </c>
      <c r="E21" s="119" t="s">
        <v>481</v>
      </c>
      <c r="F21" s="119" t="s">
        <v>91</v>
      </c>
      <c r="G21" s="96" t="s">
        <v>60</v>
      </c>
      <c r="H21" s="210">
        <v>46122</v>
      </c>
      <c r="I21" s="217" t="s">
        <v>746</v>
      </c>
      <c r="J21" s="99"/>
      <c r="K21" s="96" t="s">
        <v>60</v>
      </c>
      <c r="L21" s="210">
        <v>46126</v>
      </c>
      <c r="M21" s="217" t="s">
        <v>746</v>
      </c>
      <c r="N21" s="99"/>
    </row>
    <row r="22" spans="1:14" s="98" customFormat="1" ht="33">
      <c r="A22" s="97" t="s">
        <v>455</v>
      </c>
      <c r="B22" s="200" t="s">
        <v>482</v>
      </c>
      <c r="C22" s="115" t="s">
        <v>484</v>
      </c>
      <c r="D22" s="199" t="s">
        <v>464</v>
      </c>
      <c r="E22" s="119" t="s">
        <v>485</v>
      </c>
      <c r="F22" s="119" t="s">
        <v>91</v>
      </c>
      <c r="G22" s="96" t="s">
        <v>60</v>
      </c>
      <c r="H22" s="210">
        <v>46122</v>
      </c>
      <c r="I22" s="217" t="s">
        <v>746</v>
      </c>
      <c r="J22" s="99"/>
      <c r="K22" s="96" t="s">
        <v>60</v>
      </c>
      <c r="L22" s="210">
        <v>46126</v>
      </c>
      <c r="M22" s="217" t="s">
        <v>746</v>
      </c>
      <c r="N22" s="99"/>
    </row>
    <row r="23" spans="1:14" s="98" customFormat="1" ht="33">
      <c r="A23" s="97" t="s">
        <v>456</v>
      </c>
      <c r="B23" s="179" t="s">
        <v>486</v>
      </c>
      <c r="C23" s="115" t="s">
        <v>487</v>
      </c>
      <c r="D23" s="199" t="s">
        <v>464</v>
      </c>
      <c r="E23" s="119" t="s">
        <v>488</v>
      </c>
      <c r="F23" s="119" t="s">
        <v>91</v>
      </c>
      <c r="G23" s="96" t="s">
        <v>60</v>
      </c>
      <c r="H23" s="210">
        <v>46122</v>
      </c>
      <c r="I23" s="217" t="s">
        <v>746</v>
      </c>
      <c r="J23" s="99"/>
      <c r="K23" s="96" t="s">
        <v>60</v>
      </c>
      <c r="L23" s="210">
        <v>46126</v>
      </c>
      <c r="M23" s="217" t="s">
        <v>746</v>
      </c>
      <c r="N23" s="99"/>
    </row>
  </sheetData>
  <mergeCells count="14">
    <mergeCell ref="K8:M8"/>
    <mergeCell ref="N8:N9"/>
    <mergeCell ref="A10:N10"/>
    <mergeCell ref="A17:N17"/>
    <mergeCell ref="B1:G1"/>
    <mergeCell ref="B2:F2"/>
    <mergeCell ref="G8:I8"/>
    <mergeCell ref="J8:J9"/>
    <mergeCell ref="F8:F9"/>
    <mergeCell ref="E8:E9"/>
    <mergeCell ref="D8:D9"/>
    <mergeCell ref="C8:C9"/>
    <mergeCell ref="B8:B9"/>
    <mergeCell ref="A8:A9"/>
  </mergeCells>
  <dataValidations count="1">
    <dataValidation type="list" allowBlank="1" showErrorMessage="1" promptTitle="dfdf" sqref="G11:G16 K11:K16 G18:G23 K18:K23">
      <formula1>"Passed,Untested,Failed,Blocked"</formula1>
    </dataValidation>
  </dataValidation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zoomScale="70" zoomScaleNormal="70" workbookViewId="0">
      <selection activeCell="G12" sqref="G12:M12"/>
    </sheetView>
  </sheetViews>
  <sheetFormatPr defaultColWidth="9" defaultRowHeight="15"/>
  <cols>
    <col min="1" max="1" width="26.28515625" customWidth="1"/>
    <col min="2" max="2" width="38.28515625" customWidth="1"/>
    <col min="3" max="3" width="34.7109375" customWidth="1"/>
    <col min="4" max="4" width="24.28515625" customWidth="1"/>
    <col min="5" max="5" width="28.85546875" customWidth="1"/>
    <col min="6" max="6" width="47.42578125" customWidth="1"/>
    <col min="7" max="7" width="16.7109375" style="113" customWidth="1"/>
    <col min="8" max="8" width="18.5703125" style="113" customWidth="1"/>
    <col min="9" max="9" width="17.7109375" style="113" customWidth="1"/>
    <col min="10" max="10" width="14.7109375" style="113" customWidth="1"/>
    <col min="11" max="11" width="15.7109375" style="113" customWidth="1"/>
    <col min="12" max="12" width="20.7109375" style="113" customWidth="1"/>
    <col min="13" max="13" width="23.7109375" style="113" customWidth="1"/>
  </cols>
  <sheetData>
    <row r="1" spans="1:13" ht="16.5">
      <c r="A1" s="80" t="s">
        <v>43</v>
      </c>
      <c r="B1" s="266" t="s">
        <v>108</v>
      </c>
      <c r="C1" s="266"/>
      <c r="D1" s="266"/>
      <c r="E1" s="266"/>
      <c r="F1" s="266"/>
      <c r="G1" s="122"/>
      <c r="H1" s="122"/>
      <c r="I1" s="122"/>
      <c r="J1" s="122"/>
    </row>
    <row r="2" spans="1:13" ht="16.5">
      <c r="A2" s="80" t="s">
        <v>44</v>
      </c>
      <c r="B2" s="267" t="s">
        <v>115</v>
      </c>
      <c r="C2" s="267"/>
      <c r="D2" s="267"/>
      <c r="E2" s="267"/>
      <c r="F2" s="267"/>
      <c r="G2" s="122"/>
      <c r="H2" s="122"/>
      <c r="I2" s="122"/>
      <c r="J2" s="122"/>
    </row>
    <row r="3" spans="1:13" ht="16.5">
      <c r="A3" s="81"/>
      <c r="B3" s="82" t="s">
        <v>20</v>
      </c>
      <c r="C3" s="82" t="s">
        <v>21</v>
      </c>
      <c r="D3" s="82" t="s">
        <v>45</v>
      </c>
      <c r="E3" s="83" t="s">
        <v>23</v>
      </c>
      <c r="F3" s="84" t="s">
        <v>46</v>
      </c>
      <c r="G3" s="122"/>
      <c r="H3" s="122"/>
      <c r="I3" s="122"/>
      <c r="J3" s="122"/>
    </row>
    <row r="4" spans="1:13" ht="16.5">
      <c r="A4" s="85" t="s">
        <v>47</v>
      </c>
      <c r="B4" s="81">
        <v>11</v>
      </c>
      <c r="C4" s="81">
        <v>0</v>
      </c>
      <c r="D4" s="81">
        <v>0</v>
      </c>
      <c r="E4" s="81">
        <v>0</v>
      </c>
      <c r="F4" s="86">
        <v>11</v>
      </c>
      <c r="G4" s="122"/>
      <c r="H4" s="122"/>
      <c r="I4" s="122"/>
      <c r="J4" s="122"/>
    </row>
    <row r="5" spans="1:13" ht="16.5">
      <c r="A5" s="85" t="s">
        <v>48</v>
      </c>
      <c r="B5" s="81">
        <v>11</v>
      </c>
      <c r="C5" s="81">
        <v>0</v>
      </c>
      <c r="D5" s="81">
        <v>0</v>
      </c>
      <c r="E5" s="81">
        <v>0</v>
      </c>
      <c r="F5" s="86">
        <v>11</v>
      </c>
      <c r="G5" s="122"/>
      <c r="H5" s="122"/>
      <c r="I5" s="122"/>
      <c r="J5" s="122"/>
    </row>
    <row r="6" spans="1:13" ht="277.5" customHeight="1">
      <c r="A6" s="90"/>
      <c r="B6" s="90"/>
      <c r="C6" s="90"/>
      <c r="D6" s="90"/>
      <c r="E6" s="90"/>
      <c r="F6" s="90"/>
      <c r="G6" s="122"/>
      <c r="H6" s="122"/>
      <c r="I6" s="122"/>
      <c r="J6" s="122"/>
    </row>
    <row r="7" spans="1:13" ht="363" customHeight="1">
      <c r="A7" s="90"/>
      <c r="B7" s="90"/>
      <c r="C7" s="90"/>
      <c r="D7" s="90"/>
      <c r="E7" s="90"/>
      <c r="F7" s="90"/>
      <c r="G7" s="122"/>
      <c r="H7" s="122"/>
      <c r="I7" s="122"/>
      <c r="J7" s="122"/>
    </row>
    <row r="8" spans="1:13" ht="16.5" customHeight="1">
      <c r="A8" s="268" t="s">
        <v>49</v>
      </c>
      <c r="B8" s="268" t="s">
        <v>5</v>
      </c>
      <c r="C8" s="268" t="s">
        <v>50</v>
      </c>
      <c r="D8" s="268" t="s">
        <v>51</v>
      </c>
      <c r="E8" s="268" t="s">
        <v>52</v>
      </c>
      <c r="F8" s="268" t="s">
        <v>53</v>
      </c>
      <c r="G8" s="268" t="s">
        <v>54</v>
      </c>
      <c r="H8" s="268"/>
      <c r="I8" s="268"/>
      <c r="J8" s="268" t="s">
        <v>55</v>
      </c>
      <c r="K8" s="268" t="s">
        <v>54</v>
      </c>
      <c r="L8" s="268"/>
      <c r="M8" s="268"/>
    </row>
    <row r="9" spans="1:13" ht="16.5">
      <c r="A9" s="268"/>
      <c r="B9" s="268"/>
      <c r="C9" s="268"/>
      <c r="D9" s="268"/>
      <c r="E9" s="268"/>
      <c r="F9" s="268"/>
      <c r="G9" s="268" t="s">
        <v>28</v>
      </c>
      <c r="H9" s="268"/>
      <c r="I9" s="268"/>
      <c r="J9" s="268"/>
      <c r="K9" s="268" t="s">
        <v>29</v>
      </c>
      <c r="L9" s="268"/>
      <c r="M9" s="268"/>
    </row>
    <row r="10" spans="1:13" ht="24" customHeight="1">
      <c r="A10" s="268"/>
      <c r="B10" s="268"/>
      <c r="C10" s="268"/>
      <c r="D10" s="268"/>
      <c r="E10" s="268"/>
      <c r="F10" s="268"/>
      <c r="G10" s="87" t="s">
        <v>56</v>
      </c>
      <c r="H10" s="89" t="s">
        <v>57</v>
      </c>
      <c r="I10" s="87" t="s">
        <v>58</v>
      </c>
      <c r="J10" s="268"/>
      <c r="K10" s="88" t="s">
        <v>56</v>
      </c>
      <c r="L10" s="89" t="s">
        <v>57</v>
      </c>
      <c r="M10" s="87" t="s">
        <v>58</v>
      </c>
    </row>
    <row r="11" spans="1:13" s="103" customFormat="1" ht="16.5">
      <c r="A11" s="313" t="s">
        <v>439</v>
      </c>
      <c r="B11" s="313"/>
      <c r="C11" s="313"/>
      <c r="D11" s="313"/>
      <c r="E11" s="313"/>
      <c r="F11" s="313"/>
      <c r="G11" s="313"/>
      <c r="H11" s="313"/>
      <c r="I11" s="313"/>
      <c r="J11" s="313"/>
      <c r="K11" s="123"/>
      <c r="L11" s="123"/>
      <c r="M11" s="123"/>
    </row>
    <row r="12" spans="1:13" s="98" customFormat="1" ht="69.599999999999994" customHeight="1">
      <c r="A12" s="157" t="s">
        <v>491</v>
      </c>
      <c r="B12" s="176" t="s">
        <v>121</v>
      </c>
      <c r="C12" s="116" t="s">
        <v>490</v>
      </c>
      <c r="D12" s="199" t="s">
        <v>489</v>
      </c>
      <c r="E12" s="183" t="s">
        <v>122</v>
      </c>
      <c r="F12" s="104" t="s">
        <v>123</v>
      </c>
      <c r="G12" s="96" t="s">
        <v>60</v>
      </c>
      <c r="H12" s="210">
        <v>46122</v>
      </c>
      <c r="I12" s="217" t="s">
        <v>749</v>
      </c>
      <c r="J12" s="99"/>
      <c r="K12" s="96" t="s">
        <v>60</v>
      </c>
      <c r="L12" s="210">
        <v>46126</v>
      </c>
      <c r="M12" s="217" t="s">
        <v>749</v>
      </c>
    </row>
    <row r="13" spans="1:13" s="103" customFormat="1" ht="82.5">
      <c r="A13" s="157" t="s">
        <v>492</v>
      </c>
      <c r="B13" s="183" t="s">
        <v>539</v>
      </c>
      <c r="C13" s="116" t="s">
        <v>490</v>
      </c>
      <c r="D13" s="199" t="s">
        <v>458</v>
      </c>
      <c r="E13" s="183" t="s">
        <v>502</v>
      </c>
      <c r="F13" s="95" t="s">
        <v>91</v>
      </c>
      <c r="G13" s="96" t="s">
        <v>60</v>
      </c>
      <c r="H13" s="210">
        <v>46122</v>
      </c>
      <c r="I13" s="217" t="s">
        <v>749</v>
      </c>
      <c r="J13" s="93"/>
      <c r="K13" s="96" t="s">
        <v>60</v>
      </c>
      <c r="L13" s="210">
        <v>46126</v>
      </c>
      <c r="M13" s="217" t="s">
        <v>749</v>
      </c>
    </row>
    <row r="14" spans="1:13" s="103" customFormat="1" ht="49.5">
      <c r="A14" s="157" t="s">
        <v>493</v>
      </c>
      <c r="B14" s="184" t="s">
        <v>463</v>
      </c>
      <c r="C14" s="116" t="s">
        <v>490</v>
      </c>
      <c r="D14" s="199" t="s">
        <v>515</v>
      </c>
      <c r="E14" s="183" t="s">
        <v>503</v>
      </c>
      <c r="F14" s="95" t="s">
        <v>91</v>
      </c>
      <c r="G14" s="96" t="s">
        <v>60</v>
      </c>
      <c r="H14" s="210">
        <v>46122</v>
      </c>
      <c r="I14" s="217" t="s">
        <v>749</v>
      </c>
      <c r="J14" s="158"/>
      <c r="K14" s="96" t="s">
        <v>60</v>
      </c>
      <c r="L14" s="210">
        <v>46126</v>
      </c>
      <c r="M14" s="217" t="s">
        <v>749</v>
      </c>
    </row>
    <row r="15" spans="1:13" s="103" customFormat="1" ht="33">
      <c r="A15" s="157" t="s">
        <v>494</v>
      </c>
      <c r="B15" s="203" t="s">
        <v>465</v>
      </c>
      <c r="C15" s="116" t="s">
        <v>490</v>
      </c>
      <c r="D15" s="199" t="s">
        <v>489</v>
      </c>
      <c r="E15" s="117" t="s">
        <v>504</v>
      </c>
      <c r="F15" s="95" t="s">
        <v>91</v>
      </c>
      <c r="G15" s="96" t="s">
        <v>60</v>
      </c>
      <c r="H15" s="210">
        <v>46122</v>
      </c>
      <c r="I15" s="217" t="s">
        <v>749</v>
      </c>
      <c r="J15" s="93"/>
      <c r="K15" s="96" t="s">
        <v>60</v>
      </c>
      <c r="L15" s="210">
        <v>46126</v>
      </c>
      <c r="M15" s="217" t="s">
        <v>749</v>
      </c>
    </row>
    <row r="16" spans="1:13" s="103" customFormat="1" ht="33">
      <c r="A16" s="157" t="s">
        <v>495</v>
      </c>
      <c r="B16" s="115" t="s">
        <v>505</v>
      </c>
      <c r="C16" s="116" t="s">
        <v>490</v>
      </c>
      <c r="D16" s="199" t="s">
        <v>489</v>
      </c>
      <c r="E16" s="179" t="s">
        <v>506</v>
      </c>
      <c r="F16" s="95" t="s">
        <v>91</v>
      </c>
      <c r="G16" s="96" t="s">
        <v>60</v>
      </c>
      <c r="H16" s="210">
        <v>46122</v>
      </c>
      <c r="I16" s="217" t="s">
        <v>749</v>
      </c>
      <c r="J16" s="93"/>
      <c r="K16" s="96" t="s">
        <v>60</v>
      </c>
      <c r="L16" s="210">
        <v>46126</v>
      </c>
      <c r="M16" s="217" t="s">
        <v>749</v>
      </c>
    </row>
    <row r="17" spans="1:13" s="103" customFormat="1" ht="33">
      <c r="A17" s="157" t="s">
        <v>496</v>
      </c>
      <c r="B17" s="184" t="s">
        <v>507</v>
      </c>
      <c r="C17" s="116" t="s">
        <v>490</v>
      </c>
      <c r="D17" s="199" t="s">
        <v>489</v>
      </c>
      <c r="E17" s="117" t="s">
        <v>508</v>
      </c>
      <c r="F17" s="95" t="s">
        <v>91</v>
      </c>
      <c r="G17" s="96" t="s">
        <v>60</v>
      </c>
      <c r="H17" s="210">
        <v>46122</v>
      </c>
      <c r="I17" s="217" t="s">
        <v>749</v>
      </c>
      <c r="J17" s="93"/>
      <c r="K17" s="96" t="s">
        <v>60</v>
      </c>
      <c r="L17" s="210">
        <v>46126</v>
      </c>
      <c r="M17" s="217" t="s">
        <v>749</v>
      </c>
    </row>
    <row r="18" spans="1:13" s="103" customFormat="1" ht="16.5">
      <c r="A18" s="311" t="s">
        <v>440</v>
      </c>
      <c r="B18" s="312"/>
      <c r="C18" s="312"/>
      <c r="D18" s="312"/>
      <c r="E18" s="312"/>
      <c r="F18" s="312"/>
      <c r="G18" s="312"/>
      <c r="H18" s="312"/>
      <c r="I18" s="312"/>
      <c r="J18" s="312"/>
      <c r="K18" s="123"/>
      <c r="L18" s="123"/>
      <c r="M18" s="123"/>
    </row>
    <row r="19" spans="1:13" s="103" customFormat="1" ht="49.5">
      <c r="A19" s="157" t="s">
        <v>497</v>
      </c>
      <c r="B19" s="183" t="s">
        <v>509</v>
      </c>
      <c r="C19" s="115" t="s">
        <v>510</v>
      </c>
      <c r="D19" s="199" t="s">
        <v>511</v>
      </c>
      <c r="E19" s="119" t="s">
        <v>512</v>
      </c>
      <c r="F19" s="95" t="s">
        <v>91</v>
      </c>
      <c r="G19" s="96" t="s">
        <v>60</v>
      </c>
      <c r="H19" s="210">
        <v>46122</v>
      </c>
      <c r="I19" s="217" t="s">
        <v>749</v>
      </c>
      <c r="J19" s="93"/>
      <c r="K19" s="96" t="s">
        <v>60</v>
      </c>
      <c r="L19" s="210">
        <v>46126</v>
      </c>
      <c r="M19" s="217" t="s">
        <v>749</v>
      </c>
    </row>
    <row r="20" spans="1:13" s="103" customFormat="1" ht="49.5">
      <c r="A20" s="157" t="s">
        <v>498</v>
      </c>
      <c r="B20" s="115" t="s">
        <v>513</v>
      </c>
      <c r="C20" s="115" t="s">
        <v>514</v>
      </c>
      <c r="D20" s="199" t="s">
        <v>515</v>
      </c>
      <c r="E20" s="119" t="s">
        <v>516</v>
      </c>
      <c r="F20" s="95" t="s">
        <v>91</v>
      </c>
      <c r="G20" s="96" t="s">
        <v>60</v>
      </c>
      <c r="H20" s="210">
        <v>46122</v>
      </c>
      <c r="I20" s="217" t="s">
        <v>749</v>
      </c>
      <c r="J20" s="93"/>
      <c r="K20" s="96" t="s">
        <v>60</v>
      </c>
      <c r="L20" s="210">
        <v>46126</v>
      </c>
      <c r="M20" s="217" t="s">
        <v>749</v>
      </c>
    </row>
    <row r="21" spans="1:13" s="103" customFormat="1" ht="66">
      <c r="A21" s="157" t="s">
        <v>499</v>
      </c>
      <c r="B21" s="115" t="s">
        <v>517</v>
      </c>
      <c r="C21" s="115" t="s">
        <v>518</v>
      </c>
      <c r="D21" s="199" t="s">
        <v>515</v>
      </c>
      <c r="E21" s="119" t="s">
        <v>519</v>
      </c>
      <c r="F21" s="95" t="s">
        <v>91</v>
      </c>
      <c r="G21" s="96" t="s">
        <v>60</v>
      </c>
      <c r="H21" s="210">
        <v>46122</v>
      </c>
      <c r="I21" s="217" t="s">
        <v>749</v>
      </c>
      <c r="J21" s="93"/>
      <c r="K21" s="96" t="s">
        <v>60</v>
      </c>
      <c r="L21" s="210">
        <v>46126</v>
      </c>
      <c r="M21" s="217" t="s">
        <v>749</v>
      </c>
    </row>
    <row r="22" spans="1:13" s="103" customFormat="1" ht="33">
      <c r="A22" s="157" t="s">
        <v>500</v>
      </c>
      <c r="B22" s="179" t="s">
        <v>522</v>
      </c>
      <c r="C22" s="115" t="s">
        <v>520</v>
      </c>
      <c r="D22" s="199" t="s">
        <v>515</v>
      </c>
      <c r="E22" s="119" t="s">
        <v>521</v>
      </c>
      <c r="F22" s="95" t="s">
        <v>91</v>
      </c>
      <c r="G22" s="96" t="s">
        <v>60</v>
      </c>
      <c r="H22" s="210">
        <v>46122</v>
      </c>
      <c r="I22" s="217" t="s">
        <v>749</v>
      </c>
      <c r="J22" s="93"/>
      <c r="K22" s="96" t="s">
        <v>60</v>
      </c>
      <c r="L22" s="210">
        <v>46126</v>
      </c>
      <c r="M22" s="217" t="s">
        <v>749</v>
      </c>
    </row>
    <row r="23" spans="1:13" s="103" customFormat="1" ht="33">
      <c r="A23" s="157" t="s">
        <v>501</v>
      </c>
      <c r="B23" s="179" t="s">
        <v>523</v>
      </c>
      <c r="C23" s="115" t="s">
        <v>524</v>
      </c>
      <c r="D23" s="199" t="s">
        <v>458</v>
      </c>
      <c r="E23" s="119" t="s">
        <v>525</v>
      </c>
      <c r="F23" s="157" t="s">
        <v>89</v>
      </c>
      <c r="G23" s="96" t="s">
        <v>60</v>
      </c>
      <c r="H23" s="210">
        <v>46122</v>
      </c>
      <c r="I23" s="217" t="s">
        <v>749</v>
      </c>
      <c r="J23" s="93"/>
      <c r="K23" s="96" t="s">
        <v>60</v>
      </c>
      <c r="L23" s="210">
        <v>46126</v>
      </c>
      <c r="M23" s="217" t="s">
        <v>749</v>
      </c>
    </row>
  </sheetData>
  <mergeCells count="15">
    <mergeCell ref="K8:M8"/>
    <mergeCell ref="K9:M9"/>
    <mergeCell ref="A18:J18"/>
    <mergeCell ref="B1:F1"/>
    <mergeCell ref="B2:F2"/>
    <mergeCell ref="A8:A10"/>
    <mergeCell ref="B8:B10"/>
    <mergeCell ref="C8:C10"/>
    <mergeCell ref="D8:D10"/>
    <mergeCell ref="E8:E10"/>
    <mergeCell ref="F8:F10"/>
    <mergeCell ref="G8:I8"/>
    <mergeCell ref="J8:J10"/>
    <mergeCell ref="G9:I9"/>
    <mergeCell ref="A11:J11"/>
  </mergeCells>
  <dataValidations count="1">
    <dataValidation type="list" allowBlank="1" showErrorMessage="1" promptTitle="dfdf" sqref="G12:G17 K12:K17 G19:G23 K19:K23">
      <formula1>"Passed,Untested,Failed,Blocked"</formula1>
    </dataValidation>
  </dataValidation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="70" zoomScaleNormal="70" workbookViewId="0">
      <selection activeCell="F15" sqref="F15"/>
    </sheetView>
  </sheetViews>
  <sheetFormatPr defaultRowHeight="15"/>
  <cols>
    <col min="1" max="1" width="22.140625" customWidth="1"/>
    <col min="2" max="2" width="21.5703125" customWidth="1"/>
    <col min="3" max="3" width="31" customWidth="1"/>
    <col min="4" max="4" width="22.28515625" bestFit="1" customWidth="1"/>
    <col min="5" max="5" width="28.85546875" bestFit="1" customWidth="1"/>
    <col min="6" max="6" width="76.5703125" customWidth="1"/>
    <col min="7" max="7" width="13.28515625" style="106" customWidth="1"/>
    <col min="8" max="8" width="21.5703125" style="106" customWidth="1"/>
    <col min="9" max="9" width="18.5703125" style="106" customWidth="1"/>
    <col min="10" max="10" width="11.42578125" bestFit="1" customWidth="1"/>
    <col min="12" max="12" width="13" bestFit="1" customWidth="1"/>
  </cols>
  <sheetData>
    <row r="1" spans="1:6" ht="16.5">
      <c r="A1" s="80" t="s">
        <v>43</v>
      </c>
      <c r="B1" s="266" t="s">
        <v>108</v>
      </c>
      <c r="C1" s="266"/>
      <c r="D1" s="266"/>
      <c r="E1" s="266"/>
      <c r="F1" s="266"/>
    </row>
    <row r="2" spans="1:6" ht="16.5">
      <c r="A2" s="80" t="s">
        <v>44</v>
      </c>
      <c r="B2" s="267" t="s">
        <v>118</v>
      </c>
      <c r="C2" s="267"/>
      <c r="D2" s="267"/>
      <c r="E2" s="267"/>
      <c r="F2" s="267"/>
    </row>
    <row r="3" spans="1:6" ht="16.5">
      <c r="A3" s="81"/>
      <c r="B3" s="82" t="s">
        <v>20</v>
      </c>
      <c r="C3" s="82" t="s">
        <v>21</v>
      </c>
      <c r="D3" s="82" t="s">
        <v>45</v>
      </c>
      <c r="E3" s="83" t="s">
        <v>23</v>
      </c>
      <c r="F3" s="84" t="s">
        <v>46</v>
      </c>
    </row>
    <row r="4" spans="1:6" ht="16.5">
      <c r="A4" s="85" t="s">
        <v>47</v>
      </c>
      <c r="B4" s="81">
        <v>11</v>
      </c>
      <c r="C4" s="81">
        <v>0</v>
      </c>
      <c r="D4" s="81">
        <v>0</v>
      </c>
      <c r="E4" s="81">
        <v>0</v>
      </c>
      <c r="F4" s="86">
        <v>11</v>
      </c>
    </row>
    <row r="5" spans="1:6" ht="16.5">
      <c r="A5" s="85" t="s">
        <v>48</v>
      </c>
      <c r="B5" s="81">
        <v>11</v>
      </c>
      <c r="C5" s="81">
        <v>0</v>
      </c>
      <c r="D5" s="81">
        <v>0</v>
      </c>
      <c r="E5" s="81">
        <v>0</v>
      </c>
      <c r="F5" s="86">
        <v>11</v>
      </c>
    </row>
    <row r="27" spans="1:14" ht="16.5">
      <c r="A27" s="268" t="s">
        <v>49</v>
      </c>
      <c r="B27" s="268" t="s">
        <v>5</v>
      </c>
      <c r="C27" s="268" t="s">
        <v>50</v>
      </c>
      <c r="D27" s="268" t="s">
        <v>51</v>
      </c>
      <c r="E27" s="268" t="s">
        <v>52</v>
      </c>
      <c r="F27" s="268" t="s">
        <v>53</v>
      </c>
      <c r="G27" s="268" t="s">
        <v>54</v>
      </c>
      <c r="H27" s="268"/>
      <c r="I27" s="268"/>
      <c r="J27" s="268" t="s">
        <v>55</v>
      </c>
      <c r="K27" s="268" t="s">
        <v>54</v>
      </c>
      <c r="L27" s="268"/>
      <c r="M27" s="268"/>
      <c r="N27" s="268" t="s">
        <v>55</v>
      </c>
    </row>
    <row r="28" spans="1:14" ht="16.5">
      <c r="A28" s="268"/>
      <c r="B28" s="268"/>
      <c r="C28" s="268"/>
      <c r="D28" s="268"/>
      <c r="E28" s="268"/>
      <c r="F28" s="268"/>
      <c r="G28" s="268" t="s">
        <v>28</v>
      </c>
      <c r="H28" s="268"/>
      <c r="I28" s="268"/>
      <c r="J28" s="268"/>
      <c r="K28" s="268" t="s">
        <v>29</v>
      </c>
      <c r="L28" s="268"/>
      <c r="M28" s="268"/>
      <c r="N28" s="268"/>
    </row>
    <row r="29" spans="1:14" ht="49.5">
      <c r="A29" s="268"/>
      <c r="B29" s="268"/>
      <c r="C29" s="268"/>
      <c r="D29" s="268"/>
      <c r="E29" s="268"/>
      <c r="F29" s="268"/>
      <c r="G29" s="87" t="s">
        <v>56</v>
      </c>
      <c r="H29" s="89" t="s">
        <v>57</v>
      </c>
      <c r="I29" s="87" t="s">
        <v>58</v>
      </c>
      <c r="J29" s="268"/>
      <c r="K29" s="154" t="s">
        <v>56</v>
      </c>
      <c r="L29" s="89" t="s">
        <v>57</v>
      </c>
      <c r="M29" s="154" t="s">
        <v>58</v>
      </c>
      <c r="N29" s="268"/>
    </row>
    <row r="30" spans="1:14" s="103" customFormat="1" ht="16.5">
      <c r="A30" s="269" t="s">
        <v>441</v>
      </c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1"/>
    </row>
    <row r="31" spans="1:14" s="103" customFormat="1" ht="49.5">
      <c r="A31" s="157" t="s">
        <v>526</v>
      </c>
      <c r="B31" s="176" t="s">
        <v>121</v>
      </c>
      <c r="C31" s="119" t="s">
        <v>537</v>
      </c>
      <c r="D31" s="199" t="s">
        <v>489</v>
      </c>
      <c r="E31" s="183" t="s">
        <v>122</v>
      </c>
      <c r="F31" s="104" t="s">
        <v>123</v>
      </c>
      <c r="G31" s="96" t="s">
        <v>60</v>
      </c>
      <c r="H31" s="210">
        <v>46122</v>
      </c>
      <c r="I31" s="217" t="s">
        <v>749</v>
      </c>
      <c r="J31" s="99"/>
      <c r="K31" s="96" t="s">
        <v>60</v>
      </c>
      <c r="L31" s="210">
        <v>46126</v>
      </c>
      <c r="M31" s="217" t="s">
        <v>749</v>
      </c>
      <c r="N31" s="118"/>
    </row>
    <row r="32" spans="1:14" s="103" customFormat="1" ht="49.5">
      <c r="A32" s="157" t="s">
        <v>527</v>
      </c>
      <c r="B32" s="183" t="s">
        <v>538</v>
      </c>
      <c r="C32" s="119" t="s">
        <v>537</v>
      </c>
      <c r="D32" s="199" t="s">
        <v>458</v>
      </c>
      <c r="E32" s="183" t="s">
        <v>541</v>
      </c>
      <c r="F32" s="95" t="s">
        <v>91</v>
      </c>
      <c r="G32" s="96" t="s">
        <v>60</v>
      </c>
      <c r="H32" s="210">
        <v>46122</v>
      </c>
      <c r="I32" s="217" t="s">
        <v>749</v>
      </c>
      <c r="J32" s="95"/>
      <c r="K32" s="96" t="s">
        <v>60</v>
      </c>
      <c r="L32" s="210">
        <v>46126</v>
      </c>
      <c r="M32" s="217" t="s">
        <v>749</v>
      </c>
      <c r="N32" s="118"/>
    </row>
    <row r="33" spans="1:14" s="103" customFormat="1" ht="49.5">
      <c r="A33" s="157" t="s">
        <v>528</v>
      </c>
      <c r="B33" s="184" t="s">
        <v>463</v>
      </c>
      <c r="C33" s="119" t="s">
        <v>537</v>
      </c>
      <c r="D33" s="199" t="s">
        <v>542</v>
      </c>
      <c r="E33" s="183" t="s">
        <v>503</v>
      </c>
      <c r="F33" s="95" t="s">
        <v>91</v>
      </c>
      <c r="G33" s="96" t="s">
        <v>60</v>
      </c>
      <c r="H33" s="210">
        <v>46122</v>
      </c>
      <c r="I33" s="217" t="s">
        <v>749</v>
      </c>
      <c r="J33" s="95"/>
      <c r="K33" s="96" t="s">
        <v>60</v>
      </c>
      <c r="L33" s="210">
        <v>46126</v>
      </c>
      <c r="M33" s="217" t="s">
        <v>749</v>
      </c>
      <c r="N33" s="118"/>
    </row>
    <row r="34" spans="1:14" s="103" customFormat="1" ht="49.5">
      <c r="A34" s="157" t="s">
        <v>529</v>
      </c>
      <c r="B34" s="203" t="s">
        <v>543</v>
      </c>
      <c r="C34" s="119" t="s">
        <v>537</v>
      </c>
      <c r="D34" s="199" t="s">
        <v>489</v>
      </c>
      <c r="E34" s="117" t="s">
        <v>544</v>
      </c>
      <c r="F34" s="95" t="s">
        <v>91</v>
      </c>
      <c r="G34" s="96" t="s">
        <v>60</v>
      </c>
      <c r="H34" s="210">
        <v>46122</v>
      </c>
      <c r="I34" s="217" t="s">
        <v>749</v>
      </c>
      <c r="J34" s="95"/>
      <c r="K34" s="96" t="s">
        <v>60</v>
      </c>
      <c r="L34" s="210">
        <v>46126</v>
      </c>
      <c r="M34" s="217" t="s">
        <v>749</v>
      </c>
      <c r="N34" s="118"/>
    </row>
    <row r="35" spans="1:14" s="103" customFormat="1" ht="49.5">
      <c r="A35" s="157" t="s">
        <v>530</v>
      </c>
      <c r="B35" s="115" t="s">
        <v>505</v>
      </c>
      <c r="C35" s="119" t="s">
        <v>537</v>
      </c>
      <c r="D35" s="199" t="s">
        <v>489</v>
      </c>
      <c r="E35" s="179" t="s">
        <v>506</v>
      </c>
      <c r="F35" s="95" t="s">
        <v>91</v>
      </c>
      <c r="G35" s="96" t="s">
        <v>60</v>
      </c>
      <c r="H35" s="210">
        <v>46122</v>
      </c>
      <c r="I35" s="217" t="s">
        <v>749</v>
      </c>
      <c r="J35" s="95"/>
      <c r="K35" s="96" t="s">
        <v>60</v>
      </c>
      <c r="L35" s="210">
        <v>46126</v>
      </c>
      <c r="M35" s="217" t="s">
        <v>749</v>
      </c>
      <c r="N35" s="118"/>
    </row>
    <row r="36" spans="1:14" s="103" customFormat="1" ht="49.5">
      <c r="A36" s="157" t="s">
        <v>531</v>
      </c>
      <c r="B36" s="184" t="s">
        <v>545</v>
      </c>
      <c r="C36" s="119" t="s">
        <v>537</v>
      </c>
      <c r="D36" s="199" t="s">
        <v>489</v>
      </c>
      <c r="E36" s="117" t="s">
        <v>546</v>
      </c>
      <c r="F36" s="95" t="s">
        <v>91</v>
      </c>
      <c r="G36" s="96" t="s">
        <v>60</v>
      </c>
      <c r="H36" s="210">
        <v>46122</v>
      </c>
      <c r="I36" s="217" t="s">
        <v>749</v>
      </c>
      <c r="J36" s="95"/>
      <c r="K36" s="96" t="s">
        <v>60</v>
      </c>
      <c r="L36" s="210">
        <v>46126</v>
      </c>
      <c r="M36" s="217" t="s">
        <v>749</v>
      </c>
      <c r="N36" s="118"/>
    </row>
    <row r="37" spans="1:14" s="103" customFormat="1" ht="16.899999999999999" customHeight="1">
      <c r="A37" s="272" t="s">
        <v>442</v>
      </c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4"/>
    </row>
    <row r="38" spans="1:14" s="103" customFormat="1" ht="66">
      <c r="A38" s="157" t="s">
        <v>532</v>
      </c>
      <c r="B38" s="183" t="s">
        <v>547</v>
      </c>
      <c r="C38" s="115" t="s">
        <v>510</v>
      </c>
      <c r="D38" s="199" t="s">
        <v>511</v>
      </c>
      <c r="E38" s="119" t="s">
        <v>548</v>
      </c>
      <c r="F38" s="95" t="s">
        <v>91</v>
      </c>
      <c r="G38" s="96" t="s">
        <v>60</v>
      </c>
      <c r="H38" s="210">
        <v>46122</v>
      </c>
      <c r="I38" s="217" t="s">
        <v>749</v>
      </c>
      <c r="J38" s="95"/>
      <c r="K38" s="96" t="s">
        <v>60</v>
      </c>
      <c r="L38" s="210">
        <v>46126</v>
      </c>
      <c r="M38" s="217" t="s">
        <v>749</v>
      </c>
      <c r="N38" s="118"/>
    </row>
    <row r="39" spans="1:14" s="103" customFormat="1" ht="49.5">
      <c r="A39" s="157" t="s">
        <v>533</v>
      </c>
      <c r="B39" s="115" t="s">
        <v>549</v>
      </c>
      <c r="C39" s="115" t="s">
        <v>550</v>
      </c>
      <c r="D39" s="199" t="s">
        <v>542</v>
      </c>
      <c r="E39" s="119" t="s">
        <v>516</v>
      </c>
      <c r="F39" s="95" t="s">
        <v>91</v>
      </c>
      <c r="G39" s="96" t="s">
        <v>60</v>
      </c>
      <c r="H39" s="210">
        <v>46122</v>
      </c>
      <c r="I39" s="217" t="s">
        <v>749</v>
      </c>
      <c r="J39" s="95"/>
      <c r="K39" s="96" t="s">
        <v>60</v>
      </c>
      <c r="L39" s="210">
        <v>46126</v>
      </c>
      <c r="M39" s="217" t="s">
        <v>749</v>
      </c>
      <c r="N39" s="118"/>
    </row>
    <row r="40" spans="1:14" ht="82.5">
      <c r="A40" s="157" t="s">
        <v>534</v>
      </c>
      <c r="B40" s="115" t="s">
        <v>551</v>
      </c>
      <c r="C40" s="115" t="s">
        <v>552</v>
      </c>
      <c r="D40" s="199" t="s">
        <v>542</v>
      </c>
      <c r="E40" s="119" t="s">
        <v>519</v>
      </c>
      <c r="F40" s="95" t="s">
        <v>91</v>
      </c>
      <c r="G40" s="96" t="s">
        <v>60</v>
      </c>
      <c r="H40" s="210">
        <v>46122</v>
      </c>
      <c r="I40" s="217" t="s">
        <v>749</v>
      </c>
      <c r="J40" s="95"/>
      <c r="K40" s="96" t="s">
        <v>60</v>
      </c>
      <c r="L40" s="210">
        <v>46126</v>
      </c>
      <c r="M40" s="217" t="s">
        <v>749</v>
      </c>
      <c r="N40" s="118"/>
    </row>
    <row r="41" spans="1:14" ht="49.5">
      <c r="A41" s="157" t="s">
        <v>535</v>
      </c>
      <c r="B41" s="179" t="s">
        <v>553</v>
      </c>
      <c r="C41" s="115" t="s">
        <v>554</v>
      </c>
      <c r="D41" s="199" t="s">
        <v>542</v>
      </c>
      <c r="E41" s="119" t="s">
        <v>555</v>
      </c>
      <c r="F41" s="95" t="s">
        <v>91</v>
      </c>
      <c r="G41" s="96" t="s">
        <v>60</v>
      </c>
      <c r="H41" s="210">
        <v>46122</v>
      </c>
      <c r="I41" s="217" t="s">
        <v>749</v>
      </c>
      <c r="J41" s="95"/>
      <c r="K41" s="96" t="s">
        <v>60</v>
      </c>
      <c r="L41" s="210">
        <v>46126</v>
      </c>
      <c r="M41" s="217" t="s">
        <v>749</v>
      </c>
      <c r="N41" s="118"/>
    </row>
    <row r="42" spans="1:14" ht="49.5">
      <c r="A42" s="157" t="s">
        <v>536</v>
      </c>
      <c r="B42" s="179" t="s">
        <v>556</v>
      </c>
      <c r="C42" s="115" t="s">
        <v>557</v>
      </c>
      <c r="D42" s="199" t="s">
        <v>489</v>
      </c>
      <c r="E42" s="119" t="s">
        <v>558</v>
      </c>
      <c r="F42" s="95" t="s">
        <v>91</v>
      </c>
      <c r="G42" s="96" t="s">
        <v>60</v>
      </c>
      <c r="H42" s="210">
        <v>46122</v>
      </c>
      <c r="I42" s="217" t="s">
        <v>749</v>
      </c>
      <c r="J42" s="95"/>
      <c r="K42" s="96" t="s">
        <v>60</v>
      </c>
      <c r="L42" s="210">
        <v>46126</v>
      </c>
      <c r="M42" s="217" t="s">
        <v>749</v>
      </c>
      <c r="N42" s="118"/>
    </row>
  </sheetData>
  <mergeCells count="16">
    <mergeCell ref="K27:M27"/>
    <mergeCell ref="N27:N29"/>
    <mergeCell ref="K28:M28"/>
    <mergeCell ref="A30:N30"/>
    <mergeCell ref="A37:N37"/>
    <mergeCell ref="A27:A29"/>
    <mergeCell ref="B1:F1"/>
    <mergeCell ref="B2:F2"/>
    <mergeCell ref="F27:F29"/>
    <mergeCell ref="G27:I27"/>
    <mergeCell ref="J27:J29"/>
    <mergeCell ref="G28:I28"/>
    <mergeCell ref="B27:B29"/>
    <mergeCell ref="C27:C29"/>
    <mergeCell ref="D27:D29"/>
    <mergeCell ref="E27:E29"/>
  </mergeCells>
  <dataValidations count="1">
    <dataValidation type="list" allowBlank="1" showErrorMessage="1" promptTitle="dfdf" sqref="G31:G36 K31:K36 G38:G42 K38:K42">
      <formula1>"Passed,Untested,Failed,Blocked"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zoomScale="70" zoomScaleNormal="70" workbookViewId="0">
      <selection activeCell="J26" sqref="J26"/>
    </sheetView>
  </sheetViews>
  <sheetFormatPr defaultColWidth="9" defaultRowHeight="15"/>
  <cols>
    <col min="1" max="1" width="26.42578125" customWidth="1"/>
    <col min="2" max="2" width="38.28515625" customWidth="1"/>
    <col min="3" max="4" width="24.42578125" customWidth="1"/>
    <col min="5" max="5" width="23.5703125" customWidth="1"/>
    <col min="6" max="6" width="48.5703125" bestFit="1" customWidth="1"/>
    <col min="7" max="7" width="12.85546875" bestFit="1" customWidth="1"/>
    <col min="8" max="8" width="20.42578125" customWidth="1"/>
    <col min="9" max="9" width="17.28515625" customWidth="1"/>
    <col min="10" max="10" width="14.42578125" customWidth="1"/>
    <col min="11" max="11" width="15" customWidth="1"/>
    <col min="12" max="12" width="17.28515625" customWidth="1"/>
    <col min="13" max="13" width="19.7109375" customWidth="1"/>
  </cols>
  <sheetData>
    <row r="1" spans="1:13" ht="16.5">
      <c r="A1" s="80" t="s">
        <v>43</v>
      </c>
      <c r="B1" s="266" t="s">
        <v>108</v>
      </c>
      <c r="C1" s="266"/>
      <c r="D1" s="266"/>
      <c r="E1" s="266"/>
      <c r="F1" s="266"/>
    </row>
    <row r="2" spans="1:13" ht="16.5">
      <c r="A2" s="80" t="s">
        <v>44</v>
      </c>
      <c r="B2" s="267" t="s">
        <v>116</v>
      </c>
      <c r="C2" s="267"/>
      <c r="D2" s="267"/>
      <c r="E2" s="267"/>
      <c r="F2" s="267"/>
    </row>
    <row r="3" spans="1:13" ht="16.5">
      <c r="A3" s="81"/>
      <c r="B3" s="82" t="s">
        <v>20</v>
      </c>
      <c r="C3" s="82" t="s">
        <v>21</v>
      </c>
      <c r="D3" s="82" t="s">
        <v>45</v>
      </c>
      <c r="E3" s="83" t="s">
        <v>23</v>
      </c>
      <c r="F3" s="84" t="s">
        <v>46</v>
      </c>
    </row>
    <row r="4" spans="1:13" ht="16.5">
      <c r="A4" s="85" t="s">
        <v>47</v>
      </c>
      <c r="B4" s="81">
        <v>17</v>
      </c>
      <c r="C4" s="81">
        <v>1</v>
      </c>
      <c r="D4" s="81">
        <v>0</v>
      </c>
      <c r="E4" s="81">
        <v>0</v>
      </c>
      <c r="F4" s="86">
        <v>18</v>
      </c>
    </row>
    <row r="5" spans="1:13" ht="16.5">
      <c r="A5" s="85" t="s">
        <v>48</v>
      </c>
      <c r="B5" s="81">
        <v>18</v>
      </c>
      <c r="C5" s="81">
        <v>0</v>
      </c>
      <c r="D5" s="81">
        <v>0</v>
      </c>
      <c r="E5" s="81">
        <v>0</v>
      </c>
      <c r="F5" s="86">
        <v>18</v>
      </c>
    </row>
    <row r="6" spans="1:13" ht="402" customHeight="1"/>
    <row r="7" spans="1:13" ht="16.5">
      <c r="A7" s="268" t="s">
        <v>49</v>
      </c>
      <c r="B7" s="268" t="s">
        <v>5</v>
      </c>
      <c r="C7" s="268" t="s">
        <v>50</v>
      </c>
      <c r="D7" s="268" t="s">
        <v>51</v>
      </c>
      <c r="E7" s="268" t="s">
        <v>52</v>
      </c>
      <c r="F7" s="268" t="s">
        <v>53</v>
      </c>
      <c r="G7" s="268" t="s">
        <v>54</v>
      </c>
      <c r="H7" s="268"/>
      <c r="I7" s="268"/>
      <c r="J7" s="268" t="s">
        <v>55</v>
      </c>
      <c r="K7" s="268" t="s">
        <v>54</v>
      </c>
      <c r="L7" s="268"/>
      <c r="M7" s="268"/>
    </row>
    <row r="8" spans="1:13" ht="16.5">
      <c r="A8" s="268"/>
      <c r="B8" s="268"/>
      <c r="C8" s="268"/>
      <c r="D8" s="268"/>
      <c r="E8" s="268"/>
      <c r="F8" s="268"/>
      <c r="G8" s="268" t="s">
        <v>28</v>
      </c>
      <c r="H8" s="268"/>
      <c r="I8" s="268"/>
      <c r="J8" s="268"/>
      <c r="K8" s="268" t="s">
        <v>29</v>
      </c>
      <c r="L8" s="268"/>
      <c r="M8" s="268"/>
    </row>
    <row r="9" spans="1:13" ht="33">
      <c r="A9" s="268"/>
      <c r="B9" s="268"/>
      <c r="C9" s="268"/>
      <c r="D9" s="268"/>
      <c r="E9" s="268"/>
      <c r="F9" s="268"/>
      <c r="G9" s="87" t="s">
        <v>56</v>
      </c>
      <c r="H9" s="89" t="s">
        <v>57</v>
      </c>
      <c r="I9" s="87" t="s">
        <v>58</v>
      </c>
      <c r="J9" s="268"/>
      <c r="K9" s="87" t="s">
        <v>56</v>
      </c>
      <c r="L9" s="89" t="s">
        <v>57</v>
      </c>
      <c r="M9" s="87" t="s">
        <v>58</v>
      </c>
    </row>
    <row r="10" spans="1:13" ht="16.5">
      <c r="A10" s="269" t="s">
        <v>443</v>
      </c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1"/>
    </row>
    <row r="11" spans="1:13" s="92" customFormat="1" ht="57.4" customHeight="1">
      <c r="A11" s="95" t="s">
        <v>559</v>
      </c>
      <c r="B11" s="95" t="s">
        <v>560</v>
      </c>
      <c r="C11" s="95" t="s">
        <v>561</v>
      </c>
      <c r="D11" s="95" t="s">
        <v>562</v>
      </c>
      <c r="E11" s="95" t="s">
        <v>563</v>
      </c>
      <c r="F11" s="95" t="s">
        <v>564</v>
      </c>
      <c r="G11" s="96" t="s">
        <v>60</v>
      </c>
      <c r="H11" s="210">
        <v>46122</v>
      </c>
      <c r="I11" s="217" t="s">
        <v>749</v>
      </c>
      <c r="J11" s="99"/>
      <c r="K11" s="96" t="s">
        <v>60</v>
      </c>
      <c r="L11" s="210">
        <v>46126</v>
      </c>
      <c r="M11" s="217" t="s">
        <v>749</v>
      </c>
    </row>
    <row r="12" spans="1:13" s="92" customFormat="1" ht="66">
      <c r="A12" s="95" t="s">
        <v>566</v>
      </c>
      <c r="B12" s="95" t="s">
        <v>567</v>
      </c>
      <c r="C12" s="95" t="s">
        <v>568</v>
      </c>
      <c r="D12" s="95" t="s">
        <v>569</v>
      </c>
      <c r="E12" s="95" t="s">
        <v>570</v>
      </c>
      <c r="F12" s="95" t="s">
        <v>571</v>
      </c>
      <c r="G12" s="96" t="s">
        <v>60</v>
      </c>
      <c r="H12" s="210">
        <v>46122</v>
      </c>
      <c r="I12" s="217" t="s">
        <v>749</v>
      </c>
      <c r="J12" s="94"/>
      <c r="K12" s="96" t="s">
        <v>60</v>
      </c>
      <c r="L12" s="210">
        <v>46126</v>
      </c>
      <c r="M12" s="217" t="s">
        <v>749</v>
      </c>
    </row>
    <row r="13" spans="1:13" s="92" customFormat="1" ht="49.5">
      <c r="A13" s="95" t="s">
        <v>572</v>
      </c>
      <c r="B13" s="95" t="s">
        <v>573</v>
      </c>
      <c r="C13" s="95" t="s">
        <v>568</v>
      </c>
      <c r="D13" s="95" t="s">
        <v>574</v>
      </c>
      <c r="E13" s="95" t="s">
        <v>575</v>
      </c>
      <c r="F13" s="95" t="s">
        <v>576</v>
      </c>
      <c r="G13" s="96" t="s">
        <v>60</v>
      </c>
      <c r="H13" s="210">
        <v>46122</v>
      </c>
      <c r="I13" s="217" t="s">
        <v>749</v>
      </c>
      <c r="J13" s="94"/>
      <c r="K13" s="96" t="s">
        <v>60</v>
      </c>
      <c r="L13" s="210">
        <v>46126</v>
      </c>
      <c r="M13" s="217" t="s">
        <v>749</v>
      </c>
    </row>
    <row r="14" spans="1:13" s="92" customFormat="1" ht="33">
      <c r="A14" s="95" t="s">
        <v>577</v>
      </c>
      <c r="B14" s="95" t="s">
        <v>578</v>
      </c>
      <c r="C14" s="95" t="s">
        <v>568</v>
      </c>
      <c r="D14" s="95" t="s">
        <v>574</v>
      </c>
      <c r="E14" s="95" t="s">
        <v>579</v>
      </c>
      <c r="F14" s="95" t="s">
        <v>92</v>
      </c>
      <c r="G14" s="96" t="s">
        <v>60</v>
      </c>
      <c r="H14" s="210">
        <v>46122</v>
      </c>
      <c r="I14" s="217" t="s">
        <v>749</v>
      </c>
      <c r="J14" s="94"/>
      <c r="K14" s="96" t="s">
        <v>60</v>
      </c>
      <c r="L14" s="210">
        <v>46126</v>
      </c>
      <c r="M14" s="217" t="s">
        <v>749</v>
      </c>
    </row>
    <row r="15" spans="1:13" s="92" customFormat="1" ht="66">
      <c r="A15" s="95" t="s">
        <v>580</v>
      </c>
      <c r="B15" s="95" t="s">
        <v>581</v>
      </c>
      <c r="C15" s="95" t="s">
        <v>568</v>
      </c>
      <c r="D15" s="95" t="s">
        <v>100</v>
      </c>
      <c r="E15" s="95" t="s">
        <v>582</v>
      </c>
      <c r="F15" s="95" t="s">
        <v>583</v>
      </c>
      <c r="G15" s="96" t="s">
        <v>60</v>
      </c>
      <c r="H15" s="210">
        <v>46122</v>
      </c>
      <c r="I15" s="217" t="s">
        <v>749</v>
      </c>
      <c r="J15" s="94"/>
      <c r="K15" s="96" t="s">
        <v>60</v>
      </c>
      <c r="L15" s="210">
        <v>46126</v>
      </c>
      <c r="M15" s="217" t="s">
        <v>749</v>
      </c>
    </row>
    <row r="16" spans="1:13" s="92" customFormat="1" ht="82.5">
      <c r="A16" s="95" t="s">
        <v>584</v>
      </c>
      <c r="B16" s="95" t="s">
        <v>585</v>
      </c>
      <c r="C16" s="95" t="s">
        <v>568</v>
      </c>
      <c r="D16" s="95" t="s">
        <v>100</v>
      </c>
      <c r="E16" s="95" t="s">
        <v>586</v>
      </c>
      <c r="F16" s="95" t="s">
        <v>587</v>
      </c>
      <c r="G16" s="96" t="s">
        <v>60</v>
      </c>
      <c r="H16" s="210">
        <v>46122</v>
      </c>
      <c r="I16" s="217" t="s">
        <v>749</v>
      </c>
      <c r="J16" s="94"/>
      <c r="K16" s="96" t="s">
        <v>60</v>
      </c>
      <c r="L16" s="210">
        <v>46126</v>
      </c>
      <c r="M16" s="217" t="s">
        <v>749</v>
      </c>
    </row>
    <row r="17" spans="1:13" s="92" customFormat="1" ht="49.5">
      <c r="A17" s="95" t="s">
        <v>588</v>
      </c>
      <c r="B17" s="95" t="s">
        <v>589</v>
      </c>
      <c r="C17" s="95" t="s">
        <v>568</v>
      </c>
      <c r="D17" s="95" t="s">
        <v>100</v>
      </c>
      <c r="E17" s="95" t="s">
        <v>590</v>
      </c>
      <c r="F17" s="95" t="s">
        <v>591</v>
      </c>
      <c r="G17" s="96" t="s">
        <v>60</v>
      </c>
      <c r="H17" s="210">
        <v>46122</v>
      </c>
      <c r="I17" s="217" t="s">
        <v>749</v>
      </c>
      <c r="J17" s="94"/>
      <c r="K17" s="96" t="s">
        <v>60</v>
      </c>
      <c r="L17" s="210">
        <v>46126</v>
      </c>
      <c r="M17" s="217" t="s">
        <v>749</v>
      </c>
    </row>
    <row r="18" spans="1:13" s="92" customFormat="1" ht="49.5">
      <c r="A18" s="95" t="s">
        <v>592</v>
      </c>
      <c r="B18" s="95" t="s">
        <v>593</v>
      </c>
      <c r="C18" s="95" t="s">
        <v>568</v>
      </c>
      <c r="D18" s="95" t="s">
        <v>594</v>
      </c>
      <c r="E18" s="95" t="s">
        <v>595</v>
      </c>
      <c r="F18" s="95" t="s">
        <v>576</v>
      </c>
      <c r="G18" s="96" t="s">
        <v>60</v>
      </c>
      <c r="H18" s="210">
        <v>46122</v>
      </c>
      <c r="I18" s="217" t="s">
        <v>749</v>
      </c>
      <c r="J18" s="94"/>
      <c r="K18" s="96" t="s">
        <v>60</v>
      </c>
      <c r="L18" s="210">
        <v>46126</v>
      </c>
      <c r="M18" s="217" t="s">
        <v>749</v>
      </c>
    </row>
    <row r="19" spans="1:13" s="92" customFormat="1" ht="49.5">
      <c r="A19" s="95" t="s">
        <v>596</v>
      </c>
      <c r="B19" s="95" t="s">
        <v>597</v>
      </c>
      <c r="C19" s="95" t="s">
        <v>568</v>
      </c>
      <c r="D19" s="95" t="s">
        <v>100</v>
      </c>
      <c r="E19" s="95" t="s">
        <v>598</v>
      </c>
      <c r="F19" s="95" t="s">
        <v>599</v>
      </c>
      <c r="G19" s="96" t="s">
        <v>60</v>
      </c>
      <c r="H19" s="210">
        <v>46122</v>
      </c>
      <c r="I19" s="217" t="s">
        <v>749</v>
      </c>
      <c r="J19" s="94"/>
      <c r="K19" s="96" t="s">
        <v>60</v>
      </c>
      <c r="L19" s="210">
        <v>46126</v>
      </c>
      <c r="M19" s="217" t="s">
        <v>749</v>
      </c>
    </row>
    <row r="20" spans="1:13" ht="16.5">
      <c r="A20" s="269" t="s">
        <v>444</v>
      </c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1"/>
    </row>
    <row r="21" spans="1:13" ht="49.5">
      <c r="A21" s="95" t="s">
        <v>600</v>
      </c>
      <c r="B21" s="95" t="s">
        <v>601</v>
      </c>
      <c r="C21" s="95" t="s">
        <v>602</v>
      </c>
      <c r="D21" s="95" t="s">
        <v>603</v>
      </c>
      <c r="E21" s="95" t="s">
        <v>604</v>
      </c>
      <c r="F21" s="95" t="s">
        <v>605</v>
      </c>
      <c r="G21" s="96" t="s">
        <v>60</v>
      </c>
      <c r="H21" s="210">
        <v>46122</v>
      </c>
      <c r="I21" s="217" t="s">
        <v>565</v>
      </c>
      <c r="J21" s="95"/>
      <c r="K21" s="96" t="s">
        <v>60</v>
      </c>
      <c r="L21" s="210">
        <v>46126</v>
      </c>
      <c r="M21" s="217" t="s">
        <v>565</v>
      </c>
    </row>
    <row r="22" spans="1:13" ht="49.5">
      <c r="A22" s="95" t="s">
        <v>606</v>
      </c>
      <c r="B22" s="95" t="s">
        <v>607</v>
      </c>
      <c r="C22" s="95" t="s">
        <v>608</v>
      </c>
      <c r="D22" s="95" t="s">
        <v>603</v>
      </c>
      <c r="E22" s="95" t="s">
        <v>609</v>
      </c>
      <c r="F22" s="95" t="s">
        <v>610</v>
      </c>
      <c r="G22" s="96" t="s">
        <v>60</v>
      </c>
      <c r="H22" s="210">
        <v>46122</v>
      </c>
      <c r="I22" s="217" t="s">
        <v>565</v>
      </c>
      <c r="J22" s="95"/>
      <c r="K22" s="96" t="s">
        <v>60</v>
      </c>
      <c r="L22" s="210">
        <v>46126</v>
      </c>
      <c r="M22" s="217" t="s">
        <v>565</v>
      </c>
    </row>
    <row r="23" spans="1:13" ht="66">
      <c r="A23" s="95" t="s">
        <v>611</v>
      </c>
      <c r="B23" s="95" t="s">
        <v>612</v>
      </c>
      <c r="C23" s="95" t="s">
        <v>613</v>
      </c>
      <c r="D23" s="95" t="s">
        <v>603</v>
      </c>
      <c r="E23" s="95" t="s">
        <v>614</v>
      </c>
      <c r="F23" s="95" t="s">
        <v>615</v>
      </c>
      <c r="G23" s="96" t="s">
        <v>60</v>
      </c>
      <c r="H23" s="210">
        <v>46122</v>
      </c>
      <c r="I23" s="217" t="s">
        <v>565</v>
      </c>
      <c r="J23" s="95"/>
      <c r="K23" s="96" t="s">
        <v>60</v>
      </c>
      <c r="L23" s="210">
        <v>46126</v>
      </c>
      <c r="M23" s="217" t="s">
        <v>565</v>
      </c>
    </row>
    <row r="24" spans="1:13" ht="33">
      <c r="A24" s="95" t="s">
        <v>616</v>
      </c>
      <c r="B24" s="95" t="s">
        <v>617</v>
      </c>
      <c r="C24" s="95" t="s">
        <v>618</v>
      </c>
      <c r="D24" s="95" t="s">
        <v>619</v>
      </c>
      <c r="E24" s="95" t="s">
        <v>620</v>
      </c>
      <c r="F24" s="95" t="s">
        <v>621</v>
      </c>
      <c r="G24" s="96" t="s">
        <v>60</v>
      </c>
      <c r="H24" s="210">
        <v>46122</v>
      </c>
      <c r="I24" s="217" t="s">
        <v>565</v>
      </c>
      <c r="J24" s="95"/>
      <c r="K24" s="96" t="s">
        <v>60</v>
      </c>
      <c r="L24" s="210">
        <v>46126</v>
      </c>
      <c r="M24" s="217" t="s">
        <v>565</v>
      </c>
    </row>
    <row r="25" spans="1:13" ht="33">
      <c r="A25" s="95" t="s">
        <v>622</v>
      </c>
      <c r="B25" s="95" t="s">
        <v>623</v>
      </c>
      <c r="C25" s="95" t="s">
        <v>624</v>
      </c>
      <c r="D25" s="95" t="s">
        <v>619</v>
      </c>
      <c r="E25" s="95" t="s">
        <v>625</v>
      </c>
      <c r="F25" s="95" t="s">
        <v>626</v>
      </c>
      <c r="G25" s="96" t="s">
        <v>60</v>
      </c>
      <c r="H25" s="210">
        <v>46122</v>
      </c>
      <c r="I25" s="217" t="s">
        <v>565</v>
      </c>
      <c r="J25" s="95"/>
      <c r="K25" s="96" t="s">
        <v>60</v>
      </c>
      <c r="L25" s="210">
        <v>46126</v>
      </c>
      <c r="M25" s="217" t="s">
        <v>565</v>
      </c>
    </row>
    <row r="26" spans="1:13" ht="66">
      <c r="A26" s="95" t="s">
        <v>627</v>
      </c>
      <c r="B26" s="95" t="s">
        <v>628</v>
      </c>
      <c r="C26" s="95" t="s">
        <v>629</v>
      </c>
      <c r="D26" s="95" t="s">
        <v>574</v>
      </c>
      <c r="E26" s="95" t="s">
        <v>93</v>
      </c>
      <c r="F26" s="95" t="s">
        <v>94</v>
      </c>
      <c r="G26" s="206" t="s">
        <v>87</v>
      </c>
      <c r="H26" s="210">
        <v>46122</v>
      </c>
      <c r="I26" s="217" t="s">
        <v>748</v>
      </c>
      <c r="J26" s="95" t="s">
        <v>630</v>
      </c>
      <c r="K26" s="96" t="s">
        <v>60</v>
      </c>
      <c r="L26" s="210">
        <v>46126</v>
      </c>
      <c r="M26" s="217" t="s">
        <v>748</v>
      </c>
    </row>
    <row r="27" spans="1:13" ht="49.5">
      <c r="A27" s="95" t="s">
        <v>631</v>
      </c>
      <c r="B27" s="95" t="s">
        <v>632</v>
      </c>
      <c r="C27" s="95" t="s">
        <v>633</v>
      </c>
      <c r="D27" s="95" t="s">
        <v>574</v>
      </c>
      <c r="E27" s="95" t="s">
        <v>634</v>
      </c>
      <c r="F27" s="95" t="s">
        <v>615</v>
      </c>
      <c r="G27" s="96" t="s">
        <v>60</v>
      </c>
      <c r="H27" s="210">
        <v>46122</v>
      </c>
      <c r="I27" s="217" t="s">
        <v>748</v>
      </c>
      <c r="J27" s="95"/>
      <c r="K27" s="96" t="s">
        <v>60</v>
      </c>
      <c r="L27" s="210">
        <v>46126</v>
      </c>
      <c r="M27" s="217" t="s">
        <v>748</v>
      </c>
    </row>
    <row r="28" spans="1:13" ht="66">
      <c r="A28" s="95" t="s">
        <v>635</v>
      </c>
      <c r="B28" s="95" t="s">
        <v>636</v>
      </c>
      <c r="C28" s="95" t="s">
        <v>637</v>
      </c>
      <c r="D28" s="95" t="s">
        <v>594</v>
      </c>
      <c r="E28" s="95" t="s">
        <v>638</v>
      </c>
      <c r="F28" s="95" t="s">
        <v>639</v>
      </c>
      <c r="G28" s="96" t="s">
        <v>60</v>
      </c>
      <c r="H28" s="210">
        <v>46122</v>
      </c>
      <c r="I28" s="217" t="s">
        <v>748</v>
      </c>
      <c r="J28" s="95"/>
      <c r="K28" s="96" t="s">
        <v>60</v>
      </c>
      <c r="L28" s="210">
        <v>46126</v>
      </c>
      <c r="M28" s="217" t="s">
        <v>748</v>
      </c>
    </row>
    <row r="29" spans="1:13" ht="66">
      <c r="A29" s="95" t="s">
        <v>640</v>
      </c>
      <c r="B29" s="95" t="s">
        <v>641</v>
      </c>
      <c r="C29" s="95" t="s">
        <v>642</v>
      </c>
      <c r="D29" s="95" t="s">
        <v>643</v>
      </c>
      <c r="E29" s="95" t="s">
        <v>644</v>
      </c>
      <c r="F29" s="95" t="s">
        <v>645</v>
      </c>
      <c r="G29" s="96" t="s">
        <v>60</v>
      </c>
      <c r="H29" s="210">
        <v>46122</v>
      </c>
      <c r="I29" s="217" t="s">
        <v>748</v>
      </c>
      <c r="J29" s="95"/>
      <c r="K29" s="96" t="s">
        <v>60</v>
      </c>
      <c r="L29" s="210">
        <v>46126</v>
      </c>
      <c r="M29" s="217" t="s">
        <v>748</v>
      </c>
    </row>
  </sheetData>
  <mergeCells count="15">
    <mergeCell ref="A20:M20"/>
    <mergeCell ref="K7:M7"/>
    <mergeCell ref="K8:M8"/>
    <mergeCell ref="B1:F1"/>
    <mergeCell ref="B2:F2"/>
    <mergeCell ref="A7:A9"/>
    <mergeCell ref="B7:B9"/>
    <mergeCell ref="C7:C9"/>
    <mergeCell ref="D7:D9"/>
    <mergeCell ref="E7:E9"/>
    <mergeCell ref="F7:F9"/>
    <mergeCell ref="G7:I7"/>
    <mergeCell ref="J7:J9"/>
    <mergeCell ref="G8:I8"/>
    <mergeCell ref="A10:M10"/>
  </mergeCells>
  <dataValidations count="1">
    <dataValidation type="list" allowBlank="1" showErrorMessage="1" promptTitle="dfdf" sqref="K11:K19 G27:G29 G11:G19 G21:G25 K21:K29">
      <formula1>"Passed,Untested,Failed,Blocked"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opLeftCell="A7" zoomScale="70" zoomScaleNormal="70" workbookViewId="0">
      <selection activeCell="J27" sqref="J27"/>
    </sheetView>
  </sheetViews>
  <sheetFormatPr defaultColWidth="9.28515625" defaultRowHeight="16.5"/>
  <cols>
    <col min="1" max="1" width="23.42578125" style="12" customWidth="1"/>
    <col min="2" max="2" width="35.7109375" style="12" customWidth="1"/>
    <col min="3" max="3" width="36.42578125" style="12" customWidth="1"/>
    <col min="4" max="4" width="39" style="12" customWidth="1"/>
    <col min="5" max="5" width="45.28515625" style="12" customWidth="1"/>
    <col min="6" max="6" width="45.7109375" style="12" customWidth="1"/>
    <col min="7" max="7" width="13.7109375" style="102" customWidth="1"/>
    <col min="8" max="8" width="18.28515625" style="102" customWidth="1"/>
    <col min="9" max="9" width="19.5703125" style="102" customWidth="1"/>
    <col min="10" max="10" width="27.7109375" style="12" customWidth="1"/>
    <col min="11" max="11" width="16.28515625" style="102" customWidth="1"/>
    <col min="12" max="12" width="20.28515625" style="102" customWidth="1"/>
    <col min="13" max="13" width="22.28515625" style="102" customWidth="1"/>
    <col min="14" max="16384" width="9.28515625" style="12"/>
  </cols>
  <sheetData>
    <row r="1" spans="1:13" s="1" customFormat="1" ht="20.25">
      <c r="A1" s="125" t="s">
        <v>43</v>
      </c>
      <c r="B1" s="309" t="s">
        <v>108</v>
      </c>
      <c r="C1" s="310"/>
      <c r="D1" s="310"/>
      <c r="E1" s="310"/>
      <c r="F1" s="310"/>
      <c r="G1" s="310"/>
      <c r="H1" s="101"/>
      <c r="I1" s="11"/>
      <c r="K1" s="11"/>
      <c r="L1" s="11"/>
      <c r="M1" s="11"/>
    </row>
    <row r="2" spans="1:13" s="1" customFormat="1">
      <c r="A2" s="134" t="s">
        <v>44</v>
      </c>
      <c r="B2" s="292" t="s">
        <v>117</v>
      </c>
      <c r="C2" s="293"/>
      <c r="D2" s="293"/>
      <c r="E2" s="293"/>
      <c r="F2" s="293"/>
      <c r="G2" s="135"/>
      <c r="H2" s="101"/>
      <c r="I2" s="11"/>
      <c r="K2" s="11"/>
      <c r="L2" s="11"/>
      <c r="M2" s="11"/>
    </row>
    <row r="3" spans="1:13" s="1" customFormat="1">
      <c r="A3" s="128"/>
      <c r="B3" s="136" t="s">
        <v>107</v>
      </c>
      <c r="C3" s="136" t="s">
        <v>21</v>
      </c>
      <c r="D3" s="136" t="s">
        <v>45</v>
      </c>
      <c r="E3" s="136" t="s">
        <v>96</v>
      </c>
      <c r="F3" s="136" t="s">
        <v>97</v>
      </c>
      <c r="G3" s="11"/>
      <c r="H3" s="101"/>
      <c r="I3" s="11"/>
      <c r="K3" s="11"/>
      <c r="L3" s="11"/>
      <c r="M3" s="11"/>
    </row>
    <row r="4" spans="1:13" s="1" customFormat="1">
      <c r="A4" s="129" t="s">
        <v>47</v>
      </c>
      <c r="B4" s="207">
        <v>18</v>
      </c>
      <c r="C4" s="207">
        <v>1</v>
      </c>
      <c r="D4" s="208">
        <f>COUNTIF(G11:G21,"Untested")</f>
        <v>0</v>
      </c>
      <c r="E4" s="209">
        <f>COUNTIF(G11:G21,"Blocked")</f>
        <v>0</v>
      </c>
      <c r="F4" s="208">
        <v>19</v>
      </c>
      <c r="G4" s="11"/>
      <c r="H4" s="101"/>
      <c r="I4" s="11"/>
      <c r="K4" s="11"/>
      <c r="L4" s="11"/>
      <c r="M4" s="11"/>
    </row>
    <row r="5" spans="1:13" s="1" customFormat="1">
      <c r="A5" s="139" t="s">
        <v>48</v>
      </c>
      <c r="B5" s="207">
        <v>19</v>
      </c>
      <c r="C5" s="207">
        <v>0</v>
      </c>
      <c r="D5" s="208">
        <f>COUNTIF(G12:G22,"Untested")</f>
        <v>0</v>
      </c>
      <c r="E5" s="209">
        <f>COUNTIF(G12:G22,"Blocked")</f>
        <v>0</v>
      </c>
      <c r="F5" s="208">
        <v>19</v>
      </c>
      <c r="G5" s="11"/>
      <c r="H5" s="101"/>
      <c r="I5" s="11"/>
      <c r="K5" s="11"/>
      <c r="L5" s="11"/>
      <c r="M5" s="11"/>
    </row>
    <row r="6" spans="1:13" s="1" customFormat="1" ht="408.75" customHeight="1">
      <c r="A6" s="14"/>
      <c r="B6" s="15"/>
      <c r="E6" s="16"/>
      <c r="G6" s="11"/>
      <c r="H6" s="101"/>
      <c r="I6" s="11"/>
      <c r="K6" s="11"/>
      <c r="L6" s="11"/>
      <c r="M6" s="11"/>
    </row>
    <row r="7" spans="1:13" s="1" customFormat="1">
      <c r="A7" s="294" t="s">
        <v>49</v>
      </c>
      <c r="B7" s="294" t="s">
        <v>5</v>
      </c>
      <c r="C7" s="294" t="s">
        <v>71</v>
      </c>
      <c r="D7" s="294" t="s">
        <v>51</v>
      </c>
      <c r="E7" s="296" t="s">
        <v>52</v>
      </c>
      <c r="F7" s="294" t="s">
        <v>53</v>
      </c>
      <c r="G7" s="279" t="s">
        <v>28</v>
      </c>
      <c r="H7" s="279"/>
      <c r="I7" s="279"/>
      <c r="J7" s="303" t="s">
        <v>55</v>
      </c>
      <c r="K7" s="268" t="s">
        <v>29</v>
      </c>
      <c r="L7" s="279"/>
      <c r="M7" s="279"/>
    </row>
    <row r="8" spans="1:13" s="1" customFormat="1" ht="31.9" customHeight="1">
      <c r="A8" s="295"/>
      <c r="B8" s="295"/>
      <c r="C8" s="295"/>
      <c r="D8" s="295"/>
      <c r="E8" s="297"/>
      <c r="F8" s="295"/>
      <c r="G8" s="87" t="s">
        <v>56</v>
      </c>
      <c r="H8" s="79" t="s">
        <v>57</v>
      </c>
      <c r="I8" s="78" t="s">
        <v>58</v>
      </c>
      <c r="J8" s="304"/>
      <c r="K8" s="140" t="s">
        <v>56</v>
      </c>
      <c r="L8" s="141" t="s">
        <v>57</v>
      </c>
      <c r="M8" s="142" t="s">
        <v>58</v>
      </c>
    </row>
    <row r="9" spans="1:13" s="98" customFormat="1">
      <c r="A9" s="298" t="s">
        <v>646</v>
      </c>
      <c r="B9" s="299"/>
      <c r="C9" s="299"/>
      <c r="D9" s="299"/>
      <c r="E9" s="299"/>
      <c r="F9" s="299"/>
      <c r="G9" s="299"/>
      <c r="H9" s="299"/>
      <c r="I9" s="299"/>
      <c r="J9" s="300"/>
      <c r="K9" s="143"/>
      <c r="L9" s="143"/>
      <c r="M9" s="144"/>
    </row>
    <row r="10" spans="1:13" s="98" customFormat="1" ht="33">
      <c r="A10" s="114" t="s">
        <v>648</v>
      </c>
      <c r="B10" s="115" t="s">
        <v>649</v>
      </c>
      <c r="C10" s="116" t="s">
        <v>650</v>
      </c>
      <c r="D10" s="116" t="s">
        <v>100</v>
      </c>
      <c r="E10" s="117" t="s">
        <v>651</v>
      </c>
      <c r="F10" s="117" t="s">
        <v>652</v>
      </c>
      <c r="G10" s="96" t="s">
        <v>60</v>
      </c>
      <c r="H10" s="210">
        <v>46122</v>
      </c>
      <c r="I10" s="217" t="s">
        <v>746</v>
      </c>
      <c r="J10" s="99"/>
      <c r="K10" s="96" t="s">
        <v>60</v>
      </c>
      <c r="L10" s="210">
        <v>46126</v>
      </c>
      <c r="M10" s="217" t="s">
        <v>746</v>
      </c>
    </row>
    <row r="11" spans="1:13" s="98" customFormat="1" ht="28.9" customHeight="1">
      <c r="A11" s="114" t="s">
        <v>653</v>
      </c>
      <c r="B11" s="115" t="s">
        <v>654</v>
      </c>
      <c r="C11" s="116" t="s">
        <v>650</v>
      </c>
      <c r="D11" s="119" t="s">
        <v>655</v>
      </c>
      <c r="E11" s="117" t="s">
        <v>656</v>
      </c>
      <c r="F11" s="117" t="s">
        <v>657</v>
      </c>
      <c r="G11" s="96" t="s">
        <v>60</v>
      </c>
      <c r="H11" s="210">
        <v>46122</v>
      </c>
      <c r="I11" s="217" t="s">
        <v>746</v>
      </c>
      <c r="J11" s="99"/>
      <c r="K11" s="96" t="s">
        <v>60</v>
      </c>
      <c r="L11" s="210">
        <v>46126</v>
      </c>
      <c r="M11" s="217" t="s">
        <v>746</v>
      </c>
    </row>
    <row r="12" spans="1:13" s="98" customFormat="1" ht="33">
      <c r="A12" s="114" t="s">
        <v>658</v>
      </c>
      <c r="B12" s="115" t="s">
        <v>659</v>
      </c>
      <c r="C12" s="116" t="s">
        <v>660</v>
      </c>
      <c r="D12" s="119" t="s">
        <v>655</v>
      </c>
      <c r="E12" s="117" t="s">
        <v>661</v>
      </c>
      <c r="F12" s="117" t="s">
        <v>662</v>
      </c>
      <c r="G12" s="96" t="s">
        <v>60</v>
      </c>
      <c r="H12" s="210">
        <v>46122</v>
      </c>
      <c r="I12" s="217" t="s">
        <v>746</v>
      </c>
      <c r="J12" s="99"/>
      <c r="K12" s="96" t="s">
        <v>60</v>
      </c>
      <c r="L12" s="210">
        <v>46126</v>
      </c>
      <c r="M12" s="217" t="s">
        <v>746</v>
      </c>
    </row>
    <row r="13" spans="1:13" s="98" customFormat="1" ht="33">
      <c r="A13" s="114" t="s">
        <v>663</v>
      </c>
      <c r="B13" s="115" t="s">
        <v>664</v>
      </c>
      <c r="C13" s="116" t="s">
        <v>650</v>
      </c>
      <c r="D13" s="119" t="s">
        <v>665</v>
      </c>
      <c r="E13" s="117" t="s">
        <v>599</v>
      </c>
      <c r="F13" s="117" t="s">
        <v>666</v>
      </c>
      <c r="G13" s="96" t="s">
        <v>60</v>
      </c>
      <c r="H13" s="210">
        <v>46122</v>
      </c>
      <c r="I13" s="217" t="s">
        <v>746</v>
      </c>
      <c r="J13" s="99"/>
      <c r="K13" s="96" t="s">
        <v>60</v>
      </c>
      <c r="L13" s="210">
        <v>46126</v>
      </c>
      <c r="M13" s="217" t="s">
        <v>746</v>
      </c>
    </row>
    <row r="14" spans="1:13" s="98" customFormat="1" ht="49.5">
      <c r="A14" s="114" t="s">
        <v>667</v>
      </c>
      <c r="B14" s="115" t="s">
        <v>668</v>
      </c>
      <c r="C14" s="116" t="s">
        <v>669</v>
      </c>
      <c r="D14" s="119" t="s">
        <v>670</v>
      </c>
      <c r="E14" s="117" t="s">
        <v>671</v>
      </c>
      <c r="F14" s="117" t="s">
        <v>672</v>
      </c>
      <c r="G14" s="96" t="s">
        <v>60</v>
      </c>
      <c r="H14" s="210">
        <v>46122</v>
      </c>
      <c r="I14" s="217" t="s">
        <v>746</v>
      </c>
      <c r="J14" s="99"/>
      <c r="K14" s="96" t="s">
        <v>60</v>
      </c>
      <c r="L14" s="210">
        <v>46126</v>
      </c>
      <c r="M14" s="217" t="s">
        <v>746</v>
      </c>
    </row>
    <row r="15" spans="1:13" s="98" customFormat="1" ht="33">
      <c r="A15" s="114" t="s">
        <v>673</v>
      </c>
      <c r="B15" s="115" t="s">
        <v>674</v>
      </c>
      <c r="C15" s="116" t="s">
        <v>675</v>
      </c>
      <c r="D15" s="119" t="s">
        <v>676</v>
      </c>
      <c r="E15" s="117" t="s">
        <v>677</v>
      </c>
      <c r="F15" s="117" t="s">
        <v>678</v>
      </c>
      <c r="G15" s="96" t="s">
        <v>60</v>
      </c>
      <c r="H15" s="210">
        <v>46122</v>
      </c>
      <c r="I15" s="217" t="s">
        <v>746</v>
      </c>
      <c r="J15" s="99"/>
      <c r="K15" s="96" t="s">
        <v>60</v>
      </c>
      <c r="L15" s="210">
        <v>46126</v>
      </c>
      <c r="M15" s="217" t="s">
        <v>746</v>
      </c>
    </row>
    <row r="16" spans="1:13" s="98" customFormat="1" ht="33">
      <c r="A16" s="114" t="s">
        <v>679</v>
      </c>
      <c r="B16" s="115" t="s">
        <v>680</v>
      </c>
      <c r="C16" s="116" t="s">
        <v>675</v>
      </c>
      <c r="D16" s="119" t="s">
        <v>681</v>
      </c>
      <c r="E16" s="117" t="s">
        <v>682</v>
      </c>
      <c r="F16" s="117" t="s">
        <v>683</v>
      </c>
      <c r="G16" s="96" t="s">
        <v>60</v>
      </c>
      <c r="H16" s="210">
        <v>46122</v>
      </c>
      <c r="I16" s="217" t="s">
        <v>746</v>
      </c>
      <c r="J16" s="99"/>
      <c r="K16" s="96" t="s">
        <v>60</v>
      </c>
      <c r="L16" s="210">
        <v>46126</v>
      </c>
      <c r="M16" s="217" t="s">
        <v>746</v>
      </c>
    </row>
    <row r="17" spans="1:17" s="98" customFormat="1" ht="33">
      <c r="A17" s="114" t="s">
        <v>684</v>
      </c>
      <c r="B17" s="115" t="s">
        <v>685</v>
      </c>
      <c r="C17" s="116" t="s">
        <v>650</v>
      </c>
      <c r="D17" s="119" t="s">
        <v>686</v>
      </c>
      <c r="E17" s="117" t="s">
        <v>687</v>
      </c>
      <c r="F17" s="117" t="s">
        <v>688</v>
      </c>
      <c r="G17" s="96" t="s">
        <v>60</v>
      </c>
      <c r="H17" s="210">
        <v>46122</v>
      </c>
      <c r="I17" s="217" t="s">
        <v>746</v>
      </c>
      <c r="J17" s="99"/>
      <c r="K17" s="96" t="s">
        <v>60</v>
      </c>
      <c r="L17" s="210">
        <v>46126</v>
      </c>
      <c r="M17" s="217" t="s">
        <v>746</v>
      </c>
    </row>
    <row r="18" spans="1:17" s="98" customFormat="1" ht="33">
      <c r="A18" s="114" t="s">
        <v>689</v>
      </c>
      <c r="B18" s="115" t="s">
        <v>690</v>
      </c>
      <c r="C18" s="116" t="s">
        <v>675</v>
      </c>
      <c r="D18" s="119" t="s">
        <v>691</v>
      </c>
      <c r="E18" s="117" t="s">
        <v>692</v>
      </c>
      <c r="F18" s="117" t="s">
        <v>693</v>
      </c>
      <c r="G18" s="96" t="s">
        <v>60</v>
      </c>
      <c r="H18" s="210">
        <v>46122</v>
      </c>
      <c r="I18" s="217" t="s">
        <v>746</v>
      </c>
      <c r="J18" s="99"/>
      <c r="K18" s="96" t="s">
        <v>60</v>
      </c>
      <c r="L18" s="210">
        <v>46126</v>
      </c>
      <c r="M18" s="217" t="s">
        <v>746</v>
      </c>
    </row>
    <row r="19" spans="1:17" s="98" customFormat="1" ht="33">
      <c r="A19" s="114" t="s">
        <v>694</v>
      </c>
      <c r="B19" s="115" t="s">
        <v>695</v>
      </c>
      <c r="C19" s="116" t="s">
        <v>675</v>
      </c>
      <c r="D19" s="119" t="s">
        <v>696</v>
      </c>
      <c r="E19" s="117" t="s">
        <v>697</v>
      </c>
      <c r="F19" s="117" t="s">
        <v>698</v>
      </c>
      <c r="G19" s="96" t="s">
        <v>60</v>
      </c>
      <c r="H19" s="210">
        <v>46122</v>
      </c>
      <c r="I19" s="217" t="s">
        <v>746</v>
      </c>
      <c r="J19" s="99"/>
      <c r="K19" s="96" t="s">
        <v>60</v>
      </c>
      <c r="L19" s="210">
        <v>46126</v>
      </c>
      <c r="M19" s="217" t="s">
        <v>746</v>
      </c>
    </row>
    <row r="20" spans="1:17" s="98" customFormat="1">
      <c r="A20" s="298" t="s">
        <v>647</v>
      </c>
      <c r="B20" s="299"/>
      <c r="C20" s="299"/>
      <c r="D20" s="299"/>
      <c r="E20" s="299"/>
      <c r="F20" s="299"/>
      <c r="G20" s="299"/>
      <c r="H20" s="299"/>
      <c r="I20" s="299"/>
      <c r="J20" s="299"/>
      <c r="K20" s="145"/>
      <c r="L20" s="145"/>
      <c r="M20" s="145"/>
    </row>
    <row r="21" spans="1:17" s="98" customFormat="1" ht="33">
      <c r="A21" s="115" t="s">
        <v>699</v>
      </c>
      <c r="B21" s="115" t="s">
        <v>700</v>
      </c>
      <c r="C21" s="115" t="s">
        <v>701</v>
      </c>
      <c r="D21" s="119" t="s">
        <v>655</v>
      </c>
      <c r="E21" s="119" t="s">
        <v>702</v>
      </c>
      <c r="F21" s="119" t="s">
        <v>703</v>
      </c>
      <c r="G21" s="96" t="s">
        <v>60</v>
      </c>
      <c r="H21" s="210">
        <v>46122</v>
      </c>
      <c r="I21" s="217" t="s">
        <v>750</v>
      </c>
      <c r="J21" s="116"/>
      <c r="K21" s="96" t="s">
        <v>60</v>
      </c>
      <c r="L21" s="210">
        <v>46126</v>
      </c>
      <c r="M21" s="217" t="s">
        <v>750</v>
      </c>
      <c r="Q21" s="11"/>
    </row>
    <row r="22" spans="1:17" s="98" customFormat="1" ht="33">
      <c r="A22" s="115" t="s">
        <v>704</v>
      </c>
      <c r="B22" s="115" t="s">
        <v>705</v>
      </c>
      <c r="C22" s="115" t="s">
        <v>706</v>
      </c>
      <c r="D22" s="116" t="s">
        <v>707</v>
      </c>
      <c r="E22" s="119" t="s">
        <v>708</v>
      </c>
      <c r="F22" s="119" t="s">
        <v>709</v>
      </c>
      <c r="G22" s="96" t="s">
        <v>60</v>
      </c>
      <c r="H22" s="210">
        <v>46122</v>
      </c>
      <c r="I22" s="217" t="s">
        <v>750</v>
      </c>
      <c r="J22" s="116"/>
      <c r="K22" s="96" t="s">
        <v>60</v>
      </c>
      <c r="L22" s="210">
        <v>46126</v>
      </c>
      <c r="M22" s="217" t="s">
        <v>750</v>
      </c>
    </row>
    <row r="23" spans="1:17" s="98" customFormat="1" ht="49.5">
      <c r="A23" s="115" t="s">
        <v>710</v>
      </c>
      <c r="B23" s="115" t="s">
        <v>711</v>
      </c>
      <c r="C23" s="115" t="s">
        <v>712</v>
      </c>
      <c r="D23" s="116" t="s">
        <v>713</v>
      </c>
      <c r="E23" s="119" t="s">
        <v>714</v>
      </c>
      <c r="F23" s="119" t="s">
        <v>715</v>
      </c>
      <c r="G23" s="96" t="s">
        <v>60</v>
      </c>
      <c r="H23" s="210">
        <v>46122</v>
      </c>
      <c r="I23" s="217" t="s">
        <v>750</v>
      </c>
      <c r="J23" s="116"/>
      <c r="K23" s="96" t="s">
        <v>60</v>
      </c>
      <c r="L23" s="210">
        <v>46126</v>
      </c>
      <c r="M23" s="217" t="s">
        <v>750</v>
      </c>
    </row>
    <row r="24" spans="1:17" s="98" customFormat="1" ht="33">
      <c r="A24" s="115" t="s">
        <v>716</v>
      </c>
      <c r="B24" s="115" t="s">
        <v>717</v>
      </c>
      <c r="C24" s="115" t="s">
        <v>718</v>
      </c>
      <c r="D24" s="116" t="s">
        <v>713</v>
      </c>
      <c r="E24" s="119" t="s">
        <v>719</v>
      </c>
      <c r="F24" s="119" t="s">
        <v>720</v>
      </c>
      <c r="G24" s="96" t="s">
        <v>60</v>
      </c>
      <c r="H24" s="210">
        <v>46122</v>
      </c>
      <c r="I24" s="217" t="s">
        <v>750</v>
      </c>
      <c r="J24" s="116"/>
      <c r="K24" s="96" t="s">
        <v>60</v>
      </c>
      <c r="L24" s="210">
        <v>46126</v>
      </c>
      <c r="M24" s="217" t="s">
        <v>750</v>
      </c>
    </row>
    <row r="25" spans="1:17" s="98" customFormat="1" ht="33">
      <c r="A25" s="115" t="s">
        <v>721</v>
      </c>
      <c r="B25" s="115" t="s">
        <v>103</v>
      </c>
      <c r="C25" s="115" t="s">
        <v>104</v>
      </c>
      <c r="D25" s="116" t="s">
        <v>105</v>
      </c>
      <c r="E25" s="119" t="s">
        <v>106</v>
      </c>
      <c r="F25" s="119" t="s">
        <v>106</v>
      </c>
      <c r="G25" s="96" t="s">
        <v>60</v>
      </c>
      <c r="H25" s="210">
        <v>46122</v>
      </c>
      <c r="I25" s="217" t="s">
        <v>750</v>
      </c>
      <c r="J25" s="116"/>
      <c r="K25" s="96" t="s">
        <v>60</v>
      </c>
      <c r="L25" s="210">
        <v>46126</v>
      </c>
      <c r="M25" s="217" t="s">
        <v>750</v>
      </c>
    </row>
    <row r="26" spans="1:17" s="98" customFormat="1" ht="33">
      <c r="A26" s="115" t="s">
        <v>722</v>
      </c>
      <c r="B26" s="115" t="s">
        <v>723</v>
      </c>
      <c r="C26" s="115" t="s">
        <v>724</v>
      </c>
      <c r="D26" s="116" t="s">
        <v>725</v>
      </c>
      <c r="E26" s="119" t="s">
        <v>726</v>
      </c>
      <c r="F26" s="119" t="s">
        <v>727</v>
      </c>
      <c r="G26" s="96" t="s">
        <v>60</v>
      </c>
      <c r="H26" s="210">
        <v>46122</v>
      </c>
      <c r="I26" s="217" t="s">
        <v>750</v>
      </c>
      <c r="J26" s="116"/>
      <c r="K26" s="96" t="s">
        <v>60</v>
      </c>
      <c r="L26" s="210">
        <v>46126</v>
      </c>
      <c r="M26" s="217" t="s">
        <v>750</v>
      </c>
    </row>
    <row r="27" spans="1:17" s="98" customFormat="1" ht="38.25" customHeight="1">
      <c r="A27" s="115" t="s">
        <v>728</v>
      </c>
      <c r="B27" s="115" t="s">
        <v>729</v>
      </c>
      <c r="C27" s="115" t="s">
        <v>730</v>
      </c>
      <c r="D27" s="116" t="s">
        <v>713</v>
      </c>
      <c r="E27" s="119" t="s">
        <v>731</v>
      </c>
      <c r="F27" s="119" t="s">
        <v>732</v>
      </c>
      <c r="G27" s="146" t="s">
        <v>87</v>
      </c>
      <c r="H27" s="210">
        <v>46122</v>
      </c>
      <c r="I27" s="217" t="s">
        <v>750</v>
      </c>
      <c r="J27" s="116" t="s">
        <v>733</v>
      </c>
      <c r="K27" s="96" t="s">
        <v>60</v>
      </c>
      <c r="L27" s="210">
        <v>46126</v>
      </c>
      <c r="M27" s="217" t="s">
        <v>750</v>
      </c>
    </row>
    <row r="28" spans="1:17" s="98" customFormat="1" ht="24" customHeight="1">
      <c r="A28" s="115" t="s">
        <v>734</v>
      </c>
      <c r="B28" s="115" t="s">
        <v>735</v>
      </c>
      <c r="C28" s="115" t="s">
        <v>736</v>
      </c>
      <c r="D28" s="116" t="s">
        <v>713</v>
      </c>
      <c r="E28" s="119" t="s">
        <v>737</v>
      </c>
      <c r="F28" s="119" t="s">
        <v>738</v>
      </c>
      <c r="G28" s="96" t="s">
        <v>60</v>
      </c>
      <c r="H28" s="210">
        <v>46122</v>
      </c>
      <c r="I28" s="217" t="s">
        <v>750</v>
      </c>
      <c r="J28" s="116"/>
      <c r="K28" s="96" t="s">
        <v>60</v>
      </c>
      <c r="L28" s="210">
        <v>46126</v>
      </c>
      <c r="M28" s="217" t="s">
        <v>750</v>
      </c>
    </row>
    <row r="29" spans="1:17" s="98" customFormat="1" ht="33">
      <c r="A29" s="115" t="s">
        <v>739</v>
      </c>
      <c r="B29" s="115" t="s">
        <v>740</v>
      </c>
      <c r="C29" s="115" t="s">
        <v>741</v>
      </c>
      <c r="D29" s="116" t="s">
        <v>742</v>
      </c>
      <c r="E29" s="119" t="s">
        <v>743</v>
      </c>
      <c r="F29" s="119" t="s">
        <v>744</v>
      </c>
      <c r="G29" s="96" t="s">
        <v>60</v>
      </c>
      <c r="H29" s="210">
        <v>46122</v>
      </c>
      <c r="I29" s="217" t="s">
        <v>750</v>
      </c>
      <c r="J29" s="116"/>
      <c r="K29" s="96" t="s">
        <v>60</v>
      </c>
      <c r="L29" s="210">
        <v>46126</v>
      </c>
      <c r="M29" s="217" t="s">
        <v>750</v>
      </c>
    </row>
  </sheetData>
  <mergeCells count="13">
    <mergeCell ref="K7:M7"/>
    <mergeCell ref="A20:J20"/>
    <mergeCell ref="A9:J9"/>
    <mergeCell ref="B1:G1"/>
    <mergeCell ref="B2:F2"/>
    <mergeCell ref="G7:I7"/>
    <mergeCell ref="J7:J8"/>
    <mergeCell ref="F7:F8"/>
    <mergeCell ref="E7:E8"/>
    <mergeCell ref="D7:D8"/>
    <mergeCell ref="C7:C8"/>
    <mergeCell ref="B7:B8"/>
    <mergeCell ref="A7:A8"/>
  </mergeCells>
  <dataValidations count="1">
    <dataValidation type="list" allowBlank="1" showErrorMessage="1" promptTitle="dfdf" sqref="G10:G19 K10:K19 G21:G29 K21:K29">
      <formula1>"Passed,Untested,Failed,Blocked"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Trường hợp kiểm thử</vt:lpstr>
      <vt:lpstr>Báo cáo kiểm tra</vt:lpstr>
      <vt:lpstr>Đăng ký</vt:lpstr>
      <vt:lpstr>Đăng nhập</vt:lpstr>
      <vt:lpstr>Đăng xuất</vt:lpstr>
      <vt:lpstr>Xem chi tiết nhà, đất </vt:lpstr>
      <vt:lpstr>Thêm vào yêu thích</vt:lpstr>
      <vt:lpstr>Tìm kiếm, lọc thông tin</vt:lpstr>
      <vt:lpstr>Đặt lịch hẹn</vt:lpstr>
      <vt:lpstr>Đăng bài</vt:lpstr>
      <vt:lpstr>Quản lý tài khoản cá nhân</vt:lpstr>
      <vt:lpstr>Quản lý bài viết</vt:lpstr>
      <vt:lpstr>Quản lý nhà, đất</vt:lpstr>
      <vt:lpstr>Quản lý danh mục bất động sản</vt:lpstr>
      <vt:lpstr>Chatbot</vt:lpstr>
      <vt:lpstr>Định giá bất động sản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cp:lastPrinted>2026-05-07T17:51:19Z</cp:lastPrinted>
  <dcterms:created xsi:type="dcterms:W3CDTF">2006-09-16T00:00:00Z</dcterms:created>
  <dcterms:modified xsi:type="dcterms:W3CDTF">2026-05-08T09:46:23Z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3D2CE9E41B434BE5BEF48D87B1BB4E22_12</vt:lpwstr>
  </property>
  <property fmtid="{D5CDD505-2E9C-101B-9397-08002B2CF9AE}" pid="3" name="KSOProductBuildVer">
    <vt:lpwstr>1033-12.2.0.19307</vt:lpwstr>
  </property>
</Properties>
</file>