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1_DoAnTotNghiep\01_Word DATN\file check lan1\"/>
    </mc:Choice>
  </mc:AlternateContent>
  <bookViews>
    <workbookView xWindow="-105" yWindow="-105" windowWidth="23250" windowHeight="12450" tabRatio="911" firstSheet="4" activeTab="10"/>
  </bookViews>
  <sheets>
    <sheet name="Trường hợp kiểm thử" sheetId="1" r:id="rId1"/>
    <sheet name="Báo cáo kiểm tra" sheetId="10" state="hidden" r:id="rId2"/>
    <sheet name="Nâng cấp tài khoản" sheetId="19" r:id="rId3"/>
    <sheet name="Nâng cấp bài viết lên VIP" sheetId="3" r:id="rId4"/>
    <sheet name="Thanh toán" sheetId="22" r:id="rId5"/>
    <sheet name="Recommendation" sheetId="39" r:id="rId6"/>
    <sheet name="Quản lý người dùng" sheetId="40" r:id="rId7"/>
    <sheet name="Tra cứu phong thủy" sheetId="41" r:id="rId8"/>
    <sheet name="Xem lịch hẹn" sheetId="46" r:id="rId9"/>
    <sheet name="Thống kê" sheetId="33" r:id="rId10"/>
    <sheet name="Quản lý thanh toán và gói VIP" sheetId="42" r:id="rId11"/>
    <sheet name="Quản lý doanh thu" sheetId="43" r:id="rId12"/>
    <sheet name="Quản lý lịch hẹn" sheetId="37" r:id="rId13"/>
    <sheet name="Phân công nhân viên" sheetId="27" r:id="rId14"/>
    <sheet name="Đặt cọc" sheetId="47" r:id="rId15"/>
    <sheet name="Quản lý đặt cọc" sheetId="48" r:id="rId16"/>
  </sheets>
  <externalReferences>
    <externalReference r:id="rId17"/>
  </externalReferences>
  <calcPr calcId="162913"/>
</workbook>
</file>

<file path=xl/calcChain.xml><?xml version="1.0" encoding="utf-8"?>
<calcChain xmlns="http://schemas.openxmlformats.org/spreadsheetml/2006/main">
  <c r="E5" i="41" l="1"/>
  <c r="D5" i="41"/>
  <c r="E5" i="40"/>
  <c r="D5" i="40"/>
  <c r="E4" i="43" l="1"/>
  <c r="D4" i="43"/>
  <c r="E5" i="46"/>
  <c r="D5" i="46"/>
  <c r="E4" i="46"/>
  <c r="D4" i="46"/>
  <c r="E5" i="43" l="1"/>
  <c r="D5" i="43"/>
  <c r="E5" i="42"/>
  <c r="D5" i="42"/>
  <c r="E4" i="42"/>
  <c r="D4" i="42"/>
  <c r="E4" i="41"/>
  <c r="D4" i="41"/>
  <c r="E4" i="40"/>
  <c r="D4" i="40"/>
  <c r="L21" i="10" l="1"/>
  <c r="K21" i="10"/>
  <c r="D21" i="10"/>
  <c r="D24" i="10" s="1"/>
  <c r="C21" i="10"/>
  <c r="C24" i="10" s="1"/>
  <c r="P20" i="10"/>
  <c r="N20" i="10"/>
  <c r="M20" i="10"/>
  <c r="I20" i="10"/>
  <c r="H20" i="10"/>
  <c r="G20" i="10"/>
  <c r="E20" i="10"/>
  <c r="O20" i="10" s="1"/>
  <c r="O19" i="10"/>
  <c r="N19" i="10"/>
  <c r="M19" i="10"/>
  <c r="J19" i="10"/>
  <c r="F19" i="10"/>
  <c r="P19" i="10" s="1"/>
  <c r="P18" i="10"/>
  <c r="N18" i="10"/>
  <c r="M18" i="10"/>
  <c r="I18" i="10"/>
  <c r="H18" i="10"/>
  <c r="G18" i="10"/>
  <c r="E18" i="10"/>
  <c r="O18" i="10" s="1"/>
  <c r="O17" i="10"/>
  <c r="N17" i="10"/>
  <c r="M17" i="10"/>
  <c r="J17" i="10"/>
  <c r="I17" i="10"/>
  <c r="H17" i="10"/>
  <c r="G17" i="10"/>
  <c r="F17" i="10"/>
  <c r="P17" i="10" s="1"/>
  <c r="E17" i="10"/>
  <c r="M16" i="10"/>
  <c r="O14" i="10"/>
  <c r="N14" i="10"/>
  <c r="M14" i="10"/>
  <c r="J14" i="10"/>
  <c r="I14" i="10"/>
  <c r="H14" i="10"/>
  <c r="G14" i="10"/>
  <c r="F14" i="10"/>
  <c r="P14" i="10" s="1"/>
  <c r="E14" i="10"/>
  <c r="E21" i="10" s="1"/>
  <c r="O12" i="10"/>
  <c r="N12" i="10"/>
  <c r="M12" i="10"/>
  <c r="J12" i="10"/>
  <c r="I12" i="10"/>
  <c r="H12" i="10"/>
  <c r="G12" i="10"/>
  <c r="F12" i="10"/>
  <c r="P12" i="10" s="1"/>
  <c r="O10" i="10"/>
  <c r="O21" i="10" s="1"/>
  <c r="N10" i="10"/>
  <c r="N21" i="10" s="1"/>
  <c r="M10" i="10"/>
  <c r="M21" i="10" s="1"/>
  <c r="J10" i="10"/>
  <c r="I10" i="10"/>
  <c r="H10" i="10"/>
  <c r="G10" i="10"/>
  <c r="G21" i="10" s="1"/>
  <c r="F10" i="10"/>
  <c r="H21" i="10" l="1"/>
  <c r="F21" i="10"/>
  <c r="D23" i="10" s="1"/>
  <c r="C23" i="10"/>
  <c r="I21" i="10"/>
  <c r="J21" i="10"/>
  <c r="P10" i="10"/>
  <c r="P21" i="10" s="1"/>
</calcChain>
</file>

<file path=xl/sharedStrings.xml><?xml version="1.0" encoding="utf-8"?>
<sst xmlns="http://schemas.openxmlformats.org/spreadsheetml/2006/main" count="3552" uniqueCount="1453">
  <si>
    <t>Tên dự án</t>
  </si>
  <si>
    <t>STT</t>
  </si>
  <si>
    <t>Chức năng</t>
  </si>
  <si>
    <t>Sheet Name</t>
  </si>
  <si>
    <t>Mô tả</t>
  </si>
  <si>
    <t>Đăng nhập</t>
  </si>
  <si>
    <t>Quản lý danh mục</t>
  </si>
  <si>
    <t>Quản lý sản phẩm</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</si>
  <si>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</si>
  <si>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</si>
  <si>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</si>
  <si>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</si>
  <si>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</si>
  <si>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</si>
  <si>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</si>
  <si>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</si>
  <si>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</si>
  <si>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</si>
  <si>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</si>
  <si>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</si>
  <si>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</si>
  <si>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</si>
  <si>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</si>
  <si>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</si>
  <si>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</si>
  <si>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</si>
  <si>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</si>
  <si>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</si>
  <si>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</si>
  <si>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</si>
  <si>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</si>
  <si>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</si>
  <si>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</si>
  <si>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</si>
  <si>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</si>
  <si>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</si>
  <si>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</si>
  <si>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</si>
  <si>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</si>
  <si>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</si>
  <si>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</si>
  <si>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</si>
  <si>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</si>
  <si>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Tổng lần kiểm tra</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</si>
  <si>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</si>
  <si>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</si>
  <si>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</si>
  <si>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</si>
  <si>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</si>
  <si>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</si>
  <si>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</si>
  <si>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</si>
  <si>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</si>
  <si>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</si>
  <si>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</si>
  <si>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</si>
  <si>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Passed</t>
  </si>
  <si>
    <t>Quy trình</t>
  </si>
  <si>
    <t>Failed</t>
  </si>
  <si>
    <t>Truy cập trang</t>
  </si>
  <si>
    <t>Có dữ liệu phù hợp</t>
  </si>
  <si>
    <t>Nhập thông tin tìm kiếm</t>
  </si>
  <si>
    <t>Cập nhật thành công</t>
  </si>
  <si>
    <t>Có dữ liệu</t>
  </si>
  <si>
    <t>Hiển thị lỗi đúng</t>
  </si>
  <si>
    <t>Hiển thị đúng</t>
  </si>
  <si>
    <t>Xóa thành công</t>
  </si>
  <si>
    <t>Có quyền truy cập admin</t>
  </si>
  <si>
    <t>Đã đăng nhập</t>
  </si>
  <si>
    <t>Bị chăn</t>
  </si>
  <si>
    <t>Tổng số trường hợp thử nghiệm</t>
  </si>
  <si>
    <t>Hoạt động đúng</t>
  </si>
  <si>
    <t>Hiển thị đầy đủ</t>
  </si>
  <si>
    <t>Kiểm tra màu nút hover</t>
  </si>
  <si>
    <t>Hoạt động chính xác</t>
  </si>
  <si>
    <t>Có internet + backend</t>
  </si>
  <si>
    <t>Load thành công</t>
  </si>
  <si>
    <t>Không</t>
  </si>
  <si>
    <t xml:space="preserve">	Truy cập trang</t>
  </si>
  <si>
    <t>Hiển thị tiêu đề trang</t>
  </si>
  <si>
    <t>Hiển thị ô tìm kiếm</t>
  </si>
  <si>
    <t>Dữ liệu được cập nhật</t>
  </si>
  <si>
    <t xml:space="preserve">	Tiêu đề hiển thị đúng và rõ ràng</t>
  </si>
  <si>
    <t>THIẾT KẾ VÀ PHÁT TRIỂN HỆ THỐNG KINH DOANH BẤT ĐỘNG SẢN TÍCH HỢP CHATBOT VÀ HỆ THỐNG GỢI Ý THÔNG MINH</t>
  </si>
  <si>
    <t>Nâng cấp tài khoản</t>
  </si>
  <si>
    <t>Nâng cấp bài viết lên VIP</t>
  </si>
  <si>
    <t>Thanh toán</t>
  </si>
  <si>
    <t>Recommendation</t>
  </si>
  <si>
    <t>Quản lý người dùng</t>
  </si>
  <si>
    <t>Tra cứu phong thủy</t>
  </si>
  <si>
    <t>Xem lịch hẹn</t>
  </si>
  <si>
    <t>Thống kê</t>
  </si>
  <si>
    <t>Quản lý thanh toán và gói VIP</t>
  </si>
  <si>
    <t>Quản lý doanh thu</t>
  </si>
  <si>
    <t>Quản lý lịch hẹn</t>
  </si>
  <si>
    <t>Phân công nhân viên</t>
  </si>
  <si>
    <t>TEST CASE SYSTEM SPRINT 2</t>
  </si>
  <si>
    <t>Truy cập trang Phong Thuỷ</t>
  </si>
  <si>
    <t>Minh</t>
  </si>
  <si>
    <t>Hiển thị tiêu đề “Dự báo phong thuỷ theo bản mệnh” và mô tả bên dưới</t>
  </si>
  <si>
    <t>Hiển thị đúng tiêu đề và mô tả</t>
  </si>
  <si>
    <t>Hiển thị form nhập thông tin</t>
  </si>
  <si>
    <t>Hiển thị khối “Nhập thông tin”</t>
  </si>
  <si>
    <t>GUI-PT01</t>
  </si>
  <si>
    <t>GUI-PT02</t>
  </si>
  <si>
    <t>Hiển thị input Họ và tên</t>
  </si>
  <si>
    <t>Hiển thị radio Loại lịch</t>
  </si>
  <si>
    <t>Hiển thị radio Giới tính</t>
  </si>
  <si>
    <t>Hiển thị datepicker Ngày sinh</t>
  </si>
  <si>
    <t>Hiển thị dropdown Địa điểm BĐS</t>
  </si>
  <si>
    <t>Hiển thị nút Xem kết quả</t>
  </si>
  <si>
    <t>Kiểm tra chọn giới tính</t>
  </si>
  <si>
    <t>Kiểm tra chọn loại lịch</t>
  </si>
  <si>
    <t>Kiểm tra nhập text</t>
  </si>
  <si>
    <t>Kiểm tra dropdown</t>
  </si>
  <si>
    <t>GUI-PT03</t>
  </si>
  <si>
    <t>GUI-PT04</t>
  </si>
  <si>
    <t>GUI-PT05</t>
  </si>
  <si>
    <t>GUI-PT06</t>
  </si>
  <si>
    <t>GUI-PT07</t>
  </si>
  <si>
    <t>GUI-PT08</t>
  </si>
  <si>
    <t>GUI-PT09</t>
  </si>
  <si>
    <t>GUI-PT10</t>
  </si>
  <si>
    <t>GUI-PT11</t>
  </si>
  <si>
    <t>GUI-PT12</t>
  </si>
  <si>
    <t>Click dropdown</t>
  </si>
  <si>
    <t>Nhập vào Họ tên</t>
  </si>
  <si>
    <t>Click Dương/Âm</t>
  </si>
  <si>
    <t>Click Nam/Nữ</t>
  </si>
  <si>
    <t>Có input, placeholder “Nguyễn Văn A”</t>
  </si>
  <si>
    <t>Có 2 lựa chọn: Dương lịch, Âm lịch</t>
  </si>
  <si>
    <t>Có 2 lựa chọn: Nam, Nữ</t>
  </si>
  <si>
    <t>Có input dạng DD/MM/YYYY</t>
  </si>
  <si>
    <t>Có dropdown “Chọn tỉnh/thành phố”</t>
  </si>
  <si>
    <t>Nút hiển thị rõ, có icon</t>
  </si>
  <si>
    <t>Chỉ chọn được 1</t>
  </si>
  <si>
    <t>Nhập được ký tự</t>
  </si>
  <si>
    <t>Hiển thị danh sách tỉnh</t>
  </si>
  <si>
    <t>FUNC-PT01</t>
  </si>
  <si>
    <t>FUNC-PT02</t>
  </si>
  <si>
    <t>FUNC-PT03</t>
  </si>
  <si>
    <t>FUNC-PT04</t>
  </si>
  <si>
    <t>FUNC-PT05</t>
  </si>
  <si>
    <t>FUNC-PT06</t>
  </si>
  <si>
    <t>Không nhập họ tên</t>
  </si>
  <si>
    <t>Không chọn giới tính</t>
  </si>
  <si>
    <t>Không chọn loại lịch</t>
  </si>
  <si>
    <t>Không nhập ngày sinh</t>
  </si>
  <si>
    <t>Không chọn địa điểm</t>
  </si>
  <si>
    <t>Sai format ngày</t>
  </si>
  <si>
    <t>Submit hợp lệ</t>
  </si>
  <si>
    <t>Token hết hạn</t>
  </si>
  <si>
    <t>FUNC-PT07</t>
  </si>
  <si>
    <t>FUNC-PT08</t>
  </si>
  <si>
    <t>FUNC-PT09</t>
  </si>
  <si>
    <t>FUNC-PT10</t>
  </si>
  <si>
    <t>FUNC-PT11</t>
  </si>
  <si>
    <t>FUNC-PT12</t>
  </si>
  <si>
    <t>Submit khi chưa đăng nhập</t>
  </si>
  <si>
    <t>Tra cứu sau khi đăng nhập</t>
  </si>
  <si>
    <t>Submit khi đã đăng nhập</t>
  </si>
  <si>
    <t>Nhập form → Click “Xem kết quả”</t>
  </si>
  <si>
    <t>Submit lại form</t>
  </si>
  <si>
    <t>Nhập đầy đủ → Submit</t>
  </si>
  <si>
    <t>Token expired</t>
  </si>
  <si>
    <t>Chưa đăng nhập truóc đó</t>
  </si>
  <si>
    <t>đăng nhập rồi quay lại</t>
  </si>
  <si>
    <t>đăng nhập sau khi bị yêu cầu</t>
  </si>
  <si>
    <t>Hiển thị kết quả ngay</t>
  </si>
  <si>
    <t>FUNCTION_SHOW -  Tra cứu phong thuỷ</t>
  </si>
  <si>
    <t>GUI_SHOW - Tra cứu phong thuỷ</t>
  </si>
  <si>
    <t>Hiển thị popup hoặc chuyển trang login</t>
  </si>
  <si>
    <t>Quay lại trang phong thuỷ</t>
  </si>
  <si>
    <t>Hiển thị kết quả</t>
  </si>
  <si>
    <t>Báo lỗi</t>
  </si>
  <si>
    <t>Gọi API thành công</t>
  </si>
  <si>
    <t>Quay lại đúng</t>
  </si>
  <si>
    <t>Yêu cầu đăng nhập lại</t>
  </si>
  <si>
    <t>Thành công</t>
  </si>
  <si>
    <t>Hiển thị đúng form</t>
  </si>
  <si>
    <t>Hiển thị đúng placeholder</t>
  </si>
  <si>
    <t>Nhập bình thường</t>
  </si>
  <si>
    <t>Hiển thị mệnh</t>
  </si>
  <si>
    <t>Hiển thị cung</t>
  </si>
  <si>
    <t>Hiển thị số may mắn</t>
  </si>
  <si>
    <t>Hiển thị tam hợp</t>
  </si>
  <si>
    <t>Hiển thị tứ hành xung</t>
  </si>
  <si>
    <t>Hiển thị hướng tốt</t>
  </si>
  <si>
    <t>Hiển thị hướng xấu</t>
  </si>
  <si>
    <t>User thường thấy banner VIP</t>
  </si>
  <si>
    <t>User VIP không thấy banner</t>
  </si>
  <si>
    <t>User VIP thấy nội dung đầy đủ</t>
  </si>
  <si>
    <t>User thường bị giới hạn</t>
  </si>
  <si>
    <t>Click mua VIP</t>
  </si>
  <si>
    <t>FUNC-PT13</t>
  </si>
  <si>
    <t>FUNC-PT14</t>
  </si>
  <si>
    <t>FUNC-PT15</t>
  </si>
  <si>
    <t>FUNC-PT16</t>
  </si>
  <si>
    <t>FUNC-PT17</t>
  </si>
  <si>
    <t>FUNC-PT18</t>
  </si>
  <si>
    <t>FUNC-PT19</t>
  </si>
  <si>
    <t>FUNC-PT20</t>
  </si>
  <si>
    <t>FUNC-PT21</t>
  </si>
  <si>
    <t>FUNC-PT22</t>
  </si>
  <si>
    <t>FUNC-PT23</t>
  </si>
  <si>
    <t>FUNC-PT24</t>
  </si>
  <si>
    <t>Nhấn nút “Xem kết quả”</t>
  </si>
  <si>
    <t>Click button</t>
  </si>
  <si>
    <t>Không VIP</t>
  </si>
  <si>
    <t>VIP</t>
  </si>
  <si>
    <t>Người dùng thường</t>
  </si>
  <si>
    <t>Người dùng VIP</t>
  </si>
  <si>
    <t>Người dùng đã đăng nhập 
và nhập đầy đủ thông tin hợp lệ</t>
  </si>
  <si>
    <t>Đúng mệnh</t>
  </si>
  <si>
    <t>Đúng cung</t>
  </si>
  <si>
    <t>Đúng xung</t>
  </si>
  <si>
    <t>Có số</t>
  </si>
  <si>
    <t>Đúng tam hợp</t>
  </si>
  <si>
    <t>Có danh sách</t>
  </si>
  <si>
    <t>Hiển thị banner</t>
  </si>
  <si>
    <t>Không hiển thị banner</t>
  </si>
  <si>
    <t>Không thấy đầy đủ</t>
  </si>
  <si>
    <t>Điều hướng đúng</t>
  </si>
  <si>
    <t>GUI_SHOW Nâng cấp tài khoản</t>
  </si>
  <si>
    <t>FUNCTION_SHOW Nâng cấp tài khoản</t>
  </si>
  <si>
    <t>GUI-VIP-01</t>
  </si>
  <si>
    <t>Hiển thị trang nâng cấp</t>
  </si>
  <si>
    <t>Trang hiển thị đầy đủ tiêu đề
"Nâng cấp tài khoản VIP"</t>
  </si>
  <si>
    <t>GUI-VIP-02</t>
  </si>
  <si>
    <t>GUI-VIP-03</t>
  </si>
  <si>
    <t>GUI-VIP-04</t>
  </si>
  <si>
    <t>1. Đăng nhập tài khoản
2. Truy cập nâng cấp VIP
3. Quan sát giao diện</t>
  </si>
  <si>
    <t>GUI-VIP-05</t>
  </si>
  <si>
    <t>GUI-VIP-06</t>
  </si>
  <si>
    <t>Button đăng ký</t>
  </si>
  <si>
    <t>1. Đăng nhập tài khoản
2. Truy cập nâng cấp VIP
3. Quan sát button của từng gói</t>
  </si>
  <si>
    <t>Button hiển thị và clickable</t>
  </si>
  <si>
    <t>Highlight gói phổ biến</t>
  </si>
  <si>
    <t>1. Truy cập trang
2. Quan sát gói 15 ngày</t>
  </si>
  <si>
    <t>Có label "Phổ biến nhất"</t>
  </si>
  <si>
    <t>Responsive UI</t>
  </si>
  <si>
    <t>1. Truy cập trang
2. Resize màn hình</t>
  </si>
  <si>
    <t>Không vỡ layout</t>
  </si>
  <si>
    <t>Hiển thị danh sách gói VIP</t>
  </si>
  <si>
    <t>1. Đăng nhập tài khoản
2. Chọn mode Nâng VIP tài khoản
3. Quan sát giao diện</t>
  </si>
  <si>
    <t>+ Hiển thị 4 gói VIP (3, 7, 15, 30 ngày)
+ Gói 15 ngày có badge "PHỐ BIẾN NHẤT
+ Hiển thị giá: 19K, 39K, 79K, 119K</t>
  </si>
  <si>
    <t>Hiển thị features mỗi gói</t>
  </si>
  <si>
    <t>1. Truy cập trang nâng cấp VIP
2. Xem phần "Bao gồm"
3. Kiểm tra từng gói</t>
  </si>
  <si>
    <t>- VIP 3 ngày: Nổi bật, AI, Phong Thủy, huy hiệu Basic
- VIP 7 ngày: + nhãn Featured, huy hiệu Standard
- VIP 15 ngày: + xuất hiện trang chủ, huy hiệu Pro
- VIP 30 ngày: + tự động làm mới, nhãn "Tin gấp"</t>
  </si>
  <si>
    <t>Chọn gói VIP &amp; mở modal</t>
  </si>
  <si>
    <t>1. Click "Đăng ký gói này"
2. Chọn gói 15 ngày (79K)</t>
  </si>
  <si>
    <t>- Modal "Xác nhận thanh toán" xuất hiện
- Hiển thị: Loại nâng cấp, Gói, Tổng tiền
- 2 nút phương thức: VNPay, MoMo</t>
  </si>
  <si>
    <t>Chọn phương thức VNPay</t>
  </si>
  <si>
    <t>1. Click "Đăng ký"
2. Click "VNPay"
3. Click "Thanh toán ngay"</t>
  </si>
  <si>
    <t>Chọn phương thức 
MoMo</t>
  </si>
  <si>
    <t>1. Click "Đăng ký"
2. Click "MoMo"
3. Click "Thanh toán ngay"</t>
  </si>
  <si>
    <t>- Chuyển hướng đến MoMo
- Hiển thị số tiền:  VND
- Loại: Ví điện tử MoMo</t>
  </si>
  <si>
    <t>- Chuyển hướng đến VNPay
- URL: vnpayment.vn
- Hiển thị QR code thanh toán</t>
  </si>
  <si>
    <t>Thanh toán thành công
(VNPay)</t>
  </si>
  <si>
    <t>- Hiển thị: "Thanh toán thành công"
- Gói: Tài khoản VIP 7 ngày
- Hết hạn: +7 ngày từ hôm nay</t>
  </si>
  <si>
    <t>Tài khoản được nâng cấp VIP</t>
  </si>
  <si>
    <t xml:space="preserve">	1. Thanh toán gói 15 ngày
2. Kiểm tra hồ sơ người dùng</t>
  </si>
  <si>
    <t>- Hiển thị huy hiệu VIP
- Trạng thái: VIP Active
- Tất cả bài đăng có huy hiệu VIP</t>
  </si>
  <si>
    <t>Không đăng nhập</t>
  </si>
  <si>
    <t xml:space="preserve">	1. Đăng xuất
2. Truy cập Nâng cấp tài khoản</t>
  </si>
  <si>
    <t>- Chuyển hướng đến /login
- Thông báo: "Vui lòng đăng nhập trước"</t>
  </si>
  <si>
    <t>Không chọn thanh toán</t>
  </si>
  <si>
    <t>1. Chọn gói
2. KHÔNG chọn phương thức
3. Click "Thanh toán ngay"</t>
  </si>
  <si>
    <t>- Toast lỗi: "Chọn phương thức thanh toán"
- Không gửi request</t>
  </si>
  <si>
    <t>FUNC_VIP_01</t>
  </si>
  <si>
    <t>FUNC_VIP_02</t>
  </si>
  <si>
    <t>FUNC_VIP_03</t>
  </si>
  <si>
    <t>FUNC_VIP_04</t>
  </si>
  <si>
    <t>FUNC_VIP_05</t>
  </si>
  <si>
    <t>FUNC_VIP_06</t>
  </si>
  <si>
    <t>FUNC_VIP_07</t>
  </si>
  <si>
    <t>Gói VIP không tồn tại</t>
  </si>
  <si>
    <t>API: POST /api/payment/create
packageId: 9999</t>
  </si>
  <si>
    <t>- Status: 404
- Message: "VIP package not found"</t>
  </si>
  <si>
    <t>Gói bị vô hiệu hóa</t>
  </si>
  <si>
    <t>1. Admin vô hiệu gói 15 ngày
2. Reload trang</t>
  </si>
  <si>
    <t>- Gói 15 ngày KHÔNG hiển thị
- Chỉ hiển thị gói có status = 1</t>
  </si>
  <si>
    <t>FUNC_VIP_08</t>
  </si>
  <si>
    <t>FUNC_VIP_09</t>
  </si>
  <si>
    <t>Nâng cấp thấp hơn</t>
  </si>
  <si>
    <t>1. Tài khoản VIP level 3
2. Chọn gói level 1
3. Thanh toán</t>
  </si>
  <si>
    <t>- Lỗi: "Không thể gia hạn bằng gói thấp hơn"
- Không tạo subscription</t>
  </si>
  <si>
    <t>Nhiều user thanh toán cùng lúc</t>
  </si>
  <si>
    <t>1. User A: gói 30 ngày
2. User B: gói 15 ngày (cùng thời điểm)</t>
  </si>
  <si>
    <t>- Cả 2 được tạo
- Không conflict trong DB
- Mỗi user có ID riêng</t>
  </si>
  <si>
    <t>Refresh giữa thanh toán</t>
  </si>
  <si>
    <t>1. Hoàn thành thanh toán
2. Click browser back
3. Click forward</t>
  </si>
  <si>
    <t>- Subscription tạo 1 lần
- Không duplicate
- Hiển thị kết quả đúng</t>
  </si>
  <si>
    <t>Gia hạn khi còn hạn</t>
  </si>
  <si>
    <t>1. VIP còn 3 ngày
2. Gia hạn 15 ngày</t>
  </si>
  <si>
    <t>- Tổng: 3 + 15 = 18 ngày
- Hết hạn: ngày cũ + 15 ngày
- Sub cũ marked as replaced</t>
  </si>
  <si>
    <t>VNPay: Thành công</t>
  </si>
  <si>
    <t>Thành công
subscription.status = 1
user.isVip = true</t>
  </si>
  <si>
    <t>VNPay: Hủy</t>
  </si>
  <si>
    <t>1. Gói 79K
2. VNPay → Hủy</t>
  </si>
  <si>
    <t>MoMo: Thành công</t>
  </si>
  <si>
    <t>1. Gói 119K
2. MoMo → Xác nhận</t>
  </si>
  <si>
    <t>1. Gói 119K
2. MoMo → Hủy</t>
  </si>
  <si>
    <t>MoMo: Hủy</t>
  </si>
  <si>
    <t>FUNC_VIP_10</t>
  </si>
  <si>
    <t>FUNC_VIP_11</t>
  </si>
  <si>
    <t>FUNC_VIP_12</t>
  </si>
  <si>
    <t>FUNC_VIP_13</t>
  </si>
  <si>
    <t>FUNC_VIP_14</t>
  </si>
  <si>
    <t>FUNC_VIP_15</t>
  </si>
  <si>
    <t>FUNC_VIP_16</t>
  </si>
  <si>
    <t>FUNC_VIP_17</t>
  </si>
  <si>
    <t>Hủy thành công</t>
  </si>
  <si>
    <t>FUNC_VIP_18</t>
  </si>
  <si>
    <t>Timeout</t>
  </si>
  <si>
    <t>1. Không thanh toán
2. Chờ hết thời gian</t>
  </si>
  <si>
    <t>Giao dịch hết hạn</t>
  </si>
  <si>
    <t>Hiển thị popup</t>
  </si>
  <si>
    <t>1. Đăng nhập
2. Truy cập Nâng cấp tài khoản
3. Click "Đăng ký gói này"</t>
  </si>
  <si>
    <t>Popup hiển thị</t>
  </si>
  <si>
    <t>GUI-VIP-07</t>
  </si>
  <si>
    <t>GUI-VIP-08</t>
  </si>
  <si>
    <t>GUI-VIP-09</t>
  </si>
  <si>
    <t>GUI-VIP-10</t>
  </si>
  <si>
    <t>GUI-VIP-11</t>
  </si>
  <si>
    <t>Thông tin gói</t>
  </si>
  <si>
    <t>1. Mở popup
2. Quan sát thông tin</t>
  </si>
  <si>
    <t>Hiển thị đúng gói và thời hạn</t>
  </si>
  <si>
    <t>Tổng tiền</t>
  </si>
  <si>
    <t>1. Mở popup
2. Quan sát tổng tiền</t>
  </si>
  <si>
    <t>Giá đúng</t>
  </si>
  <si>
    <t>Button VNPay</t>
  </si>
  <si>
    <t>Button MoMo</t>
  </si>
  <si>
    <t>1. Mở popup
2. Click VNPay</t>
  </si>
  <si>
    <t>Button được chọn</t>
  </si>
  <si>
    <t>GUI-VIP-12</t>
  </si>
  <si>
    <t>GUI-VIP-13</t>
  </si>
  <si>
    <t>GUI-VIP-14</t>
  </si>
  <si>
    <t>1. Mở popup
2. Click MoMo</t>
  </si>
  <si>
    <t>Button Hủy</t>
  </si>
  <si>
    <t>1. Mở popup
2. Click Hủy</t>
  </si>
  <si>
    <t>Popup đóng</t>
  </si>
  <si>
    <t>Disable thanh toán</t>
  </si>
  <si>
    <t>1. Mở popup
2. Không chọn phương thức
3. Click thanh toán</t>
  </si>
  <si>
    <t>Không cho thanh toán</t>
  </si>
  <si>
    <t>Redirect VNPay</t>
  </si>
  <si>
    <t>1. Chọn VNPay
2. Click thanh toán</t>
  </si>
  <si>
    <t>GUI-VIP-15</t>
  </si>
  <si>
    <t>GUI-VIP-16</t>
  </si>
  <si>
    <t>Hiển thị QR</t>
  </si>
  <si>
    <t>1. Vào trang VNPay
2. Quan sát</t>
  </si>
  <si>
    <t>QR hiển thị</t>
  </si>
  <si>
    <t>Thông tin đơn hàng</t>
  </si>
  <si>
    <t>1. Quan sát trang VNPay</t>
  </si>
  <si>
    <t>Hiển thị đúng số tiền và thông tin đơn hàng</t>
  </si>
  <si>
    <t>FUNC_VIP_19</t>
  </si>
  <si>
    <t>Popup hiển thị nhưng bị lệch layout</t>
  </si>
  <si>
    <t>Popup hiển thị đúng vị trí</t>
  </si>
  <si>
    <t>Click VNPay nhưng không highlight trạng thái được chọn</t>
  </si>
  <si>
    <t>Button VNPay hiển thị 
trạng thái selected đúng</t>
  </si>
  <si>
    <t>Chưa chọn phương thức nhưng vẫn click được "Thanh toán ngay"</t>
  </si>
  <si>
    <t>Button bị disable khi chưa 
chọn phương thức</t>
  </si>
  <si>
    <t>- Hiển thị 4 gói VIP (3, 7, 15, 30 ngày)
- Gói 15 ngày có badge "PHỐ BIẾN NHẤT
- Hiển thị giá: 19K, 39K, 79K, 119K</t>
  </si>
  <si>
    <t>Redirect đúng nhưng URL thiếu param amount</t>
  </si>
  <si>
    <t>UI chưa responsive trên màn hình</t>
  </si>
  <si>
    <t>Thiếu xử lý state selected</t>
  </si>
  <si>
    <t>Thiếu validate phương thức thanh toán</t>
  </si>
  <si>
    <t>Thanh toán thành công nhưng không cập nhật trạng thái VIP ngay</t>
  </si>
  <si>
    <t>Không chọn phương thức nhưng vẫn gửi request</t>
  </si>
  <si>
    <t>Cho phép thanh toán gói thấp hơn</t>
  </si>
  <si>
    <t>Hết thời gian nhưng vẫn cho thanh toán</t>
  </si>
  <si>
    <t>Frontend chưa validate 
trước khi gửi request</t>
  </si>
  <si>
    <t>Thiếu validate 
logic gói VIP</t>
  </si>
  <si>
    <t>Chưa check trạng 
thái timeout: 
cần validate thời gian giao dịch</t>
  </si>
  <si>
    <t>Đã kiểm tra trạng thái timeout 
→ không cho thanh toán khi hết hạn</t>
  </si>
  <si>
    <t>Đã thêm validate level 
→ không cho nâng cấp gói thấp hơn</t>
  </si>
  <si>
    <t>Đã validate frontend 
→ không gửi request khi chưa chọn phương thức</t>
  </si>
  <si>
    <t>Cường</t>
  </si>
  <si>
    <t>GUI_SHOW Nâng cấp bài viết lên VIP</t>
  </si>
  <si>
    <t>FUNCTION_SHOW Nâng cấp bài viết lên VIP</t>
  </si>
  <si>
    <t>1. Chọn gói 7 ngày
2. VNPay: Sacombank, nhập OTP
3. Xác nhận</t>
  </si>
  <si>
    <t>1. Gói 79K
2. VNPay → Sacombank
3. Nhập OTP</t>
  </si>
  <si>
    <t>GUI-POSTVIP-01</t>
  </si>
  <si>
    <t>GUI-POSTVIP-02</t>
  </si>
  <si>
    <t>GUI-POSTVIP-03</t>
  </si>
  <si>
    <t>GUI-POSTVIP-04</t>
  </si>
  <si>
    <t>Quan sát</t>
  </si>
  <si>
    <t>GUI-POSTVIP-05</t>
  </si>
  <si>
    <t>Mở modal thanh toán</t>
  </si>
  <si>
    <t>FUNC-POSTVIP-01</t>
  </si>
  <si>
    <t>FUNC-POSTVIP-02</t>
  </si>
  <si>
    <t>FUNC-POSTVIP-03</t>
  </si>
  <si>
    <t>FUNC-POSTVIP-04</t>
  </si>
  <si>
    <t>FUNC-POSTVIP-05</t>
  </si>
  <si>
    <t>FUNC-POSTVIP-06</t>
  </si>
  <si>
    <t>FUNC-POSTVIP-07</t>
  </si>
  <si>
    <t>FUNC-POSTVIP-08</t>
  </si>
  <si>
    <t>FUNC-POSTVIP-09</t>
  </si>
  <si>
    <t>- Trang nâng VIP hiển thị
- Có bài hợp lệ</t>
  </si>
  <si>
    <t>Chọn phương thức MoMo</t>
  </si>
  <si>
    <t>GUI-POSTVIP-06</t>
  </si>
  <si>
    <t>GUI-POSTVIP-07</t>
  </si>
  <si>
    <t>GUI-POSTVIP-08</t>
  </si>
  <si>
    <t>GUI-POSTVIP-09</t>
  </si>
  <si>
    <t>GUI-POSTVIP-10</t>
  </si>
  <si>
    <t>GUI-POSTVIP-11</t>
  </si>
  <si>
    <t>GUI-POSTVIP-12</t>
  </si>
  <si>
    <t>GUI-POSTVIP-13</t>
  </si>
  <si>
    <t>GUI-POSTVIP-14</t>
  </si>
  <si>
    <t>GUI-POSTVIP-15</t>
  </si>
  <si>
    <t>Hiển thị danh sách bài viết của người dùng</t>
  </si>
  <si>
    <t>1. Đăng nhập
2. Truy cập "Bài viết của tôi"</t>
  </si>
  <si>
    <t>- Người dùng đã đăng nhập</t>
  </si>
  <si>
    <t>- Hiển thị danh sách bài viết
- Mỗi bài có đầy đủ thông tin (tiêu đề, giá, ảnh)
- Có icon chức năng</t>
  </si>
  <si>
    <t>Hiển thị icon nâng VIP trên mỗi bài viết</t>
  </si>
  <si>
    <t>Hover vào icon nâng VIP</t>
  </si>
  <si>
    <t>Click icon nâng VIP</t>
  </si>
  <si>
    <t>Hiển thị popup chọn loại nâng cấp</t>
  </si>
  <si>
    <t>Chọn "Nâng VIP bài viết"</t>
  </si>
  <si>
    <t>Hiển thị tiêu đề bài viết tại trang nâng VIP</t>
  </si>
  <si>
    <t>Hiển thị giá tiền rõ ràng</t>
  </si>
  <si>
    <t>Click chọn gói VIP</t>
  </si>
  <si>
    <t>Hiển thị nút "Nâng bật X ngày"</t>
  </si>
  <si>
    <t>Click nút nâng VIP</t>
  </si>
  <si>
    <t>Hiển thị modal thanh toán</t>
  </si>
  <si>
    <t>Hiển thị phương thức thanh toán</t>
  </si>
  <si>
    <t>GUI-POSTVIP-16</t>
  </si>
  <si>
    <t>GUI-POSTVIP-17</t>
  </si>
  <si>
    <t>GUI-POSTVIP-18</t>
  </si>
  <si>
    <t>GUI-POSTVIP-19</t>
  </si>
  <si>
    <t>GUI-POSTVIP-20</t>
  </si>
  <si>
    <t>Hiển thị toast thông báo</t>
  </si>
  <si>
    <t>Responsive mobile</t>
  </si>
  <si>
    <t>Đóng modal</t>
  </si>
  <si>
    <t>Disable button khi loading</t>
  </si>
  <si>
    <t>Chọn phương thức thanh toán</t>
  </si>
  <si>
    <t>Quan sát danh sách bài viết</t>
  </si>
  <si>
    <t>Quan sát danh sách</t>
  </si>
  <si>
    <t>Di chuột vào icon 👑</t>
  </si>
  <si>
    <t>Click icon 👑</t>
  </si>
  <si>
    <t>Click nâng VIP</t>
  </si>
  <si>
    <t>Click option</t>
  </si>
  <si>
    <t>Quan sát banner</t>
  </si>
  <si>
    <t>Click vào gói</t>
  </si>
  <si>
    <t>'Quan sát</t>
  </si>
  <si>
    <t>Quan sát modal</t>
  </si>
  <si>
    <t>Click VNPay</t>
  </si>
  <si>
    <t>Click thanh toán</t>
  </si>
  <si>
    <t>Click X hoặc outside</t>
  </si>
  <si>
    <t>Test mobile</t>
  </si>
  <si>
    <t>Thanh toán thành công / lỗi</t>
  </si>
  <si>
    <t>- Có ít nhất 1 bài viết</t>
  </si>
  <si>
    <t>- Trang đã load</t>
  </si>
  <si>
    <t>- Có bài hợp lệ</t>
  </si>
  <si>
    <t>- Popup mở</t>
  </si>
  <si>
    <t>- Popup hiển thị</t>
  </si>
  <si>
    <t>- Trang load</t>
  </si>
  <si>
    <t>- Có gói</t>
  </si>
  <si>
    <t>- Có gói được chọn</t>
  </si>
  <si>
    <t>- Có gói chọn</t>
  </si>
  <si>
    <t>- Modal mở</t>
  </si>
  <si>
    <t>- Có thiết bị mobile</t>
  </si>
  <si>
    <t>- Có action</t>
  </si>
  <si>
    <t>- Hiển thị toast đúng màu
- Auto ẩn</t>
  </si>
  <si>
    <t>- UI không vỡ layout
- Button dễ click</t>
  </si>
  <si>
    <t>- Modal đóng</t>
  </si>
  <si>
    <t>- Button disable
- Có loading spinner</t>
  </si>
  <si>
    <t>- Button được highlight</t>
  </si>
  <si>
    <t>- Hiển thị VNPay và MoMo</t>
  </si>
  <si>
    <t>- Hiển thị:
+ Loại nâng cấp
+ Gói
+ Bài viết
+ Tổng tiền</t>
  </si>
  <si>
    <t>- Mở modal thanh toán</t>
  </si>
  <si>
    <t>- Button hiển thị đúng theo gói</t>
  </si>
  <si>
    <t>- Gói được highlight (border / màu)
- Chỉ chọn 1 gói</t>
  </si>
  <si>
    <t>- Giá format đúng (VD: 49.000đ)
- Không bị sai số</t>
  </si>
  <si>
    <t>- Gói 15 ngày có badge nổi bật</t>
  </si>
  <si>
    <t>- Hiển thị 4 gói
- Layout rõ ràng</t>
  </si>
  <si>
    <t>- Hiển thị đúng tên bài
- Có icon minh họa</t>
  </si>
  <si>
    <t>- Điều hướng sang trang chọn gói VIP bài viết</t>
  </si>
  <si>
    <t>- Có 2 lựa chọn:
+ Nâng VIP bài viết
+ Nâng VIP tài khoản</t>
  </si>
  <si>
    <t>- Hiển thị popup lựa chọn nâng cấp</t>
  </si>
  <si>
    <t>- Hiển thị tooltip "Nâng VIP bài viết"</t>
  </si>
  <si>
    <t>- Hiển thị icon 👑 tại mỗi bài
- Icon rõ ràng, dễ nhận biết</t>
  </si>
  <si>
    <t>Toast thông báo hiển thị đúng sau thao tác</t>
  </si>
  <si>
    <t>Giao diện hiển thị ổn định trên mobile, không bị vỡ layout</t>
  </si>
  <si>
    <t>Modal có thể đóng bằng nút X hoặc click ra ngoài</t>
  </si>
  <si>
    <t>Khi nhấn thanh toán, button vẫn có thể click nhiều lần, không bị disable</t>
  </si>
  <si>
    <t>Khi chọn phương thức, UI cập nhật trạng thái đúng</t>
  </si>
  <si>
    <t>Danh sách bài viết hiển thị đầy đủ, không phát hiện lỗi</t>
  </si>
  <si>
    <t>Icon nâng VIP hiển thị trên tất cả bài viết, dễ nhận biết</t>
  </si>
  <si>
    <t>Khi di chuột vào icon không hiển thị tooltip hướng dẫn</t>
  </si>
  <si>
    <t>Thiếu tooltip UI</t>
  </si>
  <si>
    <t>Popup được hiển thị nhưng phản hồi hơi chậm (~1–2s)</t>
  </si>
  <si>
    <t>Delay UI nhẹ</t>
  </si>
  <si>
    <t>Popup hiển thị đầy đủ 2 lựa chọn nâng cấp</t>
  </si>
  <si>
    <t>Điều hướng sang trang nâng VIP bài viết hoạt động đúng</t>
  </si>
  <si>
    <t>Thông tin bài viết hiển thị đúng, không có sai lệch</t>
  </si>
  <si>
    <t>Danh sách gói VIP hiển thị đầy đủ</t>
  </si>
  <si>
    <t>Gói 15 ngày chưa được làm nổi bật, hiển thị giống các gói khác</t>
  </si>
  <si>
    <t>Thiếu highlight</t>
  </si>
  <si>
    <t>Giá tiền hiển thị dạng số (49000) chưa đúng định dạng</t>
  </si>
  <si>
    <t>Sai format tiền</t>
  </si>
  <si>
    <t>Sau khi chọn gói, giao diện chưa thể hiện rõ trạng thái được chọn</t>
  </si>
  <si>
    <t>Nội dung nút hiển thị đúng theo gói đã chọn</t>
  </si>
  <si>
    <t>Modal thanh toán mở bình thường</t>
  </si>
  <si>
    <t>Modal hiển thị đầy đủ thông tin thanh toán</t>
  </si>
  <si>
    <t>Hiển thị đầy đủ các phương thức thanh toán</t>
  </si>
  <si>
    <t>Thiếu active state</t>
  </si>
  <si>
    <t>Chọn gói VIP cho bài viết</t>
  </si>
  <si>
    <t>Hiển thị thông tin gói đã chọn</t>
  </si>
  <si>
    <t>Tạo giao dịch thanh toán</t>
  </si>
  <si>
    <t>Chuyển hướng sang cổng thanh toán</t>
  </si>
  <si>
    <t>Xử lý callback thanh toán thành công</t>
  </si>
  <si>
    <t>Hiển thị thông báo sau thanh toán</t>
  </si>
  <si>
    <t>Cập nhật trạng thái bài viết VIP</t>
  </si>
  <si>
    <t>Cập nhật thời gian VIP</t>
  </si>
  <si>
    <t>Chặn nâng VIP với bài chưa duyệt</t>
  </si>
  <si>
    <t>FUNC-POSTVIP-10</t>
  </si>
  <si>
    <t>FUNC-POSTVIP-11</t>
  </si>
  <si>
    <t>FUNC-POSTVIP-12</t>
  </si>
  <si>
    <t>FUNC-POSTVIP-13</t>
  </si>
  <si>
    <t>FUNC-POSTVIP-14</t>
  </si>
  <si>
    <t>FUNC-POSTVIP-15</t>
  </si>
  <si>
    <t>Chặn thanh toán khi chưa chọn phương thức</t>
  </si>
  <si>
    <t>Xử lý hủy thanh toán</t>
  </si>
  <si>
    <t>Ngăn tạo giao dịch trùng</t>
  </si>
  <si>
    <t>Xử lý reload trong lúc thanh toán</t>
  </si>
  <si>
    <t>1. Click thanh toán
2. Reload trang</t>
  </si>
  <si>
    <t>1. Click thanh toán nhiều lần liên tiếp</t>
  </si>
  <si>
    <t>1. Thực hiện thanh toán
2. Hủy trên VNPay/MoMo</t>
  </si>
  <si>
    <t>1. Chọn gói
2. Không chọn phương thức
3. Thanh toán</t>
  </si>
  <si>
    <t>1. Chọn bài pending
2. Nâng VIP</t>
  </si>
  <si>
    <t>1. Thanh toán gói 15 ngày</t>
  </si>
  <si>
    <t>1. Quay lại danh sách bài</t>
  </si>
  <si>
    <t>1. Sau khi thanh toán thành công</t>
  </si>
  <si>
    <t>1. Thanh toán thành công
2. Quay lại hệ thống</t>
  </si>
  <si>
    <t>1. Thực hiện thanh toán</t>
  </si>
  <si>
    <t>1. Click "Thanh toán ngay"</t>
  </si>
  <si>
    <t>1. Chọn VNPay hoặc MoMo</t>
  </si>
  <si>
    <t>1. Chọn gói
2. Click "Nâng VIP"</t>
  </si>
  <si>
    <t>1. Truy cập trang nâng VIP
2. Chọn 1 gói bất kỳ</t>
  </si>
  <si>
    <t>1. Chọn gói 15 ngày</t>
  </si>
  <si>
    <t>Chọn phương thức 
thanh toán</t>
  </si>
  <si>
    <t>- Có danh sách gói</t>
  </si>
  <si>
    <t>- Modal thanh toán đang mở</t>
  </si>
  <si>
    <t>- Đã chọn gói và phương thức</t>
  </si>
  <si>
    <t>- Có paymentUrl hợp lệ</t>
  </si>
  <si>
    <t>- Thanh toán thành công trên cổng thanh toán</t>
  </si>
  <si>
    <t>- Callback xử lý xong</t>
  </si>
  <si>
    <t>- Thanh toán thành công</t>
  </si>
  <si>
    <t>- Bài chưa được duyệt</t>
  </si>
  <si>
    <t>- Modal thanh toán mở</t>
  </si>
  <si>
    <t>- Đang trong quá trình 
thanh toán</t>
  </si>
  <si>
    <t>- Đang thanh toán</t>
  </si>
  <si>
    <t>- Không tạo thêm giao dịch mới
- Hệ thống ổn định</t>
  </si>
  <si>
    <t>Hệ thống xử lý ổn định, không phát sinh lỗi</t>
  </si>
  <si>
    <t>Hệ thống chỉ tạo một giao dịch, không bị trùng</t>
  </si>
  <si>
    <t>Hệ thống xử lý đúng khi người dùng hủy thanh toán</t>
  </si>
  <si>
    <t>Hệ thống hiển thị thông báo yêu cầu chọn phương thức</t>
  </si>
  <si>
    <t>Hệ thống chặn đúng và hiển thị thông báo</t>
  </si>
  <si>
    <t>Thời gian VIP được tính chính xác</t>
  </si>
  <si>
    <t>Trạng thái VIP chỉ hiển thị sau khi reload trang</t>
  </si>
  <si>
    <t>Chưa cập nhật realtime</t>
  </si>
  <si>
    <t>Không hiển thị thông báo sau khi thanh toán thành công</t>
  </si>
  <si>
    <t>Hệ thống nhận callback nhưng chưa cập nhật trạng thái bài viết</t>
  </si>
  <si>
    <t>Không thực hiện chuyển hướng sang cổng thanh toán trong lần đầu</t>
  </si>
  <si>
    <t>Lỗi cấu hình redirect</t>
  </si>
  <si>
    <t>Hệ thống gửi request thành công và nhận URL thanh toán</t>
  </si>
  <si>
    <t>Việc chọn phương thức hoạt động ổn định</t>
  </si>
  <si>
    <t>Modal thanh toán hiển thị đúng thông tin</t>
  </si>
  <si>
    <t>Thông tin gói hiển thị đúng với lựa chọn</t>
  </si>
  <si>
    <t>Hệ thống cho phép chọn nhiều gói cùng lúc trong một số trường hợp</t>
  </si>
  <si>
    <t>Thiếu ràng buộc chọn 1</t>
  </si>
  <si>
    <t>- Hệ thống ghi nhận đúng gói được chọn
- Chỉ cho phép chọn 1 gói tại một thời điểm</t>
  </si>
  <si>
    <t>- Hiển thị đúng tên gói và giá tương ứng</t>
  </si>
  <si>
    <t>- Modal thanh toán hiển thị đầy đủ thông tin</t>
  </si>
  <si>
    <t>- Hệ thống ghi nhận đúng phương thức được chọn
- UI cập nhật trạng thái</t>
  </si>
  <si>
    <t>- Gửi request tạo giao dịch thành công
- Nhận paymentUrl hợp lệ</t>
  </si>
  <si>
    <t>- Điều hướng đúng sang VNPay/MoMo</t>
  </si>
  <si>
    <t>- Backend nhận callback
- Cập nhật trạng thái VIP
- Lưu thông tin giao dịch</t>
  </si>
  <si>
    <t>- Hiển thị thông báo "Thanh toán thành công"</t>
  </si>
  <si>
    <t>- Bài hiển thị trạng thái VIP Active
- Có badge VIP</t>
  </si>
  <si>
    <t>- Thời gian VIP được tính đúng theo gói</t>
  </si>
  <si>
    <t>- Không cho phép nâng VIP
- Hiển thị thông báo phù hợp</t>
  </si>
  <si>
    <t>- Không gửi request
- Hiển thị thông báo lỗi</t>
  </si>
  <si>
    <t>- Không cập nhật VIP
- Hiển thị trạng thái thất bại</t>
  </si>
  <si>
    <t>mở
'- Chỉ tạo 1 giao dịch duy nhất</t>
  </si>
  <si>
    <t>Thiếu UI feedback</t>
  </si>
  <si>
    <t>Thiếu xử lý cập nhật DB</t>
  </si>
  <si>
    <t>GUI_SHOW Thanh Toán</t>
  </si>
  <si>
    <t>FUNCTION_SHOW Thanh toán</t>
  </si>
  <si>
    <t>1. Chọn gói VIP
2. Click "Thanh toán ngay"</t>
  </si>
  <si>
    <t>- Đã chọn gói
- Trang hoạt động bình thường</t>
  </si>
  <si>
    <t>- Hiển thị modal xác nhận
- Có thông tin: loại, gói, thời hạn, tổng tiền</t>
  </si>
  <si>
    <t>GUI_PAY_01</t>
  </si>
  <si>
    <t>GUI_PAY_02</t>
  </si>
  <si>
    <t>GUI_PAY_03</t>
  </si>
  <si>
    <t>GUI_PAY_04</t>
  </si>
  <si>
    <t>GUI_PAY_05</t>
  </si>
  <si>
    <t>GUI_PAY_06</t>
  </si>
  <si>
    <t>Hiển thị tổng tiền</t>
  </si>
  <si>
    <t>Quan sát tổng tiền</t>
  </si>
  <si>
    <t>- Hiển thị đúng định dạng (79.000đ)</t>
  </si>
  <si>
    <t>Hiển thị đúng số tiền nhưng font chưa nổi bật</t>
  </si>
  <si>
    <t>Click MoMo</t>
  </si>
  <si>
    <t>Không chọn phương thức</t>
  </si>
  <si>
    <t>1. Không chọn
2. Click thanh toán</t>
  </si>
  <si>
    <t>Đóng modal thanh toán</t>
  </si>
  <si>
    <t>Click nút X hoặc ngoài modal</t>
  </si>
  <si>
    <t>- Modal đóng hoàn toàn</t>
  </si>
  <si>
    <t>Modal đóng đúng hành vi</t>
  </si>
  <si>
    <t>- Không cho thanh toán
- Hiển thị thông báo lỗi</t>
  </si>
  <si>
    <t>Hệ thống hiển thị yêu cầu chọn phương thức</t>
  </si>
  <si>
    <t>Chuyển đổi phương thức hoạt động đúng</t>
  </si>
  <si>
    <t>- VNPay được highlight</t>
  </si>
  <si>
    <t>VNPay được chọn và hiển thị trạng thái active</t>
  </si>
  <si>
    <t>- MoMo được highlight</t>
  </si>
  <si>
    <t>FUNC_PAY_01</t>
  </si>
  <si>
    <t>FUNC_PAY_02</t>
  </si>
  <si>
    <t>FUNC_PAY_03</t>
  </si>
  <si>
    <t>FUNC_PAY_04</t>
  </si>
  <si>
    <t>FUNC_PAY_05</t>
  </si>
  <si>
    <t>FUNC_PAY_06</t>
  </si>
  <si>
    <t>FUNC_PAY_07</t>
  </si>
  <si>
    <t>FUNC_PAY_08</t>
  </si>
  <si>
    <t>FUNC_PAY_09</t>
  </si>
  <si>
    <t>- Có payment URL</t>
  </si>
  <si>
    <t>- Redirect thành công</t>
  </si>
  <si>
    <t>- Trang VNPay</t>
  </si>
  <si>
    <t>- Có tài khoản test</t>
  </si>
  <si>
    <t>- Trang QR</t>
  </si>
  <si>
    <t>- Không cập nhật VIP</t>
  </si>
  <si>
    <t>- Hiển thị timeout
- Không tạo VIP</t>
  </si>
  <si>
    <t>Hiển thị trang VNPay</t>
  </si>
  <si>
    <t>Hiển thị QR thanh toán</t>
  </si>
  <si>
    <t>Hiển thị thông tin đơn hàng</t>
  </si>
  <si>
    <t>Thanh toán thành công</t>
  </si>
  <si>
    <t>Callback cập nhật trạng thái</t>
  </si>
  <si>
    <t>Timeout thanh toán</t>
  </si>
  <si>
    <t>Hủy thanh toán</t>
  </si>
  <si>
    <t>Hủy thanh toán hoạt động đúng</t>
  </si>
  <si>
    <t>Cập nhật thành công nhưng cần reload mới thấy</t>
  </si>
  <si>
    <t>Hiển thị timeout đúng</t>
  </si>
  <si>
    <t>Thanh toán thành công và quay lại hệ thống</t>
  </si>
  <si>
    <t>QR hiển thị rõ ràng</t>
  </si>
  <si>
    <t>Thông tin hiển thị chính xác</t>
  </si>
  <si>
    <t>Trang VNPay hiển thị đúng</t>
  </si>
  <si>
    <t>Chuyển hướng sang VNPay thành công</t>
  </si>
  <si>
    <t>Hệ thống tạo giao dịch thành công</t>
  </si>
  <si>
    <t>- Gửi request thành công
- Nhận payment URL</t>
  </si>
  <si>
    <t>- Chuyển hướng sang VNPay sandbox</t>
  </si>
  <si>
    <t>- Hiển thị danh sách phương thức thanh toán</t>
  </si>
  <si>
    <t>- Hiển thị số tiền, mã đơn</t>
  </si>
  <si>
    <t>- Hiển thị QR code</t>
  </si>
  <si>
    <t>- Thanh toán thành công
- Redirect về hệ thống</t>
  </si>
  <si>
    <t>- Cập nhật VIP + lưu DB</t>
  </si>
  <si>
    <t>Đợi hết thời gian</t>
  </si>
  <si>
    <t>Sau thanh toán</t>
  </si>
  <si>
    <t>Click Hủy</t>
  </si>
  <si>
    <t>Quét QR và thanh toán</t>
  </si>
  <si>
    <t>Chọn QR Pay</t>
  </si>
  <si>
    <t>Click thanh toán VNPay</t>
  </si>
  <si>
    <t>1. Chọn gói
2. Click thanh toán</t>
  </si>
  <si>
    <t>Chưa realtime</t>
  </si>
  <si>
    <t>GUI_SHOW Recommendation</t>
  </si>
  <si>
    <t>FUNCTION_SHOW Recommendation</t>
  </si>
  <si>
    <t>Hiển thị section AI gợi ý</t>
  </si>
  <si>
    <t>GUI_REC_01</t>
  </si>
  <si>
    <t>1. Truy cập trang chủ</t>
  </si>
  <si>
    <t>- User đã đăng nhập</t>
  </si>
  <si>
    <t>- Hiển thị tiêu đề "AI gợi ý cho bạn"
- Có badge "HYBRID AI"</t>
  </si>
  <si>
    <t>Hiển thị đúng tiêu đề và badge</t>
  </si>
  <si>
    <t>GUI_REC_02</t>
  </si>
  <si>
    <t>GUI_REC_03</t>
  </si>
  <si>
    <t>GUI_REC_04</t>
  </si>
  <si>
    <t>GUI_REC_05</t>
  </si>
  <si>
    <t>GUI_REC_06</t>
  </si>
  <si>
    <t>GUI_REC_07</t>
  </si>
  <si>
    <t>GUI_REC_08</t>
  </si>
  <si>
    <t>GUI_REC_09</t>
  </si>
  <si>
    <t>GUI_REC_10</t>
  </si>
  <si>
    <t>GUI_REC_11</t>
  </si>
  <si>
    <t>Hiển thị danh sách card</t>
  </si>
  <si>
    <t>1. Quan sát danh sách</t>
  </si>
  <si>
    <t>- Có dữ liệu recommendation</t>
  </si>
  <si>
    <t>- Hiển thị &gt;= 3 card
- Layout dạng grid</t>
  </si>
  <si>
    <t>Hiển thị 3 card đúng layout</t>
  </si>
  <si>
    <t>Hiển thị ảnh bất động sản</t>
  </si>
  <si>
    <t>1. Quan sát ảnh</t>
  </si>
  <si>
    <t>- Có dữ liệu ảnh</t>
  </si>
  <si>
    <t>Hiển thị badge loại</t>
  </si>
  <si>
    <t>1. Quan sát góc ảnh</t>
  </si>
  <si>
    <t>- Có type property</t>
  </si>
  <si>
    <t>- Badge hiển thị đúng Nhà/Đất</t>
  </si>
  <si>
    <t>- Ảnh load thành công
- Không bị vỡ hình</t>
  </si>
  <si>
    <t>Ảnh hiển thị rõ nét</t>
  </si>
  <si>
    <t>Hiển thị giá overlay</t>
  </si>
  <si>
    <t>- Có giá</t>
  </si>
  <si>
    <t>- Giá hiển thị trên ảnh
- Format VNĐ đúng</t>
  </si>
  <si>
    <t>Hiển thị nhưng thiếu dấu phân cách</t>
  </si>
  <si>
    <t>Hiển thị tiêu đề bài</t>
  </si>
  <si>
    <t>Hiển thị địa chỉ</t>
  </si>
  <si>
    <t>Hiển thị diện tích &amp; hướng</t>
  </si>
  <si>
    <t>Hiển thị AI nhận xét</t>
  </si>
  <si>
    <t>Hiển thị giá footer</t>
  </si>
  <si>
    <t>1. Quan sát title</t>
  </si>
  <si>
    <t>1. Quan sát địa chỉ</t>
  </si>
  <si>
    <t>1. Quan sát info</t>
  </si>
  <si>
    <t>1. Quan sát box</t>
  </si>
  <si>
    <t>1. So sánh giá</t>
  </si>
  <si>
    <t>- Có AI data</t>
  </si>
  <si>
    <t>- Có dữ liệu</t>
  </si>
  <si>
    <t>- Có địa chỉ</t>
  </si>
  <si>
    <t>- Có title</t>
  </si>
  <si>
    <t>- Không bị cắt chữ
- Hiển thị đầy đủ</t>
  </si>
  <si>
    <t>- Hiển thị dạng rút gọn</t>
  </si>
  <si>
    <t>- Hiển thị m² + hướng</t>
  </si>
  <si>
    <t>- Hiển thị nội dung nhận xét</t>
  </si>
  <si>
    <t>- Đồng nhất với overlay</t>
  </si>
  <si>
    <t>Format không đồng nhất</t>
  </si>
  <si>
    <t>UI inconsistency</t>
  </si>
  <si>
    <t>FUNC_REC_01</t>
  </si>
  <si>
    <t>FUNC_REC_02</t>
  </si>
  <si>
    <t>FUNC_REC_03</t>
  </si>
  <si>
    <t>FUNC_REC_04</t>
  </si>
  <si>
    <t>Click vào card</t>
  </si>
  <si>
    <t>Load danh sách recommendation</t>
  </si>
  <si>
    <t>Fallback khi không có dữ liệu</t>
  </si>
  <si>
    <t>1. Click card bất kỳ</t>
  </si>
  <si>
    <t>1. Refresh trang</t>
  </si>
  <si>
    <t>1. API trả rỗng</t>
  </si>
  <si>
    <t>Hiển thị tiêu đề "Lịch hẹn của tôi"</t>
  </si>
  <si>
    <t>Truy cập trang lịch hẹn của tôi</t>
  </si>
  <si>
    <t>Đăng nhập tài khoản</t>
  </si>
  <si>
    <t>Anh</t>
  </si>
  <si>
    <t>GUI-LICHHEN01</t>
  </si>
  <si>
    <t>GUI-LICHHEN02</t>
  </si>
  <si>
    <t>Hiển thị số lượng lịch hẹn</t>
  </si>
  <si>
    <t>Có lịch hẹn</t>
  </si>
  <si>
    <t>Hiển thị đúng số lượng lịch hẹn</t>
  </si>
  <si>
    <t>GUI-LICHHEN03</t>
  </si>
  <si>
    <t>GUI-LICHHEN04</t>
  </si>
  <si>
    <t>GUI-LICHHEN05</t>
  </si>
  <si>
    <t>FUNC-LICHHEN01</t>
  </si>
  <si>
    <t>FUNC-LICHHEN02</t>
  </si>
  <si>
    <t>FUNC-LICHHEN03</t>
  </si>
  <si>
    <t>FUNC-LICHHEN04</t>
  </si>
  <si>
    <t>FUNC-LICHHEN05</t>
  </si>
  <si>
    <t>FUNC-LICHHEN06</t>
  </si>
  <si>
    <t>Hiển thị nút Đặt lịch mới</t>
  </si>
  <si>
    <t>Khi nhấn vào sẽ chuyển đến trang danh sách nhà ở để người dùng lựa chọn bất động sản và đặt lịch</t>
  </si>
  <si>
    <t>Hiển thị thông báo hướng dẫn đặt cọc</t>
  </si>
  <si>
    <t>Hiển thị thông báo: “Sau khi lịch hẹn được duyệt, bạn có thể đặt cọc để giữ chỗ bất động sản.”</t>
  </si>
  <si>
    <t>Hiển thị bộ lọc trạng thái lịch hẹn</t>
  </si>
  <si>
    <t>Có dữ liệu lịch hẹn</t>
  </si>
  <si>
    <t>Hiển thị các tab: Tất cả, Chờ duyệt, Đã duyệt, Từ chối, Đã cọc</t>
  </si>
  <si>
    <t>GUI-LICHHEN06</t>
  </si>
  <si>
    <t>GUI-LICHHEN07</t>
  </si>
  <si>
    <t>GUI-LICHHEN08</t>
  </si>
  <si>
    <t>Hiển thị danh sách lịch hẹn</t>
  </si>
  <si>
    <t>Mỗi lịch hẹn hiển thị hình ảnh, tên bất động sản, địa chỉ, ngày giờ, thời lượng và trạng thái</t>
  </si>
  <si>
    <t>Đặt cọc</t>
  </si>
  <si>
    <t>Hiển thị nút “Đặt cọc”</t>
  </si>
  <si>
    <t>Có lịch hẹn trạng thái “Đã duyệt”</t>
  </si>
  <si>
    <t>Nút “Đặt cọc” hiển thị đúng vị trí bên phải mỗi lịch hẹn đã duyệt</t>
  </si>
  <si>
    <t>Hiển thị màu sắc trạng thái lịch hẹn</t>
  </si>
  <si>
    <t>Có nhiều trạng thái lịch hẹn</t>
  </si>
  <si>
    <t>Mỗi trạng thái có màu riêng biệt, dễ phân biệt</t>
  </si>
  <si>
    <t>Lọc lịch hẹn theo trạng thái “Tất cả”</t>
  </si>
  <si>
    <t>Nhấn tab “Tất cả”</t>
  </si>
  <si>
    <t>Có nhiều lịch hẹn với trạng thái khác nhau</t>
  </si>
  <si>
    <t>Hiển thị toàn bộ lịch hẹn</t>
  </si>
  <si>
    <t>Hiển thị đúng toàn bộ lịch hẹn</t>
  </si>
  <si>
    <t>Lọc lịch hẹn theo trạng thái “Chờ duyệt”</t>
  </si>
  <si>
    <t>Nhấn tab “Chờ duyệt”</t>
  </si>
  <si>
    <t>Có lịch hẹn chờ duyệt</t>
  </si>
  <si>
    <t>Chỉ hiển thị lịch hẹn trạng thái “Chờ duyệt”</t>
  </si>
  <si>
    <t>Lọc lịch hẹn theo trạng thái “Đã duyệt”</t>
  </si>
  <si>
    <t>Nhấn tab “Đã duyệt”</t>
  </si>
  <si>
    <t>Có lịch hẹn đã duyệt</t>
  </si>
  <si>
    <t>Chỉ hiển thị lịch hẹn trạng thái “Đã duyệt”</t>
  </si>
  <si>
    <t>Lọc lịch hẹn theo trạng thái “Từ chối”</t>
  </si>
  <si>
    <t>Nhấn tab “Từ chối”</t>
  </si>
  <si>
    <t>Có lịch hẹn bị từ chối</t>
  </si>
  <si>
    <t>Chỉ hiển thị lịch hẹn trạng thái “Từ chối”</t>
  </si>
  <si>
    <t>Lọc lịch hẹn theo trạng thái “Đã cọc”</t>
  </si>
  <si>
    <t>Nhấn tab “Đã cọc”</t>
  </si>
  <si>
    <t>Có lịch hẹn đã đặt cọc</t>
  </si>
  <si>
    <t>Chỉ hiển thị lịch hẹn trạng thái “Đã cọc”</t>
  </si>
  <si>
    <t>Thực hiện chức năng đặt cọc</t>
  </si>
  <si>
    <t>Nhấn nút “Đặt cọc”</t>
  </si>
  <si>
    <t>Lịch hẹn đã được duyệt</t>
  </si>
  <si>
    <t xml:space="preserve">Hiển thị popup đặt cọc </t>
  </si>
  <si>
    <t>GUI_SHOW Quản lý người dùng</t>
  </si>
  <si>
    <t>FUNCTION_SHOW Quản lý người dùng</t>
  </si>
  <si>
    <t>GUI-USER01</t>
  </si>
  <si>
    <t>GUI-USER02</t>
  </si>
  <si>
    <t>GUI-USER03</t>
  </si>
  <si>
    <t>GUI-USER04</t>
  </si>
  <si>
    <t>GUI-USER05</t>
  </si>
  <si>
    <t>GUI-USER06</t>
  </si>
  <si>
    <t>FUNC-USER01</t>
  </si>
  <si>
    <t>FUNC-USER02</t>
  </si>
  <si>
    <t>FUNC-USER03</t>
  </si>
  <si>
    <t>FUNC-USER04</t>
  </si>
  <si>
    <t>Hiển thị tiêu đề “Quản lý người dùng”</t>
  </si>
  <si>
    <t>Truy cập trang quản lý người dùng</t>
  </si>
  <si>
    <t>Đã đăng nhập admin</t>
  </si>
  <si>
    <t>Tiêu đề hiển thị đúng</t>
  </si>
  <si>
    <t>Hiển thị ô tìm kiếm người dùng</t>
  </si>
  <si>
    <t>Có dữ liệu người dùng</t>
  </si>
  <si>
    <t>Hiển thị đúng ô tìm kiếm</t>
  </si>
  <si>
    <t>Hiển thị bảng danh sách người dùng</t>
  </si>
  <si>
    <t>Đăng nhập admin</t>
  </si>
  <si>
    <t>Hiển thị nút dấu “+”</t>
  </si>
  <si>
    <t>Hiển thị đầy đủ cột ID, Username, Họ tên, Email, SĐT, Vai trò, Trạng thái, Ngày tạo, Hành động</t>
  </si>
  <si>
    <t>Hiển thị nút thêm người dùng</t>
  </si>
  <si>
    <t>Hiển thị đúng dấu "+"</t>
  </si>
  <si>
    <t>Hiển thị trạng thái người dùng</t>
  </si>
  <si>
    <t>Có nhiều trạng thái</t>
  </si>
  <si>
    <t>Hiển thị đúng badge “Hoạt động”, “Khóa”</t>
  </si>
  <si>
    <t>Truy cập cuối danh sách</t>
  </si>
  <si>
    <t>Có nhiều dữ liệu</t>
  </si>
  <si>
    <t>Hiển thị nút phân trang</t>
  </si>
  <si>
    <t>Hiển thị đúng nút phân trang</t>
  </si>
  <si>
    <t>GUI-USER07</t>
  </si>
  <si>
    <t>GUI-USER08</t>
  </si>
  <si>
    <t>Hiển thị nút chỉnh sửa người dùng</t>
  </si>
  <si>
    <t>Truy cập bảng người dùng</t>
  </si>
  <si>
    <t>Hiển thị icon chỉnh sửa</t>
  </si>
  <si>
    <t>Hiển thị đúng icon chỉnh sửa</t>
  </si>
  <si>
    <t>Hiển thị nút khóa/mở khóa người dùng</t>
  </si>
  <si>
    <t>Hiển thị icon khóa/mở khóa</t>
  </si>
  <si>
    <t>Hiển thị đúng icon khóa/mở khóa</t>
  </si>
  <si>
    <t>Tìm kiếm người dùng theo tên</t>
  </si>
  <si>
    <t>FUNC-USER05</t>
  </si>
  <si>
    <t>FUNC-USER06</t>
  </si>
  <si>
    <t>FUNC-USER07</t>
  </si>
  <si>
    <t>FUNC-USER08</t>
  </si>
  <si>
    <t>Nhập từ khóa vào ô tìm kiếm</t>
  </si>
  <si>
    <t>Hiển thị đúng người dùng</t>
  </si>
  <si>
    <t>Thêm người dùng mới</t>
  </si>
  <si>
    <t>Nhấn nút “+” và nhập thông tin</t>
  </si>
  <si>
    <t>Tạo người dùng thành công</t>
  </si>
  <si>
    <t>Chỉnh sửa thông tin người dùng</t>
  </si>
  <si>
    <t>Nhấn icon chỉnh sửa</t>
  </si>
  <si>
    <t>Người dùng tồn tại</t>
  </si>
  <si>
    <t>Thông tin được cập nhật</t>
  </si>
  <si>
    <t>Khóa tài khoản người dùng</t>
  </si>
  <si>
    <t>Nhấn icon khóa</t>
  </si>
  <si>
    <t>Người dùng đang hoạt động</t>
  </si>
  <si>
    <t>Trạng thái chuyển sang “Khóa”</t>
  </si>
  <si>
    <t>Mở khóa tài khoản người dùng</t>
  </si>
  <si>
    <t>Nhấn icon mở khóa</t>
  </si>
  <si>
    <t>Người dùng đang bị khóa</t>
  </si>
  <si>
    <t>Trạng thái chuyển sang “Hoạt động”</t>
  </si>
  <si>
    <t>Phân trang danh sách người dùng</t>
  </si>
  <si>
    <t>Nhấn số trang</t>
  </si>
  <si>
    <t>Hiển thị đúng dữ liệu theo trang</t>
  </si>
  <si>
    <t>Không tìm thấy người dùng</t>
  </si>
  <si>
    <t>Nhập từ khóa không tồn tại</t>
  </si>
  <si>
    <t>Không có dữ liệu phù hợp</t>
  </si>
  <si>
    <t>Hiển thị danh sách rỗng hoặc thông báo</t>
  </si>
  <si>
    <t>Load danh sách người dùng từ API</t>
  </si>
  <si>
    <t>Dữ liệu người dùng được tải thành công</t>
  </si>
  <si>
    <t>GUI_SHOW Trang Thống kê</t>
  </si>
  <si>
    <t>GUI-TK01</t>
  </si>
  <si>
    <t>GUI-TK02</t>
  </si>
  <si>
    <t>GUI-TK03</t>
  </si>
  <si>
    <t>GUI-TK04</t>
  </si>
  <si>
    <t>FUNC-TK01</t>
  </si>
  <si>
    <t>FUNC-TK02</t>
  </si>
  <si>
    <t>FUNC-TK03</t>
  </si>
  <si>
    <t>Hiển thị tiêu đề “Analytics Dashboard”</t>
  </si>
  <si>
    <t>Truy cập dashboard</t>
  </si>
  <si>
    <t>GUI-TK05</t>
  </si>
  <si>
    <t>GUI-TK06</t>
  </si>
  <si>
    <t>GUI-TK07</t>
  </si>
  <si>
    <t>GUI-TK08</t>
  </si>
  <si>
    <t>Đăng nhập Admin</t>
  </si>
  <si>
    <t>Hiển thị đúng tiêu đề dashboard</t>
  </si>
  <si>
    <t>Tiêu đề “Analytics Dashboard” hiển thị đúng và rõ ràng</t>
  </si>
  <si>
    <t>Hiển thị menu thống kê</t>
  </si>
  <si>
    <t>Hiển thị các tab Tổng quan, Người dùng, Bài đăng, Doanh thu, Lịch hẹn, Hành vi, Nhân viên</t>
  </si>
  <si>
    <t>Các tab thống kê hiển thị đầy đủ và đúng vị trí</t>
  </si>
  <si>
    <t>Hiển thị thẻ thống kê tổng quan</t>
  </si>
  <si>
    <t>Có dữ liệu hệ thống</t>
  </si>
  <si>
    <t>Hiển thị số lượng Nhà, Đất, Người dùng, Lịch hẹn, Bài đăng</t>
  </si>
  <si>
    <t>Các thẻ thống kê hiển thị đúng dữ liệu</t>
  </si>
  <si>
    <t>Hiển thị biểu đồ tăng trưởng người dùng</t>
  </si>
  <si>
    <t>Có dữ liệu thống kê</t>
  </si>
  <si>
    <t>Hiển thị biểu đồ phân bổ bất động sản</t>
  </si>
  <si>
    <t>Có dữ liệu Nhà và Đất</t>
  </si>
  <si>
    <t>Biểu đồ phân bổ bất động sản hiển thị đúng tỷ lệ</t>
  </si>
  <si>
    <t>Hiển thị khu vực có nhiều bất động sản</t>
  </si>
  <si>
    <t>Có dữ liệu khu vực</t>
  </si>
  <si>
    <t>Danh sách khu vực hiển thị đầy đủ dữ liệu</t>
  </si>
  <si>
    <t>Hiển thị pipeline lịch hẹn</t>
  </si>
  <si>
    <t>Hiển thị số lượng Chờ duyệt, Đã duyệt, Hoàn thành, Từ chối</t>
  </si>
  <si>
    <t>Pipeline lịch hẹn hiển thị đúng trạng thái và số lượng</t>
  </si>
  <si>
    <t>Hiển thị sidebar menu admin</t>
  </si>
  <si>
    <t>Sidebar hiển thị đầy đủ chức năng</t>
  </si>
  <si>
    <t>Sidebar hiển thị đầy đủ chức năng quản trị</t>
  </si>
  <si>
    <t>Chuyển tab thống kê</t>
  </si>
  <si>
    <t>Nhấn các tab thống kê</t>
  </si>
  <si>
    <t>Dashboard đã load</t>
  </si>
  <si>
    <t>Nội dung thống kê thay đổi đúng tab</t>
  </si>
  <si>
    <t>Nội dung dashboard thay đổi đúng theo tab được chọn</t>
  </si>
  <si>
    <t>Load dữ liệu thống kê từ API</t>
  </si>
  <si>
    <t>Backend hoạt động</t>
  </si>
  <si>
    <t>Dữ liệu dashboard được tải thành công</t>
  </si>
  <si>
    <t>Dữ liệu thống kê được tải thành công từ hệ thống</t>
  </si>
  <si>
    <t>Biểu đồ line chart và số lượng người dùng hiển thị đúng</t>
  </si>
  <si>
    <t>Biểu đồ tăng trưởng người dùng  hiển thị đúng dữ liệu</t>
  </si>
  <si>
    <t>Biểu đồ donut hiển thị đúng tỷ lệ và hiển thị đúng số lượng bất động sản</t>
  </si>
  <si>
    <t>Hiển thị đúng danh sách tỉnh/thành phố và số lượng tin đăng, bất động sản</t>
  </si>
  <si>
    <t>Chuyển đổi thống kê theo tháng/năm</t>
  </si>
  <si>
    <t>Nhấn nút Tháng/Năm</t>
  </si>
  <si>
    <t>Biểu đồ cập nhật đúng dữ liệu</t>
  </si>
  <si>
    <t>Biểu đồ không cập nhật khi chuyển sang chế độ Năm</t>
  </si>
  <si>
    <t>Cần reload lại dữ liệu biểu đồ khi đổi chế độ thống kê</t>
  </si>
  <si>
    <t>GUI-TT01</t>
  </si>
  <si>
    <t>GUI-TT02</t>
  </si>
  <si>
    <t>GUI-TT03</t>
  </si>
  <si>
    <t>GUI-TT04</t>
  </si>
  <si>
    <t>GUI-TT05</t>
  </si>
  <si>
    <t>GUI-TT06</t>
  </si>
  <si>
    <t>GUI-TT07</t>
  </si>
  <si>
    <t>GUI_SHOW Quản lý thanh toán và gói VIP</t>
  </si>
  <si>
    <t>FUNCTION_SHOW Quản lý thanh toán và gói VIP</t>
  </si>
  <si>
    <t>Hiển thị tiêu đề “Lịch sử thanh toán”</t>
  </si>
  <si>
    <t>Truy cập trang quản lý thanh toán</t>
  </si>
  <si>
    <t>Tiêu đề hiển thị đúng và rõ ràng</t>
  </si>
  <si>
    <t>Tiêu đề hiển thị đúng giao diện</t>
  </si>
  <si>
    <t>Hiển thị ô tìm kiếm khách hàng/email</t>
  </si>
  <si>
    <t>Vào trang lịch sử thanh toán</t>
  </si>
  <si>
    <t>Có dữ liệu thanh toán</t>
  </si>
  <si>
    <t>Ô tìm kiếm hiển thị rõ ràng</t>
  </si>
  <si>
    <t>Ô tìm kiếm hiển thị đúng</t>
  </si>
  <si>
    <t>Hiển thị bộ lọc phương thức thanh toán</t>
  </si>
  <si>
    <t>Chọn dropdown phương thức</t>
  </si>
  <si>
    <t>Hiển thị các phương thức VNPAY, MoMo</t>
  </si>
  <si>
    <t>Hiển thị đúng dữ liệu</t>
  </si>
  <si>
    <t>Hiển thị bộ lọc trạng thái thanh toán</t>
  </si>
  <si>
    <t>Chọn dropdown trạng thái</t>
  </si>
  <si>
    <t>Hiển thị trạng thái Thành công, Thất bại, Chờ thanh toán, Đã hủy</t>
  </si>
  <si>
    <t>Hiển thị đúng trạng thái</t>
  </si>
  <si>
    <t>Hiển thị bảng lịch sử thanh toán</t>
  </si>
  <si>
    <t>Truy cập danh sách thanh toán</t>
  </si>
  <si>
    <t>Hiển thị đầy đủ cột ID, khách hàng, gói VIP, số tiền, trạng thái</t>
  </si>
  <si>
    <t>Hiển thị đầy đủ dữ liệu</t>
  </si>
  <si>
    <t>Hiển thị phân trang danh sách thanh toán</t>
  </si>
  <si>
    <t>Cuộn xuống cuối bảng và nhấn vào số trang hoặc nút trước, sau</t>
  </si>
  <si>
    <t>Có trên 10 bản ghi</t>
  </si>
  <si>
    <t>Hiển thị nút chuyển trang</t>
  </si>
  <si>
    <t>Phân trang hiển thị đúng</t>
  </si>
  <si>
    <t>GUI-VIP01</t>
  </si>
  <si>
    <t>GUI-VIP02</t>
  </si>
  <si>
    <t>GUI-VIP03</t>
  </si>
  <si>
    <t>GUI-VIP04</t>
  </si>
  <si>
    <t>GUI-VIP05</t>
  </si>
  <si>
    <t>GUI-VIP06</t>
  </si>
  <si>
    <t>Hiển thị tiêu đề “Quản lý Gói VIP”</t>
  </si>
  <si>
    <t>Truy cập trang quản lý VIP</t>
  </si>
  <si>
    <t>Hiển thị tab danh mục gói VIP</t>
  </si>
  <si>
    <t>Vào trang quản lý VIP</t>
  </si>
  <si>
    <t>Có dữ liệu gói VIP</t>
  </si>
  <si>
    <t>Hiển thị tab “Tất cả”, “Nổi bật bài đăng”, “Nâng tài khoản”</t>
  </si>
  <si>
    <t>Tab hiển thị đúng</t>
  </si>
  <si>
    <t>Hiển thị nút “Tạo gói VIP mới”</t>
  </si>
  <si>
    <t>Nút hiển thị rõ ràng góc phải</t>
  </si>
  <si>
    <t>Nút hiển thị đúng vị trí</t>
  </si>
  <si>
    <t>Hiển thị bảng danh sách gói VIP</t>
  </si>
  <si>
    <t>Truy cập danh sách VIP</t>
  </si>
  <si>
    <t>Hiển thị cột tên gói, giá, thời hạn, trạng thái</t>
  </si>
  <si>
    <t>Hiển thị nút chỉnh sửa gói VIP</t>
  </si>
  <si>
    <t>Quan sát cột hành động</t>
  </si>
  <si>
    <t>Nút chỉnh sửa hiển thị đúng từng dòng</t>
  </si>
  <si>
    <t>Hiển thị nút xóa gói VIP</t>
  </si>
  <si>
    <t>Nút xóa màu đỏ hiển thị đúng</t>
  </si>
  <si>
    <t>GUI-TT08</t>
  </si>
  <si>
    <t>GUI-TT09</t>
  </si>
  <si>
    <t>Hiển thị nút reset bộ lọc “Mặc định”</t>
  </si>
  <si>
    <t>Nút “Mặc định” hiển thị rõ ràng</t>
  </si>
  <si>
    <t>Hiển thị đúng giao diện</t>
  </si>
  <si>
    <t>Hiển thị bộ chọn ngày bắt đầu</t>
  </si>
  <si>
    <t>Ô chọn ngày hiển thị đúng định dạng dd/mm/yyyy</t>
  </si>
  <si>
    <t>Hiển thị bộ chọn ngày kết thúc</t>
  </si>
  <si>
    <t>FUNC-TT01</t>
  </si>
  <si>
    <t>FUNC-TT02</t>
  </si>
  <si>
    <t>FUNC-TT03</t>
  </si>
  <si>
    <t>FUNC-TT04</t>
  </si>
  <si>
    <t>FUNC-TT05</t>
  </si>
  <si>
    <t>Tìm kiếm lịch sử thanh toán theo khách hàng</t>
  </si>
  <si>
    <t>Nhập tên/email vào ô tìm kiếm</t>
  </si>
  <si>
    <t>Chỉ hiển thị các giao dịch phù hợp</t>
  </si>
  <si>
    <t>Hiển thị đúng kết quả</t>
  </si>
  <si>
    <t>Lọc thanh toán theo phương thức</t>
  </si>
  <si>
    <t>Chọn phương thức VNPAY hoặc MoMo</t>
  </si>
  <si>
    <t>Chỉ hiển thị đúng phương thức đã chọn</t>
  </si>
  <si>
    <t>Lọc thanh toán theo trạng thái</t>
  </si>
  <si>
    <t>Chọn trạng thái thanh toán</t>
  </si>
  <si>
    <t>Hiển thị đúng trạng thái được chọn</t>
  </si>
  <si>
    <t>Lọc thanh toán theo khoảng thời gian</t>
  </si>
  <si>
    <t>Chọn ngày bắt đầu và kết thúc</t>
  </si>
  <si>
    <t>Chỉ hiển thị giao dịch trong khoảng thời gian</t>
  </si>
  <si>
    <t>Reset bộ lọc bằng nút “Mặc định”</t>
  </si>
  <si>
    <t>Nhấn nút “Mặc định”</t>
  </si>
  <si>
    <t>Đã áp dụng filter</t>
  </si>
  <si>
    <t>Toàn bộ bộ lọc trở về mặc định</t>
  </si>
  <si>
    <t>Reset thành công</t>
  </si>
  <si>
    <t>FUNC-TT06</t>
  </si>
  <si>
    <t>Kiểm tra lọc ngày không hợp lệ</t>
  </si>
  <si>
    <t>Chọn ngày bắt đầu lớn hơn ngày kết thúc</t>
  </si>
  <si>
    <t>Hiển thị cảnh báo lỗi</t>
  </si>
  <si>
    <t>Không có cảnh báo</t>
  </si>
  <si>
    <t>Thiếu validate ngày</t>
  </si>
  <si>
    <t>FUNC-VIP01</t>
  </si>
  <si>
    <t>FUNC-VIP02</t>
  </si>
  <si>
    <t>FUNC-VIP03</t>
  </si>
  <si>
    <t>FUNC-VIP04</t>
  </si>
  <si>
    <t>FUNC-VIP05</t>
  </si>
  <si>
    <t>Tạo mới gói VIP</t>
  </si>
  <si>
    <t>Nhấn “Tạo gói VIP mới”, nhập dữ liệu hợp lệ</t>
  </si>
  <si>
    <t>Admin đăng nhập</t>
  </si>
  <si>
    <t>Thêm gói VIP thành công</t>
  </si>
  <si>
    <t>Gói VIP hiển thị trong bảng</t>
  </si>
  <si>
    <t>Chỉnh sửa thông tin gói VIP</t>
  </si>
  <si>
    <t>Chuyển tab “Nổi bật bài đăng”</t>
  </si>
  <si>
    <t>Nhấn tab</t>
  </si>
  <si>
    <t>Chỉ hiển thị gói thuộc loại nổi bật bài</t>
  </si>
  <si>
    <t>Chuyển tab “Nâng tài khoản”</t>
  </si>
  <si>
    <t>Chỉ hiển thị gói nâng tài khoản</t>
  </si>
  <si>
    <t>Nhấn nút sửa và cập nhật dữ liệu</t>
  </si>
  <si>
    <t>Gói VIP tồn tại</t>
  </si>
  <si>
    <t>Xóa gói VIP</t>
  </si>
  <si>
    <t>Nhấn nút xóa và xác nhận</t>
  </si>
  <si>
    <t>Có gói VIP</t>
  </si>
  <si>
    <t>Gói VIP bị xóa khỏi danh sách</t>
  </si>
  <si>
    <t>GUI_SHOW Quản lý doanh thu</t>
  </si>
  <si>
    <t>FUNCTION_SHOW Quản lý doanh thu</t>
  </si>
  <si>
    <t>GUI-DT01</t>
  </si>
  <si>
    <t>GUI-DT02</t>
  </si>
  <si>
    <t>GUI-DT03</t>
  </si>
  <si>
    <t>GUI-DT04</t>
  </si>
  <si>
    <t>GUI-DT05</t>
  </si>
  <si>
    <t>GUI-DT06</t>
  </si>
  <si>
    <t>GUI-DT07</t>
  </si>
  <si>
    <t>GUI-DT08</t>
  </si>
  <si>
    <t>FUNC-DT01</t>
  </si>
  <si>
    <t>FUNC-DT02</t>
  </si>
  <si>
    <t>FUNC-DT03</t>
  </si>
  <si>
    <t>FUNC-DT04</t>
  </si>
  <si>
    <t>FUNC-DT05</t>
  </si>
  <si>
    <t>FUNC-DT06</t>
  </si>
  <si>
    <t>Hiển thị tiêu đề “Quản lý doanh thu”</t>
  </si>
  <si>
    <t>Truy cập trang quản lý doanh thu</t>
  </si>
  <si>
    <t>Hiển thị bộ lọc thời gian</t>
  </si>
  <si>
    <t>Truy cập trang doanh thu</t>
  </si>
  <si>
    <t xml:space="preserve">Dropdown hiển thị “Theo tháng” , “Theo ngày” , “Theo năm”  </t>
  </si>
  <si>
    <t>Hiển thị ô chọn ngày bắt đầu</t>
  </si>
  <si>
    <t>Hiển thị ô chọn ngày kết thúc</t>
  </si>
  <si>
    <t>Hiển thị nút “Áp dụng”</t>
  </si>
  <si>
    <t>Hiển thị thẻ tổng doanh thu</t>
  </si>
  <si>
    <t>Có dữ liệu doanh thu</t>
  </si>
  <si>
    <t>Hiển thị biểu đồ doanh thu theo thời gian</t>
  </si>
  <si>
    <t>Biểu đồ hiển thị đúng</t>
  </si>
  <si>
    <t>Hiển thị biểu đồ trạng thái giao dịch</t>
  </si>
  <si>
    <t>GUI-DT09</t>
  </si>
  <si>
    <t>GUI-DT10</t>
  </si>
  <si>
    <t>GUI-DT11</t>
  </si>
  <si>
    <t>GUI-DT12</t>
  </si>
  <si>
    <t>GUI-DT13</t>
  </si>
  <si>
    <t>GUI-DT14</t>
  </si>
  <si>
    <t>GUI-DT15</t>
  </si>
  <si>
    <t>Hiển thị thống kê phương thức thanh toán</t>
  </si>
  <si>
    <t>Hiển thị bảng chi tiết giao dịch</t>
  </si>
  <si>
    <t>Hiển thị ô chọn ngày định dạng dd/mm/yyyy, có icon lịch</t>
  </si>
  <si>
    <t>Nút “Áp dụng” màu xanh hiển thị rõ ràng và có thể click</t>
  </si>
  <si>
    <t>Hiển thị các thẻ: Tổng doanh thu, Account VIP, Post VIP, Đặt cọc; có số tiền VNĐ và màu sắc phân biệt</t>
  </si>
  <si>
    <t>Hiển thị biểu đồ doanh thu theo mốc thời gian, có chú thích màu cho Account VIP, Post VIP và Đặt cọc</t>
  </si>
  <si>
    <t>Hiển thị biểu đồ tròn gồm Thành công, Thất bại, Chờ xử lý; có màu sắc và số lượng từng trạng thái</t>
  </si>
  <si>
    <t>Hiển thị thanh thống kê VNPay và MoMo, kèm số tiền và phần trăm tương ứng</t>
  </si>
  <si>
    <t>Hiển thị tab Tất cả, Account VIP, Post VIP, Đặt cọc; tab đang chọn được highlight</t>
  </si>
  <si>
    <t>Hiển thị ô tìm kiếm với placeholder “Tìm theo tên, email...”</t>
  </si>
  <si>
    <t>Hiển thị ô tìm kiếm giao dịch</t>
  </si>
  <si>
    <t>Truy cập phần chi tiết giao dịch</t>
  </si>
  <si>
    <t>Hiển thị dropdown “Tất cả phương thức”, có thể chọn VNPay hoặc MoMo</t>
  </si>
  <si>
    <t>Dropdown hiển thị đúng</t>
  </si>
  <si>
    <t>Hiển thị bộ lọc trạng thái giao dịch</t>
  </si>
  <si>
    <t>Hiển thị dropdown “Tất cả trạng thái”, gồm Thành công, Thất bại, Chờ xử lý</t>
  </si>
  <si>
    <t>Hiển thị nút “Xuất CSV”</t>
  </si>
  <si>
    <t>Hiển thị nút “Xuất CSV” bên phải bảng giao dịch</t>
  </si>
  <si>
    <t>Hiển thị đầy đủ các cột: ID, Khách hàng, Loại, Phương thức, Gói/Bài đăng, Số tiền, Trạng thái, Ngày tạo</t>
  </si>
  <si>
    <t>Bảng hiển thị đầy đủ dữ liệu</t>
  </si>
  <si>
    <t>GUI-DT16</t>
  </si>
  <si>
    <t>Hiển thị phân trang danh sách giao dịch</t>
  </si>
  <si>
    <t>Có trên 10 giao dịch</t>
  </si>
  <si>
    <t>Hiển thị nút “Trước”, “Sau”, số trang hiện tại được highlight và có thể chuyển trang</t>
  </si>
  <si>
    <t>FUNC-DT07</t>
  </si>
  <si>
    <t>FUNC-DT08</t>
  </si>
  <si>
    <t>FUNC-DT09</t>
  </si>
  <si>
    <t>FUNC-DT10</t>
  </si>
  <si>
    <t>FUNC-DT11</t>
  </si>
  <si>
    <t>Lọc doanh thu theo khoảng thời gian</t>
  </si>
  <si>
    <t>Chọn ngày bắt đầu, ngày kết thúc và nhấn “Áp dụng”</t>
  </si>
  <si>
    <t>GUI-DT17</t>
  </si>
  <si>
    <t>Hiển thị breadcrumb điều hướng</t>
  </si>
  <si>
    <t>Hiển thị breadcrumb “Thống kê doanh thu / Quản lý doanh thu” phía trên tiêu đề trang</t>
  </si>
  <si>
    <t>Breadcrumb hiển thị đúng giao diện</t>
  </si>
  <si>
    <t>FUNC-DT12</t>
  </si>
  <si>
    <t>Biểu đồ doanh thu, thống kê tổng tiền và bảng giao dịch cập nhật đúng theo khoảng thời gian đã chọn</t>
  </si>
  <si>
    <t>Dữ liệu được cập nhật đúng</t>
  </si>
  <si>
    <t>Tìm kiếm giao dịch theo tên/email</t>
  </si>
  <si>
    <t>Chỉ hiển thị các giao dịch chứa tên hoặc email phù hợp với từ khóa</t>
  </si>
  <si>
    <t>Tìm kiếm đúng dữ liệu</t>
  </si>
  <si>
    <t>Lọc theo phương thức thanh toán</t>
  </si>
  <si>
    <t>Chọn VNPay hoặc MoMo</t>
  </si>
  <si>
    <t>Có dữ liệu giao dịch</t>
  </si>
  <si>
    <t>Chỉ hiển thị các giao dịch thuộc phương thức đã chọn, các giao dịch khác bị ẩn</t>
  </si>
  <si>
    <t>Lọc theo trạng thái giao dịch</t>
  </si>
  <si>
    <t>Chọn trạng thái Thành công/Thất bại/Chờ xử lý</t>
  </si>
  <si>
    <t>Chỉ hiển thị các giao dịch đúng trạng thái đã chọn</t>
  </si>
  <si>
    <t>Hệ thống lọc đúng dữ liệu</t>
  </si>
  <si>
    <t>Chuyển tab “Account VIP”</t>
  </si>
  <si>
    <t>Nhấn tab “Account VIP”</t>
  </si>
  <si>
    <t>Bảng chỉ hiển thị các giao dịch thuộc loại Account VIP</t>
  </si>
  <si>
    <t>Chuyển tab “Post VIP”</t>
  </si>
  <si>
    <t>Nhấn tab “Post VIP”</t>
  </si>
  <si>
    <t>Bảng chỉ hiển thị các giao dịch thuộc loại Post VIP</t>
  </si>
  <si>
    <t>Chuyển tab “Đặt cọc”</t>
  </si>
  <si>
    <t>Nhấn tab “Đặt cọc”</t>
  </si>
  <si>
    <t>Bảng chỉ hiển thị các giao dịch thuộc loại Đặt cọc</t>
  </si>
  <si>
    <t>Xuất file CSV danh sách giao dịch</t>
  </si>
  <si>
    <t>Nhấn nút “Xuất CSV”</t>
  </si>
  <si>
    <t>Hệ thống tải xuống file CSV chứa đầy đủ dữ liệu đúng với bộ lọc hiện tại</t>
  </si>
  <si>
    <t>Xuất file thành công</t>
  </si>
  <si>
    <t>Chuyển sang trang tiếp theo</t>
  </si>
  <si>
    <t>Nhấn nút “Sau”</t>
  </si>
  <si>
    <t>Có nhiều hơn 1 trang dữ liệu</t>
  </si>
  <si>
    <t>Hệ thống chuyển sang trang kế tiếp và hiển thị dữ liệu tương ứng</t>
  </si>
  <si>
    <t>Chuyển trang đúng</t>
  </si>
  <si>
    <t>Quay về trang trước</t>
  </si>
  <si>
    <t>Nhấn nút “Trước”</t>
  </si>
  <si>
    <t>Đang ở trang lớn hơn 1</t>
  </si>
  <si>
    <t>Hệ thống quay lại trang trước và hiển thị dữ liệu tương ứng</t>
  </si>
  <si>
    <t>Kiểm tra khoảng thời gian không hợp lệ</t>
  </si>
  <si>
    <t>Chọn ngày bắt đầu lớn hơn ngày kết thúc rồi nhấn “Áp dụng”</t>
  </si>
  <si>
    <t>Hệ thống hiển thị thông báo lỗi “Ngày bắt đầu không được lớn hơn ngày kết thúc” và không thực hiện lọc dữ liệu</t>
  </si>
  <si>
    <t>Không hiển thị cảnh báo lỗi</t>
  </si>
  <si>
    <t>Điều hướng từ breadcrumb về trang thống kê doanh thu</t>
  </si>
  <si>
    <t>Nhấn vào “Thống kê doanh thu” trên breadcrumb</t>
  </si>
  <si>
    <t>Đang ở trang Quản lý doanh thu</t>
  </si>
  <si>
    <t>Hệ thống chuyển hướng về tab doanh thu tại Dashboard quản trị</t>
  </si>
  <si>
    <t>Chuyển hướng đúng dashboard doanh thu</t>
  </si>
  <si>
    <t>GUI-LH01</t>
  </si>
  <si>
    <t>GUI-LH02</t>
  </si>
  <si>
    <t>GUI-LH03</t>
  </si>
  <si>
    <t>GUI-LH04</t>
  </si>
  <si>
    <t>GUI-LH05</t>
  </si>
  <si>
    <t>GUI-LH06</t>
  </si>
  <si>
    <t>GUI-LH07</t>
  </si>
  <si>
    <t>Trạng thAnh</t>
  </si>
  <si>
    <t>GUI_SHOW Quản lý lịch hẹn</t>
  </si>
  <si>
    <t>FUNCTION_SHOW Quản lý lịch hẹn</t>
  </si>
  <si>
    <t>FUNC-LH01</t>
  </si>
  <si>
    <t>FUNC-LH02</t>
  </si>
  <si>
    <t>FUNC-LH03</t>
  </si>
  <si>
    <t>FUNC-LH04</t>
  </si>
  <si>
    <t>FUNC-LH05</t>
  </si>
  <si>
    <t>FUNC-LH06</t>
  </si>
  <si>
    <t>Hiển thị tiêu đề “Quản lý lịch hẹn”</t>
  </si>
  <si>
    <t>Truy cập trang quản lý lịch hẹn</t>
  </si>
  <si>
    <t>Tiêu đề “Quản lý lịch hẹn” hiển thị đúng vị trí phía trên bên trái</t>
  </si>
  <si>
    <t>Hiển thị nút thêm lịch hẹn</t>
  </si>
  <si>
    <t>Hiển thị nút dấu “+” màu xanh phía trên bên phải</t>
  </si>
  <si>
    <t>Nút hiển thị đúng</t>
  </si>
  <si>
    <t>Hiển thị các tab “Tất cả”, “Chờ duyệt”, “Đã duyệt”, “Đã từ chối”</t>
  </si>
  <si>
    <t>Hiển thị ô tìm kiếm lịch hẹn</t>
  </si>
  <si>
    <t>Hiển thị ô tìm kiếm với placeholder “Tìm kiếm theo tiêu đề hoặc địa chỉ...”</t>
  </si>
  <si>
    <t>Hiển thị bảng danh sách lịch hẹn</t>
  </si>
  <si>
    <t>Hiển thị đầy đủ các cột: ID, Bất động sản, Khách hàng, Nhân viên, Lý do gán, Ngày hẹn, Cam kết xử lý, Trạng thái, Thực tế</t>
  </si>
  <si>
    <t>Bảng hiển thị đúng dữ liệu</t>
  </si>
  <si>
    <t>Hiển thị nút hành động</t>
  </si>
  <si>
    <t>Truy cập bảng lịch hẹn</t>
  </si>
  <si>
    <t>Hiển thị đúng icon</t>
  </si>
  <si>
    <t>Hiển thị phân trang danh sách lịch hẹn</t>
  </si>
  <si>
    <t>Hiển thị icon phân công, chỉnh sửa và xóa ở cột hành động</t>
  </si>
  <si>
    <t>Có trên 5 lịch hẹn</t>
  </si>
  <si>
    <t>Hiển thị nút “Trước”, “Sau” và số trang hiện tại được highlight</t>
  </si>
  <si>
    <t>Thêm mới lịch hẹn</t>
  </si>
  <si>
    <t>Có quyền admin</t>
  </si>
  <si>
    <t>Hệ thống thêm mới lịch hẹn thành công và hiển thị trong danh sách</t>
  </si>
  <si>
    <t>Thêm mới thành công</t>
  </si>
  <si>
    <t xml:space="preserve">Nhấn nút dấu '+' phía trên bên phải và nhập thông tin lịch hẹn 
</t>
  </si>
  <si>
    <t>Tìm kiếm lịch hẹn theo bất động sản</t>
  </si>
  <si>
    <t>Hiển thị đúng lịch hẹn chứa từ khóa tìm kiếm</t>
  </si>
  <si>
    <t>Lọc danh sách “Chờ duyệt”</t>
  </si>
  <si>
    <t>Chỉ hiển thị các lịch hẹn chờ duyệt</t>
  </si>
  <si>
    <t>Lọc danh sách “Đã duyệt”</t>
  </si>
  <si>
    <t>Chỉ hiển thị các lịch hẹn đã duyệt</t>
  </si>
  <si>
    <t>Lọc danh sách “Đã từ chối”</t>
  </si>
  <si>
    <t>Nhấn tab “Đã từ chối”</t>
  </si>
  <si>
    <t>Chỉ hiển thị các lịch hẹn bị từ chối</t>
  </si>
  <si>
    <t>Nhấn vào icon phân công</t>
  </si>
  <si>
    <t>Hiển thị đầy đủ tất cả nhân viên</t>
  </si>
  <si>
    <t>FUNC-LH07</t>
  </si>
  <si>
    <t>FUNC-LH08</t>
  </si>
  <si>
    <t>FUNC-LH09</t>
  </si>
  <si>
    <t>Chỉnh sửa lịch hẹn</t>
  </si>
  <si>
    <t>Hệ thống chuyển sang trang cập nhật lịch hẹn</t>
  </si>
  <si>
    <t>Hiển thị đúng trang chỉnh sửa</t>
  </si>
  <si>
    <t>Xóa lịch hẹn</t>
  </si>
  <si>
    <t>Nhấn icon xóa</t>
  </si>
  <si>
    <t>Hệ thống xóa lịch hẹn thành công</t>
  </si>
  <si>
    <t>Cập nhật trạng thái thực tế</t>
  </si>
  <si>
    <t>Nhấn vào icon cập nhật ở cột "Thực tế"</t>
  </si>
  <si>
    <t>Hệ thống mở danh sách nhân viên để phân công</t>
  </si>
  <si>
    <t>Hệ thống mở form cập nhật trạng thái "Đã gặp khách", "Chưa gặp"</t>
  </si>
  <si>
    <t>FUNC-LH10</t>
  </si>
  <si>
    <t>FUNC-LH11</t>
  </si>
  <si>
    <t>FUNC-LH12</t>
  </si>
  <si>
    <t>Chuyển trang dữ liệu</t>
  </si>
  <si>
    <t>Hệ thống chuyển sang trang tiếp theo</t>
  </si>
  <si>
    <t>Quay lại trang trước</t>
  </si>
  <si>
    <t>Hệ thống quay lại trang trước</t>
  </si>
  <si>
    <t>Kiểm tra tìm kiếm không có dữ liệu</t>
  </si>
  <si>
    <t>Hiển thị thông báo không tìm thấy dữ liệu</t>
  </si>
  <si>
    <t>Không hiển thị thông báo</t>
  </si>
  <si>
    <t>Thiếu trạng thái empty data</t>
  </si>
  <si>
    <t>GUI-PCNV01</t>
  </si>
  <si>
    <t>GUI-PCNV02</t>
  </si>
  <si>
    <t>GUI-PCNV03</t>
  </si>
  <si>
    <t>GUI-PCNV04</t>
  </si>
  <si>
    <t>GUI-PCNV05</t>
  </si>
  <si>
    <t>Truy cập trang điều phối lịch hẹn</t>
  </si>
  <si>
    <t>Tiêu đề hiển thị đúng phía trên bên trái</t>
  </si>
  <si>
    <t>Trang đã load</t>
  </si>
  <si>
    <t xml:space="preserve">Chuyển lịch hẹn trước / sau </t>
  </si>
  <si>
    <t xml:space="preserve">Hiển thị nút điều hướng </t>
  </si>
  <si>
    <t>Hiển thị tab “Tháng”, "Tuần", "Ngày"</t>
  </si>
  <si>
    <t>Hiển thị 3 tab “Tháng”, “Tuần”, “Ngày” ở góc phải phía trên, tab “Tuần” được chọn mặc định</t>
  </si>
  <si>
    <t>Hiển thị bộ lọc nhân viên</t>
  </si>
  <si>
    <t>Có dữ liệu nhân viên</t>
  </si>
  <si>
    <t>Hiển thị dropdown danh sách nhân viên</t>
  </si>
  <si>
    <t>Hiển thị khoảng thời gian (date range)</t>
  </si>
  <si>
    <t>GUI-PCNV06</t>
  </si>
  <si>
    <t>GUI-PCNV07</t>
  </si>
  <si>
    <t>Hiển thị timeline giờ</t>
  </si>
  <si>
    <t>Hiển thị từ 08:00 đến 17:30, mỗi slot 30 phút</t>
  </si>
  <si>
    <t>Hiển thị cột ngày trong tuần</t>
  </si>
  <si>
    <t>Hiển thị từ Thứ 2 đến Chủ Nhật</t>
  </si>
  <si>
    <t>Hiển thị đúng khoảng thời gian của tuần hiện tại (ví dụ: “13 – 19 thg 4, 2026”)</t>
  </si>
  <si>
    <t>Xem lịch theo tuần</t>
  </si>
  <si>
    <t>Hiển thị đúng lịch</t>
  </si>
  <si>
    <t>Hiển thị block lịch hẹn</t>
  </si>
  <si>
    <t>Hiển thị đúng giờ &amp; nội dung</t>
  </si>
  <si>
    <t>Kéo thả lịch hẹn</t>
  </si>
  <si>
    <t>Drag &amp; drop lịch sang slot khác</t>
  </si>
  <si>
    <t>Lịch được cập nhật vị trí mới</t>
  </si>
  <si>
    <t>Không cập nhật sau khi reload</t>
  </si>
  <si>
    <t>Không lưu thay đổi xuống DB</t>
  </si>
  <si>
    <t>Lọc theo nhân viên</t>
  </si>
  <si>
    <t>Chọn nhân viên</t>
  </si>
  <si>
    <t>Hiển thị đúng tên tất cả nhân viên</t>
  </si>
  <si>
    <t>Truy cập trang điều phối lịch hẹn và nhấn nút điều hướng quay lại</t>
  </si>
  <si>
    <t>Truy cập trang điều phối lịch hẹn và nhấn nút điều hướng chuyển</t>
  </si>
  <si>
    <t>Chuyển tab Tháng/Tuần/Ngày</t>
  </si>
  <si>
    <t>Chuyển sang tuần/ tháng/ ngày khác</t>
  </si>
  <si>
    <t>Hiển thị tuần/ tháng/ngày tiếp theo</t>
  </si>
  <si>
    <t xml:space="preserve">Quay lại tuần/ tháng/ ngày </t>
  </si>
  <si>
    <t>Hiển thị tuần/ tháng/ ngày trước</t>
  </si>
  <si>
    <t>Truy cập trang điều phối lịch hẹn và Click tab Tháng/Tuần/Ngày</t>
  </si>
  <si>
    <t>Giao diện đổi đúng</t>
  </si>
  <si>
    <t>GUI_SHOW Đặt cọc</t>
  </si>
  <si>
    <t>FUNCTION_SHOW Đặt cọc</t>
  </si>
  <si>
    <t>GUI-DC01</t>
  </si>
  <si>
    <t>GUI-DC02</t>
  </si>
  <si>
    <t>GUI-DC03</t>
  </si>
  <si>
    <t>GUI-DC04</t>
  </si>
  <si>
    <t>GUI-DC05</t>
  </si>
  <si>
    <t>GUI-DC06</t>
  </si>
  <si>
    <t>GUI-DC07</t>
  </si>
  <si>
    <t>FUNC-PCNV01</t>
  </si>
  <si>
    <t>FUNC-PCNV02</t>
  </si>
  <si>
    <t>FUNC-PCNV03</t>
  </si>
  <si>
    <t>FUNC-PCNV04</t>
  </si>
  <si>
    <t>FUNC-PCNV05</t>
  </si>
  <si>
    <t>FUNC-PCNV06</t>
  </si>
  <si>
    <t>FUNC-PCNV07</t>
  </si>
  <si>
    <t>FUNC-DC01</t>
  </si>
  <si>
    <t>FUNC-DC02</t>
  </si>
  <si>
    <t>FUNC-DC03</t>
  </si>
  <si>
    <t>FUNC-DC04</t>
  </si>
  <si>
    <t>FUNC-DC05</t>
  </si>
  <si>
    <t>FUNC-DC06</t>
  </si>
  <si>
    <t>Hiển thị tiêu đề popup</t>
  </si>
  <si>
    <t>Nhấn vào nút Đặt cọc ở trang Lịch hẹn của tôi</t>
  </si>
  <si>
    <t>Lịch hẹn của người dùng đã được duyệt</t>
  </si>
  <si>
    <t>Hiển thị tiêu đề “Hoàn tất đặt cọc bất động sản”</t>
  </si>
  <si>
    <t>Hiển thị nút đóng popup</t>
  </si>
  <si>
    <t>Popup đặt cọc đã hiển thị</t>
  </si>
  <si>
    <t>Hiển thị icon đóng popup ở góc trên bên phải</t>
  </si>
  <si>
    <t>Hiển thị thông tin bất động sản</t>
  </si>
  <si>
    <t>Có dữ liệu bất động sản và lịch hẹn</t>
  </si>
  <si>
    <t>Hiển thị hình ảnh, tên bất động sản và thời gian lịch hẹn</t>
  </si>
  <si>
    <t>Hiển thị loại đặt cọc</t>
  </si>
  <si>
    <t>Hiển thị block “Giữ chỗ trước khi xem” cùng mô tả</t>
  </si>
  <si>
    <t>Hiển thị chính sách hoàn tiền</t>
  </si>
  <si>
    <t>Hiển thị đầy đủ các mức hoàn tiền theo điều kiện</t>
  </si>
  <si>
    <t>Hiển thị số tiền đặt cọc</t>
  </si>
  <si>
    <t>Có dữ liệu giá bất động sản</t>
  </si>
  <si>
    <t>Hiển thị số tiền gợi ý và ô nhập tiền đặt cọc</t>
  </si>
  <si>
    <t>GUI-DC08</t>
  </si>
  <si>
    <t>GUI-DC09</t>
  </si>
  <si>
    <t>GUI-DC10</t>
  </si>
  <si>
    <t>GUI-DC11</t>
  </si>
  <si>
    <t>GUI-DC12</t>
  </si>
  <si>
    <t>Hiển thị phương thức thanh toán VNPay và MoMo</t>
  </si>
  <si>
    <t>Hiển thị thông báo bảo mật thanh toán</t>
  </si>
  <si>
    <t>Hiển thị nội dung bảo mật thanh toán</t>
  </si>
  <si>
    <t>Hiển thị checkbox đồng ý điều khoản</t>
  </si>
  <si>
    <t>Hiển thị checkbox xác nhận đồng ý chính sách đặt cọc</t>
  </si>
  <si>
    <t>Hiển thị nút Hủy bỏ</t>
  </si>
  <si>
    <t>Hiển thị nút “Hủy bỏ” ở footer popup</t>
  </si>
  <si>
    <t>Hiển thị nút Đồng ý &amp; Thanh toán</t>
  </si>
  <si>
    <t>Hiển thị nút “Đồng ý &amp; Thanh toán” ở footer popup</t>
  </si>
  <si>
    <t>Hiển thị cảnh báo khi chưa chọn phương thức thanh toán</t>
  </si>
  <si>
    <t>Nhấn nút “Đồng ý &amp; Thanh toán” khi chưa chọn phương thức thanh toán</t>
  </si>
  <si>
    <t>Hiển thị thông báo “Vui lòng chọn phương thức thanh toán”</t>
  </si>
  <si>
    <t>Nhập số tiền đặt cọc</t>
  </si>
  <si>
    <t>Nhập số tiền vào ô đặt cọc</t>
  </si>
  <si>
    <t>Chọn phương thức thanh toán VNPay</t>
  </si>
  <si>
    <t>Click vào phương thức VNPay</t>
  </si>
  <si>
    <t>VNPay được highlight đang chọn</t>
  </si>
  <si>
    <t>Chọn phương thức thanh toán MoMo</t>
  </si>
  <si>
    <t>Click vào phương thức MoMo</t>
  </si>
  <si>
    <t>MoMo được highlight đang chọn</t>
  </si>
  <si>
    <t>Tick checkbox đồng ý điều khoản</t>
  </si>
  <si>
    <t>Click vào checkbox xác nhận điều khoản</t>
  </si>
  <si>
    <t>Checkbox được chọn thành công</t>
  </si>
  <si>
    <t>Đóng popup đặt cọc</t>
  </si>
  <si>
    <t>Click icon X hoặc nút Hủy bỏ</t>
  </si>
  <si>
    <t>Popup đặt cọc đang hiển thị</t>
  </si>
  <si>
    <t>Popup được đóng</t>
  </si>
  <si>
    <t>Thanh toán đặt cọc thành công</t>
  </si>
  <si>
    <t>FUNC-DC07</t>
  </si>
  <si>
    <t>FUNC-DC08</t>
  </si>
  <si>
    <t>Chọn phương thức thanh toán và nhấn “Đồng ý &amp; Thanh toán”</t>
  </si>
  <si>
    <t>Đã tick đồng ý điều khoản</t>
  </si>
  <si>
    <t>Chuyển sang cổng thanh toán tương ứng</t>
  </si>
  <si>
    <t>Chuyển đúng cổng thanh toán</t>
  </si>
  <si>
    <t>Validate chưa chọn phương thức thanh toán</t>
  </si>
  <si>
    <t>Nhấn “Đồng ý &amp; Thanh toán” khi chưa chọn phương thức</t>
  </si>
  <si>
    <t>Nút “Đồng ý &amp; Thanh toán” không nhấn được</t>
  </si>
  <si>
    <t>Validate chưa tick điều khoản</t>
  </si>
  <si>
    <t>Nhấn “Đồng ý &amp; Thanh toán” khi chưa tick checkbox điều khoản</t>
  </si>
  <si>
    <t>Đã chọn phương thức thanh toán</t>
  </si>
  <si>
    <t>Không cho phép thanh toán</t>
  </si>
  <si>
    <t>Lưu giao dịch đặt cọc</t>
  </si>
  <si>
    <t>Thực hiện thanh toán đặt cọc thành công</t>
  </si>
  <si>
    <t>Có dữ liệu thanh toán hợp lệ</t>
  </si>
  <si>
    <t>Thông tin giao dịch được lưu vào hệ thống</t>
  </si>
  <si>
    <t>Không lưu dữ liệu sau reload</t>
  </si>
  <si>
    <t>Không lưu giao dịch xuống DB</t>
  </si>
  <si>
    <t>Hiển thị icon wishlist</t>
  </si>
  <si>
    <t>- Hiển thị icon yêu thích trên header</t>
  </si>
  <si>
    <t>- Chuyển đến trang chi tiết bất động sản tương ứng</t>
  </si>
  <si>
    <t>- API không trả dữ liệu</t>
  </si>
  <si>
    <t>- Danh sách recommendation được load thành công</t>
  </si>
  <si>
    <t>- Hiển thị trạng thái không có recommendation</t>
  </si>
  <si>
    <t>Đồng bộ giá giữa overlay và footer</t>
  </si>
  <si>
    <t>1. So sánh giá ở overlay và footer</t>
  </si>
  <si>
    <t>- Có dữ liệu giá</t>
  </si>
  <si>
    <t>- Hai vị trí hiển thị cùng format giá</t>
  </si>
  <si>
    <t>Giá không đồng nhất</t>
  </si>
  <si>
    <t>Quản lý đặt cọc</t>
  </si>
  <si>
    <t>GUI_SHOW Quản lý đặt cọc</t>
  </si>
  <si>
    <t>Project Name+1:34A341:341:35A341:36</t>
  </si>
  <si>
    <t>FUNCTION_SHOW Quản lý đặt cọc</t>
  </si>
  <si>
    <t>GUI-QLDC01</t>
  </si>
  <si>
    <t>GUI-QLDC02</t>
  </si>
  <si>
    <t>GUI-QLDC03</t>
  </si>
  <si>
    <t>Hiển thị tiêu đề Quản lý đặt cọc</t>
  </si>
  <si>
    <t>Truy cập trang Quản lý đặt cọc</t>
  </si>
  <si>
    <t>Hiển thị đúng tiêu đề trang</t>
  </si>
  <si>
    <t>GUI-QLDC04</t>
  </si>
  <si>
    <t>GUI-QLDC05</t>
  </si>
  <si>
    <t>GUI-QLDC06</t>
  </si>
  <si>
    <t>GUI-QLDC07</t>
  </si>
  <si>
    <t>Hiển thị chính sách cọc</t>
  </si>
  <si>
    <t>Hiển thị text "Chính sách cọc: Min 1 triệu | Max 30%..."</t>
  </si>
  <si>
    <t>Hiển thị các thẻ thống kê "Tổng giao dịch", "Đang giữ chỗ", "Đã chốt mua","Hết hạn"</t>
  </si>
  <si>
    <t>hiển thị đúng các thẻ và số lượng tương ứng</t>
  </si>
  <si>
    <t>Hiển thị ô tìm kiếm với placeholder "Tìm tên, SĐT, mã..."</t>
  </si>
  <si>
    <t>Hiển thị các nút lọc trạng thái</t>
  </si>
  <si>
    <t>Hiển thị các nút filter (Tất cả, Chờ thanh toán, Đang giữ chỗ, Chờ hoàn tiền, Đã hoàn tiền, Đã chốt mua, Hết hạn)</t>
  </si>
  <si>
    <t>Hiển thị danh sách giao dịch</t>
  </si>
  <si>
    <t>Hiển thị bảng gồm các cột: Mã, Khách hàng, Bất động sản, Số tiền, Loại cọc, Trạng thái, Hết hạn, Ngày tạo, Hành động</t>
  </si>
  <si>
    <t>Hiển thị nút hành động "Chốt mua" và "Chi tiết"</t>
  </si>
  <si>
    <t>Hiển thị nút "Chốt mua" (màu tím) và "Chi tiết" ở cột hành động</t>
  </si>
  <si>
    <t>GUI-QLHT01</t>
  </si>
  <si>
    <t>GUI-QLHT02</t>
  </si>
  <si>
    <t>GUI-QLHT03</t>
  </si>
  <si>
    <t>GUI-QLHT04</t>
  </si>
  <si>
    <t>GUI-QLHT05</t>
  </si>
  <si>
    <t>Hiển thị tiêu đề trang hoàn tiền</t>
  </si>
  <si>
    <t>GUI_SHOW Quản lý hoàn tiền</t>
  </si>
  <si>
    <t>Truy cập trang Quản lý hoàn tiền đặt đọc</t>
  </si>
  <si>
    <t>Hiển thị tiêu đề "Quản lý hoàn tiền đặt cọc" và số yêu cầu</t>
  </si>
  <si>
    <t>Trang Quản lý hoàn tiền đã hiển thị</t>
  </si>
  <si>
    <t>Hiển thị text "Chính sách hoàn tiền: Chưa xem nhà -&gt; hoàn 95%..."</t>
  </si>
  <si>
    <t>Hiển thị các thẻ thống kê hoàn tiền</t>
  </si>
  <si>
    <t>Hiển thị 4 thẻ: Tổng yêu cầu, Chờ duyệt, Đã hoàn tiền, Từ chối</t>
  </si>
  <si>
    <t>Hiển thị bảng danh sách hoàn tiền</t>
  </si>
  <si>
    <t>Có dữ liệu hoàn tiền</t>
  </si>
  <si>
    <t>Hiển thị bảng gồm các cột: Mã, Khách hàng, Tiền cọc, Được hoàn, Lịch hẹn, Ngày gửi, Trạng thái, Hành động</t>
  </si>
  <si>
    <t>GUI-QLHT06</t>
  </si>
  <si>
    <t>Hiển thị nút hành động  "Chi tiết"</t>
  </si>
  <si>
    <t>Hiển thị nút "Chi tiết" viền xám</t>
  </si>
  <si>
    <t>FUNC-QLDC01</t>
  </si>
  <si>
    <t>FUNC-QLDC02</t>
  </si>
  <si>
    <t>FUNC-QLDC03</t>
  </si>
  <si>
    <t>Nhập tên/mã/SĐT vào ô tìm kiếm</t>
  </si>
  <si>
    <t>Có dữ liệu đặt cọc</t>
  </si>
  <si>
    <t>Hiển thị đúng dữ liệu giao dịch khớp với từ khóa</t>
  </si>
  <si>
    <t>Hiển thị các nút filter (Tất cả, Chờ thanh toán, Đang giữ chỗ...)</t>
  </si>
  <si>
    <t>Nhấn chọn lần lượt vào từng tab: Tất cả, Chờ thanh toán, Đang giữ chỗ, Chờ hoàn tiền, Đã hoàn tiền, Đã chốt mua, Hết hạn</t>
  </si>
  <si>
    <t>Lọc danh sách theo các trạng thái</t>
  </si>
  <si>
    <t>Trang Quản lý đặt cọc đã hiển thị và có dữ liệu</t>
  </si>
  <si>
    <t>Tab được chọn chuyển màu active (nền xanh). Bảng dữ liệu chỉ hiển thị các giao dịch có trạng thái tương ứng với tab vừa chọn (riêng tab "Tất cả" hiển thị toàn bộ)</t>
  </si>
  <si>
    <t>Xem chi tiết giao dịch</t>
  </si>
  <si>
    <t>Click vào nút "Chi tiết" ở một giao dịch</t>
  </si>
  <si>
    <t>Hiển thị popup thông tin chi tiết của giao dịch</t>
  </si>
  <si>
    <t>FUNCTION_SHOW Quản lý hoàn tiền</t>
  </si>
  <si>
    <t>FUNC-QLHT01</t>
  </si>
  <si>
    <t>FUNC-QLHT02</t>
  </si>
  <si>
    <t>FUNC-QLHT03</t>
  </si>
  <si>
    <t>Hiển thị đúng dữ liệu hoàn tiền khớp với từ khóa</t>
  </si>
  <si>
    <t>Nhấn chọn lần lượt vào từng tab: Tất cả, Chờ duyệt, Đã hoàn, Từ chối</t>
  </si>
  <si>
    <t>Trang Quản lý hoàn tiền đã hiển thị và có dữ liệu</t>
  </si>
  <si>
    <t>Tab được chọn chuyển màu active (nền xanh). Bảng dữ liệu chỉ hiển thị các giao dịch hoàn tiền có trạng thái tương ứng với tab vừa chọn (riêng tab "Tất cả" hiển thị toàn bộ)</t>
  </si>
  <si>
    <t>Xem chi tiết giao dịch hoàn tiền</t>
  </si>
  <si>
    <t>Click vào nút "Chi tiết" ở một giao dịch hoàn tiền</t>
  </si>
  <si>
    <t>Hiển thị popup thông tin chi tiết của giao dịch hoàn tiền</t>
  </si>
  <si>
    <t>GUI_SHOW Xem lịch hẹn</t>
  </si>
  <si>
    <t>FUNCTION_SHOW Xem lịch hẹn</t>
  </si>
  <si>
    <t>FUNC-DC09</t>
  </si>
  <si>
    <t>Nguyên</t>
  </si>
  <si>
    <t>Thiện</t>
  </si>
  <si>
    <t>GUI_SHOW Phân công nhân viên</t>
  </si>
  <si>
    <t>FUNCTION_SHOW Phân công nhân viên</t>
  </si>
  <si>
    <t>Button disable đứng</t>
  </si>
  <si>
    <t>đồng bộ giá không đồng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</si>
</sst>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mm\-yy;@"/>
    <numFmt numFmtId="165" formatCode="0;[Red]0"/>
  </numFmts>
  <fonts count="39">
    <font>
      <sz val="11"/>
      <color theme="1"/>
      <name val="Calibri"/>
      <charset val="134"/>
      <scheme val="minor"/>
    </font>
    <font>
      <sz val="13"/>
      <name val="Times New Roman"/>
      <family val="1"/>
    </font>
    <font>
      <b/>
      <sz val="13"/>
      <color theme="0"/>
      <name val="Times New Roman"/>
      <family val="1"/>
    </font>
    <font>
      <b/>
      <sz val="13"/>
      <color theme="1"/>
      <name val="Times New Roman"/>
      <family val="1"/>
    </font>
    <font>
      <sz val="13"/>
      <color theme="1"/>
      <name val="Times New Roman"/>
      <family val="1"/>
    </font>
    <font>
      <b/>
      <sz val="13"/>
      <color indexed="9"/>
      <name val="Times New Roman"/>
      <family val="1"/>
    </font>
    <font>
      <b/>
      <sz val="13"/>
      <name val="Times New Roman"/>
      <family val="1"/>
    </font>
    <font>
      <sz val="13"/>
      <color rgb="FF00000A"/>
      <name val="Times New Roman"/>
      <family val="1"/>
    </font>
    <font>
      <sz val="13"/>
      <color indexed="63"/>
      <name val="Times New Roman"/>
      <family val="1"/>
    </font>
    <font>
      <sz val="13"/>
      <color indexed="8"/>
      <name val="Times New Roman"/>
      <family val="1"/>
    </font>
    <font>
      <sz val="13"/>
      <color rgb="FF000000"/>
      <name val="Times New Roman"/>
      <family val="1"/>
    </font>
    <font>
      <b/>
      <sz val="13"/>
      <color theme="0"/>
      <name val="Calibri"/>
      <family val="2"/>
      <scheme val="minor"/>
    </font>
    <font>
      <sz val="13"/>
      <color theme="1"/>
      <name val="Calibri"/>
      <family val="2"/>
      <scheme val="minor"/>
    </font>
    <font>
      <sz val="10"/>
      <name val="Times New Roman"/>
      <family val="1"/>
    </font>
    <font>
      <sz val="10"/>
      <color indexed="9"/>
      <name val="Times New Roman"/>
      <family val="1"/>
    </font>
    <font>
      <sz val="11"/>
      <color theme="1"/>
      <name val="Times New Roman"/>
      <family val="1"/>
    </font>
    <font>
      <b/>
      <sz val="20"/>
      <name val="Times New Roman"/>
      <family val="1"/>
    </font>
    <font>
      <b/>
      <sz val="10"/>
      <name val="Times New Roman"/>
      <family val="1"/>
    </font>
    <font>
      <b/>
      <i/>
      <sz val="13"/>
      <color indexed="57"/>
      <name val="Times New Roman"/>
      <family val="1"/>
    </font>
    <font>
      <i/>
      <sz val="13"/>
      <name val="Times New Roman"/>
      <family val="1"/>
    </font>
    <font>
      <sz val="16"/>
      <name val="Times New Roman"/>
      <family val="1"/>
    </font>
    <font>
      <sz val="13"/>
      <color indexed="9"/>
      <name val="Times New Roman"/>
      <family val="1"/>
    </font>
    <font>
      <sz val="10"/>
      <name val="Arial2"/>
      <charset val="134"/>
    </font>
    <font>
      <sz val="11"/>
      <name val="ＭＳ Ｐゴシック"/>
      <charset val="134"/>
    </font>
    <font>
      <sz val="10"/>
      <name val="FreeSans"/>
      <charset val="134"/>
    </font>
    <font>
      <sz val="13"/>
      <color theme="1"/>
      <name val="Times New Roman"/>
      <family val="1"/>
    </font>
    <font>
      <b/>
      <sz val="13"/>
      <color theme="0"/>
      <name val="Times New Roman"/>
      <family val="1"/>
    </font>
    <font>
      <b/>
      <sz val="13"/>
      <color theme="1"/>
      <name val="Times New Roman"/>
      <family val="1"/>
    </font>
    <font>
      <b/>
      <sz val="13"/>
      <color indexed="9"/>
      <name val="Times New Roman"/>
      <family val="1"/>
    </font>
    <font>
      <b/>
      <sz val="13"/>
      <name val="Times New Roman"/>
      <family val="1"/>
    </font>
    <font>
      <sz val="13"/>
      <name val="Times New Roman"/>
      <family val="1"/>
    </font>
    <font>
      <sz val="13"/>
      <color indexed="8"/>
      <name val="Times New Roman"/>
      <family val="1"/>
    </font>
    <font>
      <b/>
      <sz val="13"/>
      <color rgb="FFFFFFFF"/>
      <name val="Times New Roman"/>
      <family val="1"/>
    </font>
    <font>
      <b/>
      <sz val="16"/>
      <name val="Times New Roman"/>
      <family val="1"/>
    </font>
    <font>
      <sz val="16"/>
      <name val="Times New Roman"/>
      <family val="1"/>
    </font>
    <font>
      <sz val="13"/>
      <color rgb="FF000000"/>
      <name val="Times New Roman"/>
      <family val="1"/>
    </font>
    <font>
      <b/>
      <sz val="16"/>
      <name val="Times New Roman"/>
      <family val="1"/>
    </font>
    <font>
      <sz val="8"/>
      <name val="Calibri"/>
      <family val="2"/>
      <scheme val="minor"/>
    </font>
    <font>
      <sz val="8"/>
      <name val="Calibri"/>
      <charset val="134"/>
      <scheme val="minor"/>
    </font>
  </fonts>
  <fills count="22">
    <fill>
      <patternFill patternType="none"/>
    </fill>
    <fill>
      <patternFill patternType="gray125"/>
    </fill>
    <fill>
      <patternFill patternType="solid">
        <fgColor rgb="FF008080"/>
        <bgColor rgb="FF008080"/>
      </patternFill>
    </fill>
    <fill>
      <patternFill patternType="solid">
        <fgColor indexed="21"/>
        <bgColor indexed="38"/>
      </patternFill>
    </fill>
    <fill>
      <patternFill patternType="solid">
        <fgColor indexed="27"/>
        <bgColor indexed="41"/>
      </patternFill>
    </fill>
    <fill>
      <patternFill patternType="solid">
        <fgColor rgb="FFFFFFFF"/>
        <bgColor indexed="64"/>
      </patternFill>
    </fill>
    <fill>
      <patternFill patternType="solid">
        <fgColor theme="0"/>
        <bgColor indexed="64"/>
      </patternFill>
    </fill>
    <fill>
      <patternFill patternType="solid">
        <fgColor rgb="FFCCFFFF"/>
        <bgColor indexed="64"/>
      </patternFill>
    </fill>
    <fill>
      <patternFill patternType="solid">
        <fgColor indexed="9"/>
        <bgColor indexed="26"/>
      </patternFill>
    </fill>
    <fill>
      <patternFill patternType="solid">
        <fgColor theme="8" tint="-0.249977111117893"/>
        <bgColor indexed="38"/>
      </patternFill>
    </fill>
    <fill>
      <patternFill patternType="solid">
        <fgColor theme="8" tint="-0.249977111117893"/>
        <bgColor indexed="64"/>
      </patternFill>
    </fill>
    <fill>
      <patternFill patternType="solid">
        <fgColor theme="8" tint="0.59999389629810485"/>
        <bgColor indexed="38"/>
      </patternFill>
    </fill>
    <fill>
      <patternFill patternType="solid">
        <fgColor theme="8" tint="-0.249977111117893"/>
        <bgColor indexed="64"/>
      </patternFill>
    </fill>
    <fill>
      <patternFill patternType="solid">
        <fgColor theme="0"/>
        <bgColor indexed="38"/>
      </patternFill>
    </fill>
    <fill>
      <patternFill patternType="solid">
        <fgColor rgb="FFFF000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59999389629810485"/>
        <bgColor indexed="41"/>
      </patternFill>
    </fill>
    <fill>
      <patternFill patternType="solid">
        <fgColor theme="8" tint="-0.499984740745262"/>
        <bgColor indexed="38"/>
      </patternFill>
    </fill>
    <fill>
      <patternFill patternType="solid">
        <fgColor theme="8" tint="0.39997558519241921"/>
        <bgColor indexed="41"/>
      </patternFill>
    </fill>
    <fill>
      <patternFill patternType="solid">
        <fgColor theme="8" tint="-0.499984740745262"/>
        <bgColor indexed="64"/>
      </patternFill>
    </fill>
    <fill>
      <patternFill patternType="solid">
        <fgColor rgb="FFFF0000"/>
        <bgColor indexed="26"/>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auto="1"/>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bottom/>
      <diagonal/>
    </border>
    <border>
      <left/>
      <right/>
      <top/>
      <bottom style="thin">
        <color auto="1"/>
      </bottom>
      <diagonal/>
    </border>
    <border>
      <left style="medium">
        <color indexed="8"/>
      </left>
      <right style="medium">
        <color indexed="8"/>
      </right>
      <top style="medium">
        <color indexed="8"/>
      </top>
      <bottom style="thin">
        <color auto="1"/>
      </bottom>
      <diagonal/>
    </border>
    <border>
      <left/>
      <right/>
      <top style="medium">
        <color indexed="8"/>
      </top>
      <bottom style="thin">
        <color auto="1"/>
      </bottom>
      <diagonal/>
    </border>
    <border>
      <left style="medium">
        <color indexed="8"/>
      </left>
      <right/>
      <top style="medium">
        <color indexed="8"/>
      </top>
      <bottom style="thin">
        <color auto="1"/>
      </bottom>
      <diagonal/>
    </border>
    <border>
      <left style="medium">
        <color indexed="8"/>
      </left>
      <right/>
      <top/>
      <bottom style="thin">
        <color auto="1"/>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right style="thin">
        <color auto="1"/>
      </right>
      <top/>
      <bottom/>
      <diagonal/>
    </border>
    <border>
      <left/>
      <right style="thin">
        <color auto="1"/>
      </right>
      <top/>
      <bottom style="thin">
        <color auto="1"/>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4">
    <xf numFmtId="0" fontId="0" fillId="0" borderId="0"/>
    <xf numFmtId="0" fontId="22" fillId="0" borderId="0" applyBorder="0" applyProtection="0">
      <alignment vertical="center"/>
    </xf>
    <xf numFmtId="0" fontId="23" fillId="0" borderId="0"/>
    <xf numFmtId="9" fontId="24" fillId="0" borderId="0" applyBorder="0" applyProtection="0"/>
  </cellStyleXfs>
  <cellXfs count="346">
    <xf numFmtId="0" fontId="0" fillId="0" borderId="0" xfId="0"/>
    <xf numFmtId="0" fontId="1" fillId="0" borderId="0" xfId="0" applyFont="1"/>
    <xf numFmtId="0" fontId="2" fillId="2" borderId="1" xfId="0" applyFont="1" applyFill="1" applyBorder="1"/>
    <xf numFmtId="0" fontId="4" fillId="0" borderId="1" xfId="0" applyFont="1" applyBorder="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xf>
    <xf numFmtId="0" fontId="3" fillId="0" borderId="1" xfId="0" applyFont="1" applyBorder="1"/>
    <xf numFmtId="0" fontId="4" fillId="0" borderId="1" xfId="0" applyFont="1" applyBorder="1" applyAlignment="1">
      <alignment vertical="top"/>
    </xf>
    <xf numFmtId="0" fontId="5" fillId="3" borderId="1" xfId="0"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0" fontId="1" fillId="0" borderId="0" xfId="0" applyFont="1" applyAlignment="1">
      <alignment horizontal="center" vertical="center"/>
    </xf>
    <xf numFmtId="0" fontId="4" fillId="0" borderId="0" xfId="0" applyFont="1"/>
    <xf numFmtId="0" fontId="1" fillId="0" borderId="0" xfId="0" applyFont="1" applyAlignment="1">
      <alignment horizontal="center" vertical="top"/>
    </xf>
    <xf numFmtId="0" fontId="6" fillId="0" borderId="0" xfId="0" applyFont="1"/>
    <xf numFmtId="0" fontId="8" fillId="0" borderId="0" xfId="0" applyFont="1"/>
    <xf numFmtId="0" fontId="1" fillId="0" borderId="0" xfId="0" applyFont="1" applyAlignment="1">
      <alignment horizontal="left" vertical="top" wrapText="1"/>
    </xf>
    <xf numFmtId="0" fontId="1" fillId="6" borderId="1" xfId="0" applyFont="1" applyFill="1" applyBorder="1" applyAlignment="1">
      <alignment horizontal="center" vertical="center"/>
    </xf>
    <xf numFmtId="0" fontId="7" fillId="0" borderId="1" xfId="0" applyFont="1" applyBorder="1" applyAlignment="1">
      <alignment horizontal="center" vertical="center"/>
    </xf>
    <xf numFmtId="0" fontId="2" fillId="9" borderId="1" xfId="0" applyFont="1" applyFill="1" applyBorder="1" applyAlignment="1">
      <alignment horizontal="center" vertical="center"/>
    </xf>
    <xf numFmtId="164" fontId="2" fillId="9" borderId="1" xfId="0" applyNumberFormat="1" applyFont="1" applyFill="1" applyBorder="1" applyAlignment="1">
      <alignment horizontal="center" vertical="center"/>
    </xf>
    <xf numFmtId="0" fontId="13" fillId="0" borderId="0" xfId="1" applyFont="1" applyBorder="1" applyProtection="1">
      <alignment vertical="center"/>
    </xf>
    <xf numFmtId="0" fontId="14" fillId="0" borderId="0" xfId="1" applyFont="1" applyBorder="1" applyProtection="1">
      <alignment vertical="center"/>
    </xf>
    <xf numFmtId="0" fontId="13" fillId="8" borderId="0" xfId="1" applyFont="1" applyFill="1" applyBorder="1" applyProtection="1">
      <alignment vertical="center"/>
    </xf>
    <xf numFmtId="0" fontId="15" fillId="0" borderId="0" xfId="0" applyFont="1"/>
    <xf numFmtId="0" fontId="17" fillId="0" borderId="0" xfId="1" applyFont="1" applyBorder="1" applyAlignment="1" applyProtection="1"/>
    <xf numFmtId="0" fontId="13" fillId="0" borderId="0" xfId="1" applyFont="1" applyBorder="1" applyAlignment="1" applyProtection="1"/>
    <xf numFmtId="0" fontId="6" fillId="0" borderId="8" xfId="1" applyFont="1" applyBorder="1" applyAlignment="1" applyProtection="1">
      <alignment horizontal="center" vertical="center"/>
    </xf>
    <xf numFmtId="0" fontId="6" fillId="0" borderId="8" xfId="1" applyFont="1" applyBorder="1" applyAlignment="1" applyProtection="1">
      <alignment horizontal="center"/>
    </xf>
    <xf numFmtId="0" fontId="4" fillId="0" borderId="8" xfId="0" applyFont="1" applyBorder="1" applyAlignment="1">
      <alignment horizontal="center"/>
    </xf>
    <xf numFmtId="0" fontId="6" fillId="0" borderId="10" xfId="1" applyFont="1" applyBorder="1" applyProtection="1">
      <alignment vertical="center"/>
    </xf>
    <xf numFmtId="0" fontId="18" fillId="0" borderId="10" xfId="1" applyFont="1" applyBorder="1" applyAlignment="1" applyProtection="1">
      <alignment vertical="top" wrapText="1"/>
    </xf>
    <xf numFmtId="0" fontId="6" fillId="0" borderId="1" xfId="1" applyFont="1" applyBorder="1" applyProtection="1">
      <alignment vertical="center"/>
    </xf>
    <xf numFmtId="0" fontId="18" fillId="0" borderId="1" xfId="1" applyFont="1" applyBorder="1" applyAlignment="1" applyProtection="1">
      <alignment vertical="top" wrapText="1"/>
    </xf>
    <xf numFmtId="0" fontId="6" fillId="0" borderId="1" xfId="1" applyFont="1" applyBorder="1" applyAlignment="1" applyProtection="1"/>
    <xf numFmtId="0" fontId="19" fillId="0" borderId="1" xfId="1" applyFont="1" applyBorder="1" applyAlignment="1" applyProtection="1"/>
    <xf numFmtId="0" fontId="5" fillId="3" borderId="1" xfId="1" applyFont="1" applyFill="1" applyBorder="1" applyAlignment="1" applyProtection="1">
      <alignment horizontal="center" vertical="center"/>
    </xf>
    <xf numFmtId="0" fontId="5" fillId="3" borderId="1" xfId="1" applyFont="1" applyFill="1" applyBorder="1" applyAlignment="1" applyProtection="1">
      <alignment horizontal="center" vertical="center" wrapText="1"/>
    </xf>
    <xf numFmtId="0" fontId="20" fillId="0" borderId="8" xfId="0" applyFont="1" applyBorder="1" applyAlignment="1">
      <alignment horizontal="center"/>
    </xf>
    <xf numFmtId="0" fontId="20" fillId="0" borderId="8" xfId="0" applyFont="1" applyBorder="1" applyAlignment="1">
      <alignment vertical="center" wrapText="1"/>
    </xf>
    <xf numFmtId="0" fontId="1" fillId="0" borderId="1" xfId="1" applyFont="1" applyBorder="1" applyAlignment="1" applyProtection="1">
      <alignment horizontal="center"/>
    </xf>
    <xf numFmtId="0" fontId="20" fillId="0" borderId="10" xfId="0" applyFont="1" applyBorder="1" applyAlignment="1">
      <alignment horizontal="center"/>
    </xf>
    <xf numFmtId="0" fontId="20" fillId="0" borderId="10" xfId="0" applyFont="1" applyBorder="1" applyAlignment="1">
      <alignment vertical="center" wrapText="1"/>
    </xf>
    <xf numFmtId="0" fontId="20" fillId="0" borderId="11" xfId="0" applyFont="1" applyBorder="1" applyAlignment="1">
      <alignment horizontal="center"/>
    </xf>
    <xf numFmtId="0" fontId="20" fillId="0" borderId="11" xfId="0" applyFont="1" applyBorder="1" applyAlignment="1">
      <alignment vertical="center" wrapText="1"/>
    </xf>
    <xf numFmtId="0" fontId="4" fillId="0" borderId="1" xfId="0" applyFont="1" applyBorder="1" applyAlignment="1">
      <alignment horizontal="center"/>
    </xf>
    <xf numFmtId="0" fontId="1" fillId="3" borderId="1" xfId="1" applyFont="1" applyFill="1" applyBorder="1" applyAlignment="1" applyProtection="1">
      <alignment horizontal="center"/>
    </xf>
    <xf numFmtId="0" fontId="5" fillId="3" borderId="1" xfId="1" applyFont="1" applyFill="1" applyBorder="1" applyAlignment="1" applyProtection="1"/>
    <xf numFmtId="165" fontId="5" fillId="3" borderId="1" xfId="1" applyNumberFormat="1" applyFont="1" applyFill="1" applyBorder="1" applyAlignment="1" applyProtection="1">
      <alignment horizontal="center"/>
    </xf>
    <xf numFmtId="0" fontId="1" fillId="8" borderId="0" xfId="1" applyFont="1" applyFill="1" applyBorder="1" applyAlignment="1" applyProtection="1">
      <alignment horizontal="center"/>
    </xf>
    <xf numFmtId="0" fontId="5" fillId="8" borderId="12" xfId="1" applyFont="1" applyFill="1" applyBorder="1" applyAlignment="1" applyProtection="1"/>
    <xf numFmtId="0" fontId="6" fillId="8" borderId="13" xfId="1" applyFont="1" applyFill="1" applyBorder="1" applyAlignment="1" applyProtection="1">
      <alignment horizontal="center"/>
    </xf>
    <xf numFmtId="0" fontId="21" fillId="8" borderId="14" xfId="1" applyFont="1" applyFill="1" applyBorder="1" applyAlignment="1" applyProtection="1">
      <alignment horizontal="center"/>
    </xf>
    <xf numFmtId="0" fontId="21" fillId="8" borderId="0" xfId="1" applyFont="1" applyFill="1" applyBorder="1" applyAlignment="1" applyProtection="1">
      <alignment horizontal="center"/>
    </xf>
    <xf numFmtId="0" fontId="1" fillId="0" borderId="0" xfId="1" applyFont="1" applyBorder="1" applyAlignment="1" applyProtection="1"/>
    <xf numFmtId="0" fontId="6" fillId="0" borderId="15" xfId="1" applyFont="1" applyBorder="1" applyAlignment="1" applyProtection="1">
      <alignment horizontal="left"/>
    </xf>
    <xf numFmtId="0" fontId="1" fillId="0" borderId="16" xfId="1" applyFont="1" applyBorder="1" applyAlignment="1" applyProtection="1"/>
    <xf numFmtId="0" fontId="1" fillId="0" borderId="15" xfId="1" applyFont="1" applyBorder="1" applyAlignment="1" applyProtection="1"/>
    <xf numFmtId="2" fontId="6" fillId="0" borderId="17" xfId="1" applyNumberFormat="1" applyFont="1" applyBorder="1" applyAlignment="1" applyProtection="1">
      <alignment horizontal="right" wrapText="1"/>
    </xf>
    <xf numFmtId="0" fontId="1" fillId="0" borderId="0" xfId="1" applyFont="1" applyBorder="1" applyProtection="1">
      <alignment vertical="center"/>
    </xf>
    <xf numFmtId="0" fontId="1" fillId="0" borderId="18" xfId="1" applyFont="1" applyBorder="1" applyAlignment="1" applyProtection="1"/>
    <xf numFmtId="0" fontId="6" fillId="0" borderId="19" xfId="1" applyFont="1" applyBorder="1" applyAlignment="1" applyProtection="1">
      <alignment horizontal="left"/>
    </xf>
    <xf numFmtId="0" fontId="1" fillId="0" borderId="20" xfId="1" applyFont="1" applyBorder="1" applyAlignment="1" applyProtection="1"/>
    <xf numFmtId="0" fontId="1" fillId="0" borderId="21" xfId="1" applyFont="1" applyBorder="1" applyAlignment="1" applyProtection="1"/>
    <xf numFmtId="2" fontId="6" fillId="0" borderId="22" xfId="1" applyNumberFormat="1" applyFont="1" applyBorder="1" applyAlignment="1" applyProtection="1">
      <alignment horizontal="right" wrapText="1"/>
    </xf>
    <xf numFmtId="0" fontId="1" fillId="0" borderId="18" xfId="1" applyFont="1" applyBorder="1" applyProtection="1">
      <alignment vertical="center"/>
    </xf>
    <xf numFmtId="164" fontId="13" fillId="0" borderId="0" xfId="1" applyNumberFormat="1" applyFont="1" applyBorder="1" applyAlignment="1" applyProtection="1"/>
    <xf numFmtId="0" fontId="6" fillId="0" borderId="8" xfId="1" applyFont="1" applyBorder="1" applyAlignment="1" applyProtection="1">
      <alignment horizontal="center" vertical="top"/>
    </xf>
    <xf numFmtId="0" fontId="1" fillId="0" borderId="10" xfId="1" applyFont="1" applyBorder="1" applyAlignment="1" applyProtection="1">
      <alignment wrapText="1"/>
    </xf>
    <xf numFmtId="165" fontId="1" fillId="0" borderId="1" xfId="3" applyNumberFormat="1" applyFont="1" applyBorder="1" applyAlignment="1" applyProtection="1">
      <alignment horizontal="center"/>
    </xf>
    <xf numFmtId="1" fontId="1" fillId="0" borderId="1" xfId="3" applyNumberFormat="1" applyFont="1" applyBorder="1" applyAlignment="1" applyProtection="1">
      <alignment horizontal="center"/>
    </xf>
    <xf numFmtId="0" fontId="5" fillId="8" borderId="0" xfId="1" applyFont="1" applyFill="1" applyBorder="1" applyAlignment="1" applyProtection="1">
      <alignment horizontal="center"/>
    </xf>
    <xf numFmtId="9" fontId="21" fillId="8" borderId="0" xfId="3" applyFont="1" applyFill="1" applyBorder="1" applyAlignment="1" applyProtection="1">
      <alignment horizontal="center"/>
    </xf>
    <xf numFmtId="9" fontId="21" fillId="8" borderId="25" xfId="3" applyFont="1" applyFill="1" applyBorder="1" applyAlignment="1" applyProtection="1">
      <alignment horizontal="center"/>
    </xf>
    <xf numFmtId="0" fontId="1" fillId="0" borderId="0" xfId="1" applyFont="1" applyBorder="1" applyAlignment="1" applyProtection="1">
      <alignment horizontal="center" wrapText="1"/>
    </xf>
    <xf numFmtId="0" fontId="1" fillId="0" borderId="25" xfId="1" applyFont="1" applyBorder="1" applyAlignment="1" applyProtection="1">
      <alignment horizontal="center" wrapText="1"/>
    </xf>
    <xf numFmtId="0" fontId="1" fillId="0" borderId="18" xfId="1" applyFont="1" applyBorder="1" applyAlignment="1" applyProtection="1">
      <alignment horizontal="center" wrapText="1"/>
    </xf>
    <xf numFmtId="0" fontId="1" fillId="0" borderId="26" xfId="1" applyFont="1" applyBorder="1" applyAlignment="1" applyProtection="1">
      <alignment horizontal="center" wrapText="1"/>
    </xf>
    <xf numFmtId="0" fontId="3" fillId="3" borderId="8" xfId="0" applyFont="1" applyFill="1" applyBorder="1" applyAlignment="1">
      <alignment horizontal="center" vertical="center"/>
    </xf>
    <xf numFmtId="0" fontId="5" fillId="3" borderId="33" xfId="0" applyFont="1" applyFill="1" applyBorder="1" applyAlignment="1">
      <alignment horizontal="center" vertical="center" wrapText="1"/>
    </xf>
    <xf numFmtId="164" fontId="5" fillId="3" borderId="33" xfId="0" applyNumberFormat="1" applyFont="1" applyFill="1" applyBorder="1" applyAlignment="1">
      <alignment horizontal="center" vertical="center" wrapText="1"/>
    </xf>
    <xf numFmtId="0" fontId="26" fillId="2" borderId="33" xfId="0" applyFont="1" applyFill="1" applyBorder="1"/>
    <xf numFmtId="0" fontId="25" fillId="0" borderId="33" xfId="0" applyFont="1" applyBorder="1"/>
    <xf numFmtId="0" fontId="26" fillId="2" borderId="33" xfId="0" applyFont="1" applyFill="1" applyBorder="1" applyAlignment="1">
      <alignment horizontal="center" vertical="center"/>
    </xf>
    <xf numFmtId="0" fontId="26" fillId="2" borderId="33" xfId="0" applyFont="1" applyFill="1" applyBorder="1" applyAlignment="1">
      <alignment horizontal="center" vertical="center" wrapText="1"/>
    </xf>
    <xf numFmtId="0" fontId="26" fillId="2" borderId="33" xfId="0" applyFont="1" applyFill="1" applyBorder="1" applyAlignment="1">
      <alignment horizontal="center" vertical="top"/>
    </xf>
    <xf numFmtId="0" fontId="27" fillId="0" borderId="33" xfId="0" applyFont="1" applyBorder="1"/>
    <xf numFmtId="0" fontId="25" fillId="0" borderId="33" xfId="0" applyFont="1" applyBorder="1" applyAlignment="1">
      <alignment vertical="top"/>
    </xf>
    <xf numFmtId="0" fontId="28" fillId="3" borderId="33" xfId="0" applyFont="1" applyFill="1" applyBorder="1" applyAlignment="1">
      <alignment horizontal="center" vertical="center" wrapText="1"/>
    </xf>
    <xf numFmtId="0" fontId="28" fillId="3" borderId="33" xfId="0" applyFont="1" applyFill="1" applyBorder="1" applyAlignment="1">
      <alignment horizontal="center" vertical="top" wrapText="1"/>
    </xf>
    <xf numFmtId="164" fontId="28" fillId="3" borderId="33" xfId="0" applyNumberFormat="1" applyFont="1" applyFill="1" applyBorder="1" applyAlignment="1">
      <alignment horizontal="center" vertical="center" wrapText="1"/>
    </xf>
    <xf numFmtId="0" fontId="25" fillId="0" borderId="0" xfId="0" applyFont="1"/>
    <xf numFmtId="0" fontId="0" fillId="0" borderId="33" xfId="0" applyBorder="1"/>
    <xf numFmtId="0" fontId="25" fillId="0" borderId="33" xfId="0" applyFont="1" applyBorder="1" applyAlignment="1">
      <alignment horizontal="center" vertical="center" wrapText="1"/>
    </xf>
    <xf numFmtId="0" fontId="30" fillId="0" borderId="33" xfId="0" applyFont="1" applyBorder="1" applyAlignment="1">
      <alignment horizontal="center" vertical="center" wrapText="1"/>
    </xf>
    <xf numFmtId="0" fontId="25" fillId="0" borderId="33" xfId="0" applyFont="1" applyBorder="1" applyAlignment="1">
      <alignment horizontal="left" vertical="center" wrapText="1"/>
    </xf>
    <xf numFmtId="0" fontId="25" fillId="14" borderId="33" xfId="0" applyFont="1" applyFill="1" applyBorder="1" applyAlignment="1">
      <alignment horizontal="center" vertical="center" wrapText="1"/>
    </xf>
    <xf numFmtId="14" fontId="25" fillId="0" borderId="33" xfId="0" applyNumberFormat="1" applyFont="1" applyBorder="1" applyAlignment="1">
      <alignment horizontal="center" vertical="center"/>
    </xf>
    <xf numFmtId="0" fontId="1" fillId="0" borderId="33" xfId="0" applyFont="1" applyBorder="1" applyAlignment="1">
      <alignment horizontal="center" vertical="center"/>
    </xf>
    <xf numFmtId="0" fontId="1" fillId="8" borderId="33" xfId="2" applyFont="1" applyFill="1" applyBorder="1" applyAlignment="1">
      <alignment horizontal="left" vertical="center" wrapText="1"/>
    </xf>
    <xf numFmtId="0" fontId="1" fillId="8" borderId="33" xfId="0" applyFont="1" applyFill="1" applyBorder="1" applyAlignment="1">
      <alignment horizontal="left" vertical="center" wrapText="1"/>
    </xf>
    <xf numFmtId="0" fontId="1" fillId="0" borderId="0" xfId="0" applyFont="1" applyAlignment="1">
      <alignment horizontal="left" vertical="center"/>
    </xf>
    <xf numFmtId="0" fontId="1" fillId="0" borderId="33" xfId="0" applyFont="1" applyBorder="1" applyAlignment="1">
      <alignment horizontal="left" vertical="center"/>
    </xf>
    <xf numFmtId="0" fontId="4" fillId="0" borderId="0" xfId="0" applyFont="1" applyAlignment="1">
      <alignment horizontal="left" vertical="center"/>
    </xf>
    <xf numFmtId="164" fontId="1" fillId="0" borderId="0" xfId="0" applyNumberFormat="1" applyFont="1"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xf>
    <xf numFmtId="0" fontId="4" fillId="0" borderId="1" xfId="0" applyFont="1" applyBorder="1" applyAlignment="1">
      <alignment horizontal="left" vertical="center"/>
    </xf>
    <xf numFmtId="0" fontId="4" fillId="8" borderId="1" xfId="0" applyFont="1" applyFill="1" applyBorder="1" applyAlignment="1">
      <alignment horizontal="left" vertical="center" wrapText="1"/>
    </xf>
    <xf numFmtId="0" fontId="4" fillId="0" borderId="1" xfId="0" applyFont="1" applyBorder="1" applyAlignment="1">
      <alignment horizontal="left" vertical="center" wrapText="1"/>
    </xf>
    <xf numFmtId="0" fontId="11" fillId="10" borderId="1" xfId="0" applyFont="1" applyFill="1" applyBorder="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xf>
    <xf numFmtId="0" fontId="4" fillId="6" borderId="1" xfId="0" applyFont="1" applyFill="1" applyBorder="1" applyAlignment="1">
      <alignment horizontal="center" vertical="center"/>
    </xf>
    <xf numFmtId="0" fontId="1" fillId="0" borderId="1" xfId="0" applyFont="1" applyBorder="1" applyAlignment="1">
      <alignment horizontal="left" vertical="center"/>
    </xf>
    <xf numFmtId="0" fontId="1" fillId="8" borderId="1" xfId="2" applyFont="1" applyFill="1" applyBorder="1" applyAlignment="1">
      <alignment horizontal="left" vertical="center" wrapText="1"/>
    </xf>
    <xf numFmtId="0" fontId="1" fillId="8" borderId="1" xfId="0" applyFont="1" applyFill="1" applyBorder="1" applyAlignment="1">
      <alignment horizontal="left" vertical="center" wrapText="1"/>
    </xf>
    <xf numFmtId="0" fontId="0" fillId="0" borderId="0" xfId="0" applyAlignment="1">
      <alignment horizontal="center"/>
    </xf>
    <xf numFmtId="0" fontId="30" fillId="8" borderId="33" xfId="2" applyFont="1" applyFill="1" applyBorder="1" applyAlignment="1">
      <alignment horizontal="left" vertical="center" wrapText="1"/>
    </xf>
    <xf numFmtId="0" fontId="30" fillId="8" borderId="33" xfId="0" applyFont="1" applyFill="1" applyBorder="1" applyAlignment="1">
      <alignment horizontal="left" vertical="center" wrapText="1"/>
    </xf>
    <xf numFmtId="0" fontId="30" fillId="0" borderId="33" xfId="0" applyFont="1" applyBorder="1" applyAlignment="1">
      <alignment horizontal="left" vertical="center"/>
    </xf>
    <xf numFmtId="0" fontId="31" fillId="8" borderId="33" xfId="0" applyFont="1" applyFill="1" applyBorder="1" applyAlignment="1">
      <alignment horizontal="left" vertical="center" wrapText="1"/>
    </xf>
    <xf numFmtId="0" fontId="0" fillId="0" borderId="33" xfId="0" applyBorder="1" applyAlignment="1">
      <alignment horizontal="left" vertical="center"/>
    </xf>
    <xf numFmtId="0" fontId="30" fillId="0" borderId="33" xfId="0" applyFont="1" applyBorder="1" applyAlignment="1">
      <alignment horizontal="left" vertical="center" wrapText="1"/>
    </xf>
    <xf numFmtId="0" fontId="30" fillId="6" borderId="33" xfId="0" applyFont="1" applyFill="1" applyBorder="1" applyAlignment="1">
      <alignment horizontal="center" vertical="center"/>
    </xf>
    <xf numFmtId="0" fontId="30" fillId="0" borderId="0" xfId="0" applyFont="1" applyAlignment="1">
      <alignment horizontal="left" vertical="center"/>
    </xf>
    <xf numFmtId="0" fontId="25" fillId="0" borderId="0" xfId="0" applyFont="1" applyAlignment="1">
      <alignment horizontal="center"/>
    </xf>
    <xf numFmtId="0" fontId="0" fillId="16" borderId="33" xfId="0" applyFill="1" applyBorder="1" applyAlignment="1">
      <alignment horizontal="center" vertical="center"/>
    </xf>
    <xf numFmtId="0" fontId="4" fillId="0" borderId="33" xfId="0" applyFont="1" applyBorder="1" applyAlignment="1">
      <alignment horizontal="left" vertical="center"/>
    </xf>
    <xf numFmtId="0" fontId="32" fillId="2" borderId="33" xfId="0" applyFont="1" applyFill="1" applyBorder="1" applyAlignment="1">
      <alignment vertical="center" wrapText="1"/>
    </xf>
    <xf numFmtId="164" fontId="1" fillId="0" borderId="0" xfId="0" applyNumberFormat="1" applyFont="1" applyAlignment="1">
      <alignment horizontal="center"/>
    </xf>
    <xf numFmtId="0" fontId="1" fillId="0" borderId="0" xfId="0" applyFont="1" applyAlignment="1">
      <alignment horizontal="center"/>
    </xf>
    <xf numFmtId="0" fontId="1" fillId="0" borderId="33" xfId="0" applyFont="1" applyBorder="1" applyAlignment="1">
      <alignment vertical="center" wrapText="1"/>
    </xf>
    <xf numFmtId="0" fontId="6" fillId="0" borderId="33" xfId="0" applyFont="1" applyBorder="1" applyAlignment="1">
      <alignment vertical="center" wrapText="1"/>
    </xf>
    <xf numFmtId="0" fontId="1" fillId="0" borderId="33" xfId="1" applyFont="1" applyBorder="1" applyAlignment="1" applyProtection="1">
      <alignment horizontal="center" vertical="center" wrapText="1"/>
    </xf>
    <xf numFmtId="0" fontId="1" fillId="0" borderId="33" xfId="0" applyFont="1" applyBorder="1" applyAlignment="1">
      <alignment horizontal="right" vertical="center" wrapText="1"/>
    </xf>
    <xf numFmtId="14" fontId="10" fillId="0" borderId="33" xfId="0" applyNumberFormat="1" applyFont="1" applyBorder="1" applyAlignment="1">
      <alignment horizontal="center" vertical="center"/>
    </xf>
    <xf numFmtId="0" fontId="25" fillId="0" borderId="0" xfId="0" applyFont="1" applyAlignment="1">
      <alignment horizontal="left" vertical="center"/>
    </xf>
    <xf numFmtId="0" fontId="4" fillId="0" borderId="0" xfId="0" applyFont="1" applyAlignment="1">
      <alignment horizontal="center"/>
    </xf>
    <xf numFmtId="0" fontId="32" fillId="2" borderId="35" xfId="0" applyFont="1" applyFill="1" applyBorder="1" applyAlignment="1">
      <alignment vertical="center" wrapText="1"/>
    </xf>
    <xf numFmtId="0" fontId="1" fillId="0" borderId="37" xfId="0" applyFont="1" applyBorder="1" applyAlignment="1">
      <alignment horizontal="center" vertical="center"/>
    </xf>
    <xf numFmtId="0" fontId="5" fillId="3" borderId="7" xfId="0" applyFont="1" applyFill="1" applyBorder="1" applyAlignment="1">
      <alignment horizontal="center" vertical="center" wrapText="1"/>
    </xf>
    <xf numFmtId="0" fontId="30" fillId="0" borderId="33" xfId="0" applyFont="1" applyBorder="1" applyAlignment="1">
      <alignment horizontal="center" vertical="center"/>
    </xf>
    <xf numFmtId="0" fontId="25" fillId="6" borderId="33" xfId="0" applyFont="1" applyFill="1" applyBorder="1" applyAlignment="1">
      <alignment horizontal="center" vertical="center"/>
    </xf>
    <xf numFmtId="0" fontId="29" fillId="0" borderId="33" xfId="0" applyFont="1" applyBorder="1" applyAlignment="1">
      <alignment vertical="center" wrapText="1"/>
    </xf>
    <xf numFmtId="0" fontId="28" fillId="3" borderId="34" xfId="0" applyFont="1" applyFill="1" applyBorder="1" applyAlignment="1">
      <alignment horizontal="center" vertical="center" wrapText="1"/>
    </xf>
    <xf numFmtId="164" fontId="5" fillId="3" borderId="34" xfId="0" applyNumberFormat="1" applyFont="1" applyFill="1" applyBorder="1" applyAlignment="1">
      <alignment horizontal="center" vertical="center" wrapText="1"/>
    </xf>
    <xf numFmtId="0" fontId="5" fillId="3" borderId="34" xfId="0" applyFont="1" applyFill="1" applyBorder="1" applyAlignment="1">
      <alignment horizontal="center" vertical="center" wrapText="1"/>
    </xf>
    <xf numFmtId="0" fontId="1" fillId="15" borderId="0" xfId="0" applyFont="1" applyFill="1" applyAlignment="1">
      <alignment horizontal="center" vertical="center"/>
    </xf>
    <xf numFmtId="0" fontId="1" fillId="15" borderId="26" xfId="0" applyFont="1" applyFill="1" applyBorder="1" applyAlignment="1">
      <alignment horizontal="center" vertical="center"/>
    </xf>
    <xf numFmtId="0" fontId="1" fillId="15" borderId="33" xfId="0" applyFont="1" applyFill="1" applyBorder="1" applyAlignment="1">
      <alignment horizontal="center" vertical="center"/>
    </xf>
    <xf numFmtId="0" fontId="1" fillId="0" borderId="37" xfId="0" applyFont="1" applyBorder="1" applyAlignment="1">
      <alignment horizontal="center" vertical="top"/>
    </xf>
    <xf numFmtId="0" fontId="1" fillId="0" borderId="0" xfId="0" applyFont="1" applyAlignment="1">
      <alignment horizontal="left"/>
    </xf>
    <xf numFmtId="0" fontId="4" fillId="0" borderId="0" xfId="0" applyFont="1" applyAlignment="1">
      <alignment horizontal="left"/>
    </xf>
    <xf numFmtId="0" fontId="1" fillId="0" borderId="33" xfId="0" applyFont="1" applyBorder="1"/>
    <xf numFmtId="0" fontId="25" fillId="5" borderId="33" xfId="0" applyFont="1" applyFill="1" applyBorder="1" applyAlignment="1">
      <alignment vertical="top" wrapText="1"/>
    </xf>
    <xf numFmtId="0" fontId="25" fillId="0" borderId="33" xfId="0" applyFont="1" applyBorder="1" applyAlignment="1">
      <alignment wrapText="1"/>
    </xf>
    <xf numFmtId="0" fontId="25" fillId="5" borderId="33" xfId="0" applyFont="1" applyFill="1" applyBorder="1" applyAlignment="1">
      <alignment vertical="center" wrapText="1"/>
    </xf>
    <xf numFmtId="0" fontId="25" fillId="6" borderId="33" xfId="0" applyFont="1" applyFill="1" applyBorder="1" applyAlignment="1">
      <alignment horizontal="center" vertical="center" wrapText="1"/>
    </xf>
    <xf numFmtId="0" fontId="25" fillId="0" borderId="33" xfId="0" applyFont="1" applyBorder="1" applyAlignment="1">
      <alignment vertical="center" wrapText="1"/>
    </xf>
    <xf numFmtId="0" fontId="25" fillId="5" borderId="33" xfId="0" applyFont="1" applyFill="1" applyBorder="1" applyAlignment="1">
      <alignment horizontal="left" vertical="center" wrapText="1"/>
    </xf>
    <xf numFmtId="0" fontId="25" fillId="5" borderId="33" xfId="0" applyFont="1" applyFill="1" applyBorder="1" applyAlignment="1">
      <alignment horizontal="center" vertical="center" wrapText="1"/>
    </xf>
    <xf numFmtId="0" fontId="4" fillId="0" borderId="0" xfId="0" applyFont="1" applyAlignment="1">
      <alignment horizontal="center" vertical="top"/>
    </xf>
    <xf numFmtId="0" fontId="35" fillId="0" borderId="33" xfId="0" applyFont="1" applyBorder="1" applyAlignment="1">
      <alignment horizontal="justify" vertical="center" wrapText="1"/>
    </xf>
    <xf numFmtId="0" fontId="25" fillId="0" borderId="33" xfId="0" applyFont="1" applyBorder="1" applyAlignment="1">
      <alignment horizontal="justify" vertical="center" wrapText="1"/>
    </xf>
    <xf numFmtId="0" fontId="4" fillId="0" borderId="33" xfId="0" applyFont="1" applyBorder="1" applyAlignment="1">
      <alignment horizontal="center" vertical="center"/>
    </xf>
    <xf numFmtId="0" fontId="3" fillId="3" borderId="39" xfId="0" applyFont="1" applyFill="1" applyBorder="1" applyAlignment="1">
      <alignment horizontal="center" vertical="center"/>
    </xf>
    <xf numFmtId="0" fontId="3" fillId="13" borderId="33" xfId="0" applyFont="1" applyFill="1" applyBorder="1" applyAlignment="1">
      <alignment horizontal="center" vertical="center"/>
    </xf>
    <xf numFmtId="0" fontId="4" fillId="0" borderId="33" xfId="0" applyFont="1" applyBorder="1" applyAlignment="1">
      <alignment vertical="center"/>
    </xf>
    <xf numFmtId="0" fontId="4" fillId="0" borderId="33" xfId="0" applyFont="1" applyBorder="1"/>
    <xf numFmtId="0" fontId="9" fillId="8" borderId="33" xfId="0" applyFont="1" applyFill="1" applyBorder="1" applyAlignment="1">
      <alignment horizontal="left" vertical="center" wrapText="1"/>
    </xf>
    <xf numFmtId="0" fontId="7" fillId="0" borderId="33" xfId="0" applyFont="1" applyBorder="1" applyAlignment="1">
      <alignment horizontal="center" vertical="center"/>
    </xf>
    <xf numFmtId="0" fontId="1" fillId="0" borderId="33" xfId="0" applyFont="1" applyBorder="1" applyAlignment="1">
      <alignment horizontal="left" vertical="center" wrapText="1"/>
    </xf>
    <xf numFmtId="0" fontId="4" fillId="0" borderId="33" xfId="0" applyFont="1" applyBorder="1" applyAlignment="1">
      <alignment wrapText="1"/>
    </xf>
    <xf numFmtId="0" fontId="4" fillId="0" borderId="33" xfId="0" applyFont="1" applyBorder="1" applyAlignment="1">
      <alignment horizontal="left" vertical="center" wrapText="1"/>
    </xf>
    <xf numFmtId="0" fontId="4" fillId="0" borderId="1" xfId="0" quotePrefix="1" applyFont="1" applyBorder="1" applyAlignment="1">
      <alignment horizontal="left" vertical="center" wrapText="1"/>
    </xf>
    <xf numFmtId="0" fontId="4" fillId="8" borderId="0" xfId="0" applyFont="1" applyFill="1" applyAlignment="1">
      <alignment horizontal="left" vertical="center" wrapText="1"/>
    </xf>
    <xf numFmtId="0" fontId="4" fillId="0" borderId="0" xfId="0" applyFont="1" applyAlignment="1">
      <alignment horizontal="left" vertical="center" wrapText="1"/>
    </xf>
    <xf numFmtId="0" fontId="4" fillId="0" borderId="0" xfId="0" quotePrefix="1" applyFont="1" applyAlignment="1">
      <alignment horizontal="left" vertical="center" wrapText="1"/>
    </xf>
    <xf numFmtId="0" fontId="4" fillId="6" borderId="0" xfId="0" applyFont="1" applyFill="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12" fillId="0" borderId="0" xfId="0" applyFont="1" applyAlignment="1">
      <alignment horizontal="left" vertical="center"/>
    </xf>
    <xf numFmtId="0" fontId="4" fillId="8" borderId="1" xfId="2" applyFont="1" applyFill="1" applyBorder="1" applyAlignment="1">
      <alignment vertical="center" wrapText="1"/>
    </xf>
    <xf numFmtId="0" fontId="4" fillId="0" borderId="1" xfId="0" applyFont="1" applyBorder="1" applyAlignment="1">
      <alignment vertical="center" wrapText="1"/>
    </xf>
    <xf numFmtId="0" fontId="4" fillId="8" borderId="1" xfId="0" applyFont="1" applyFill="1" applyBorder="1" applyAlignment="1">
      <alignment vertical="center" wrapText="1"/>
    </xf>
    <xf numFmtId="0" fontId="4" fillId="0" borderId="0" xfId="0" applyFont="1" applyAlignment="1">
      <alignment vertical="center"/>
    </xf>
    <xf numFmtId="0" fontId="4" fillId="8" borderId="1" xfId="0" quotePrefix="1" applyFont="1" applyFill="1" applyBorder="1" applyAlignment="1">
      <alignment vertical="center" wrapText="1"/>
    </xf>
    <xf numFmtId="0" fontId="4" fillId="8" borderId="33" xfId="2" applyFont="1" applyFill="1" applyBorder="1" applyAlignment="1">
      <alignment vertical="center" wrapText="1"/>
    </xf>
    <xf numFmtId="0" fontId="4" fillId="0" borderId="33" xfId="0" applyFont="1" applyBorder="1" applyAlignment="1">
      <alignment vertical="center" wrapText="1"/>
    </xf>
    <xf numFmtId="0" fontId="4" fillId="8" borderId="33" xfId="0" quotePrefix="1" applyFont="1" applyFill="1" applyBorder="1" applyAlignment="1">
      <alignment vertical="center" wrapText="1"/>
    </xf>
    <xf numFmtId="0" fontId="4" fillId="8" borderId="33" xfId="0" applyFont="1" applyFill="1" applyBorder="1" applyAlignment="1">
      <alignment vertical="center" wrapText="1"/>
    </xf>
    <xf numFmtId="0" fontId="4" fillId="8" borderId="0" xfId="0" applyFont="1" applyFill="1" applyAlignment="1">
      <alignment vertical="center" wrapText="1"/>
    </xf>
    <xf numFmtId="0" fontId="4" fillId="0" borderId="0" xfId="0" applyFont="1" applyAlignment="1">
      <alignment vertical="center" wrapText="1"/>
    </xf>
    <xf numFmtId="0" fontId="4" fillId="0" borderId="0" xfId="0" quotePrefix="1" applyFont="1" applyAlignment="1">
      <alignment vertical="center" wrapText="1"/>
    </xf>
    <xf numFmtId="0" fontId="4"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vertical="center"/>
    </xf>
    <xf numFmtId="0" fontId="4" fillId="6" borderId="1" xfId="0" applyFont="1" applyFill="1" applyBorder="1" applyAlignment="1">
      <alignment horizontal="center" vertical="center" wrapText="1"/>
    </xf>
    <xf numFmtId="0" fontId="10" fillId="0" borderId="33" xfId="0" applyFont="1" applyBorder="1" applyAlignment="1">
      <alignment horizontal="justify" vertical="center" wrapText="1"/>
    </xf>
    <xf numFmtId="0" fontId="4" fillId="0" borderId="33" xfId="0" applyFont="1" applyBorder="1" applyAlignment="1">
      <alignment horizontal="justify" vertical="center" wrapText="1"/>
    </xf>
    <xf numFmtId="0" fontId="1" fillId="0" borderId="1" xfId="0" quotePrefix="1" applyFont="1" applyBorder="1" applyAlignment="1">
      <alignment horizontal="left" vertical="center" wrapText="1"/>
    </xf>
    <xf numFmtId="0" fontId="1" fillId="0" borderId="1" xfId="0" quotePrefix="1" applyFont="1" applyBorder="1" applyAlignment="1">
      <alignment horizontal="left" vertical="center"/>
    </xf>
    <xf numFmtId="0" fontId="1" fillId="0" borderId="1" xfId="0" applyFont="1" applyBorder="1" applyAlignment="1">
      <alignment horizontal="center" vertical="center"/>
    </xf>
    <xf numFmtId="0" fontId="1" fillId="8" borderId="1" xfId="0" quotePrefix="1" applyFont="1" applyFill="1" applyBorder="1" applyAlignment="1">
      <alignment horizontal="left" vertical="center" wrapText="1"/>
    </xf>
    <xf numFmtId="0" fontId="9" fillId="8" borderId="1" xfId="0" quotePrefix="1" applyFont="1" applyFill="1" applyBorder="1" applyAlignment="1">
      <alignment horizontal="left" vertical="center" wrapText="1"/>
    </xf>
    <xf numFmtId="0" fontId="1" fillId="0" borderId="1" xfId="0" quotePrefix="1" applyFont="1" applyBorder="1" applyAlignment="1">
      <alignment horizontal="center" vertical="center"/>
    </xf>
    <xf numFmtId="0" fontId="1" fillId="0" borderId="0" xfId="0" quotePrefix="1" applyFont="1" applyAlignment="1">
      <alignment horizontal="left" vertical="center" wrapText="1"/>
    </xf>
    <xf numFmtId="0" fontId="4" fillId="0" borderId="0" xfId="0" quotePrefix="1" applyFont="1" applyAlignment="1">
      <alignment horizontal="left" vertical="center"/>
    </xf>
    <xf numFmtId="0" fontId="1" fillId="8" borderId="0" xfId="0" applyFont="1" applyFill="1" applyAlignment="1">
      <alignment horizontal="left" vertical="center" wrapText="1"/>
    </xf>
    <xf numFmtId="0" fontId="1" fillId="8" borderId="0" xfId="0" quotePrefix="1" applyFont="1" applyFill="1" applyAlignment="1">
      <alignment horizontal="left" vertical="center" wrapText="1"/>
    </xf>
    <xf numFmtId="0" fontId="1" fillId="0" borderId="0" xfId="0" applyFont="1" applyAlignment="1">
      <alignment horizontal="left" vertical="center" wrapText="1"/>
    </xf>
    <xf numFmtId="0" fontId="25" fillId="0" borderId="0" xfId="0" applyFont="1" applyAlignment="1">
      <alignment horizontal="center" vertical="center" wrapText="1"/>
    </xf>
    <xf numFmtId="14" fontId="30" fillId="0" borderId="0" xfId="0" applyNumberFormat="1" applyFont="1" applyAlignment="1">
      <alignment horizontal="center" vertical="center" wrapText="1"/>
    </xf>
    <xf numFmtId="0" fontId="30" fillId="0" borderId="0" xfId="0" applyFont="1" applyAlignment="1">
      <alignment horizontal="center" vertical="center" wrapText="1"/>
    </xf>
    <xf numFmtId="14" fontId="25" fillId="0" borderId="0" xfId="0" applyNumberFormat="1" applyFont="1" applyAlignment="1">
      <alignment horizontal="center" vertical="center"/>
    </xf>
    <xf numFmtId="0" fontId="4" fillId="0" borderId="0" xfId="0" quotePrefix="1" applyFont="1" applyAlignment="1">
      <alignment vertical="center"/>
    </xf>
    <xf numFmtId="0" fontId="1" fillId="8" borderId="33" xfId="0" quotePrefix="1" applyFont="1" applyFill="1" applyBorder="1" applyAlignment="1">
      <alignment horizontal="left" vertical="center" wrapText="1"/>
    </xf>
    <xf numFmtId="0" fontId="1" fillId="8" borderId="38" xfId="0" applyFont="1" applyFill="1" applyBorder="1" applyAlignment="1">
      <alignment horizontal="left" vertical="center" wrapText="1"/>
    </xf>
    <xf numFmtId="0" fontId="1" fillId="8" borderId="38" xfId="0" quotePrefix="1" applyFont="1" applyFill="1" applyBorder="1" applyAlignment="1">
      <alignment horizontal="left" vertical="center" wrapText="1"/>
    </xf>
    <xf numFmtId="0" fontId="1" fillId="0" borderId="38" xfId="0" quotePrefix="1" applyFont="1" applyBorder="1" applyAlignment="1">
      <alignment horizontal="left" vertical="center" wrapText="1"/>
    </xf>
    <xf numFmtId="0" fontId="1" fillId="0" borderId="38" xfId="0" applyFont="1" applyBorder="1" applyAlignment="1">
      <alignment horizontal="left" vertical="center"/>
    </xf>
    <xf numFmtId="0" fontId="1" fillId="0" borderId="33" xfId="0" quotePrefix="1" applyFont="1" applyBorder="1" applyAlignment="1">
      <alignment horizontal="left" vertical="center" wrapText="1"/>
    </xf>
    <xf numFmtId="0" fontId="1" fillId="14" borderId="1" xfId="0" applyFont="1" applyFill="1" applyBorder="1" applyAlignment="1">
      <alignment horizontal="center" vertical="center"/>
    </xf>
    <xf numFmtId="0" fontId="1" fillId="14" borderId="38" xfId="0" applyFont="1" applyFill="1" applyBorder="1" applyAlignment="1">
      <alignment horizontal="center" vertical="center"/>
    </xf>
    <xf numFmtId="0" fontId="1" fillId="8" borderId="1" xfId="2" quotePrefix="1" applyFont="1" applyFill="1" applyBorder="1" applyAlignment="1">
      <alignment horizontal="left" vertical="center" wrapText="1"/>
    </xf>
    <xf numFmtId="0" fontId="1" fillId="21" borderId="1" xfId="0" applyFont="1" applyFill="1" applyBorder="1" applyAlignment="1">
      <alignment horizontal="left" vertical="center" wrapText="1"/>
    </xf>
    <xf numFmtId="0" fontId="4" fillId="5" borderId="33" xfId="0" applyFont="1" applyFill="1" applyBorder="1" applyAlignment="1">
      <alignment vertical="center" wrapText="1"/>
    </xf>
    <xf numFmtId="0" fontId="1" fillId="0" borderId="33" xfId="0" applyFont="1" applyBorder="1" applyAlignment="1">
      <alignment vertical="center"/>
    </xf>
    <xf numFmtId="0" fontId="0" fillId="0" borderId="33" xfId="0" applyBorder="1" applyAlignment="1">
      <alignment vertical="center"/>
    </xf>
    <xf numFmtId="0" fontId="4" fillId="5" borderId="33" xfId="0" quotePrefix="1" applyFont="1" applyFill="1" applyBorder="1" applyAlignment="1">
      <alignment vertical="center" wrapText="1"/>
    </xf>
    <xf numFmtId="0" fontId="4" fillId="6" borderId="33" xfId="0" applyFont="1" applyFill="1" applyBorder="1" applyAlignment="1">
      <alignment horizontal="center" vertical="center" wrapText="1"/>
    </xf>
    <xf numFmtId="0" fontId="4" fillId="0" borderId="33" xfId="0" quotePrefix="1" applyFont="1" applyBorder="1" applyAlignment="1">
      <alignment vertical="center" wrapText="1"/>
    </xf>
    <xf numFmtId="0" fontId="4" fillId="5" borderId="33" xfId="0" quotePrefix="1" applyFont="1" applyFill="1" applyBorder="1" applyAlignment="1">
      <alignment vertical="top" wrapText="1"/>
    </xf>
    <xf numFmtId="0" fontId="9" fillId="8" borderId="40" xfId="0" applyFont="1" applyFill="1" applyBorder="1" applyAlignment="1">
      <alignment horizontal="left" vertical="center" wrapText="1"/>
    </xf>
    <xf numFmtId="0" fontId="1" fillId="0" borderId="41" xfId="0" applyFont="1" applyBorder="1" applyAlignment="1">
      <alignment horizontal="left" vertical="center"/>
    </xf>
    <xf numFmtId="0" fontId="1" fillId="8" borderId="40" xfId="0" applyFont="1" applyFill="1" applyBorder="1" applyAlignment="1">
      <alignment horizontal="left" vertical="center" wrapText="1"/>
    </xf>
    <xf numFmtId="14" fontId="4" fillId="0" borderId="33" xfId="0" applyNumberFormat="1" applyFont="1" applyBorder="1" applyAlignment="1">
      <alignment horizontal="left" vertical="center" wrapText="1"/>
    </xf>
    <xf numFmtId="0" fontId="1" fillId="14" borderId="33" xfId="0" applyFont="1" applyFill="1" applyBorder="1" applyAlignment="1">
      <alignment horizontal="center" vertical="center"/>
    </xf>
    <xf numFmtId="0" fontId="1" fillId="6" borderId="33" xfId="0" applyFont="1" applyFill="1" applyBorder="1" applyAlignment="1">
      <alignment horizontal="center" vertical="center"/>
    </xf>
    <xf numFmtId="0" fontId="4" fillId="5" borderId="33" xfId="0" applyFont="1" applyFill="1" applyBorder="1" applyAlignment="1">
      <alignment horizontal="left" vertical="center" wrapText="1"/>
    </xf>
    <xf numFmtId="0" fontId="4" fillId="14" borderId="33" xfId="0" applyFont="1" applyFill="1" applyBorder="1" applyAlignment="1">
      <alignment horizontal="center" vertical="center" wrapText="1"/>
    </xf>
    <xf numFmtId="0" fontId="4" fillId="0" borderId="33" xfId="0" applyFont="1" applyBorder="1" applyAlignment="1">
      <alignment horizontal="center" vertical="center" wrapText="1"/>
    </xf>
    <xf numFmtId="0" fontId="25" fillId="0" borderId="40" xfId="0" applyFont="1" applyBorder="1" applyAlignment="1">
      <alignment horizontal="left" vertical="center" wrapText="1"/>
    </xf>
    <xf numFmtId="0" fontId="0" fillId="0" borderId="41" xfId="0" applyBorder="1" applyAlignment="1">
      <alignment horizontal="left" vertical="center"/>
    </xf>
    <xf numFmtId="0" fontId="4" fillId="5" borderId="33" xfId="0" applyFont="1" applyFill="1" applyBorder="1" applyAlignment="1">
      <alignment vertical="top" wrapText="1"/>
    </xf>
    <xf numFmtId="0" fontId="5" fillId="3" borderId="33" xfId="0" applyFont="1" applyFill="1" applyBorder="1" applyAlignment="1">
      <alignment horizontal="center" vertical="center" wrapText="1"/>
    </xf>
    <xf numFmtId="0" fontId="25" fillId="6" borderId="33" xfId="0" applyFont="1" applyFill="1" applyBorder="1" applyAlignment="1">
      <alignment horizontal="justify" vertical="center" wrapText="1"/>
    </xf>
    <xf numFmtId="0" fontId="27" fillId="0" borderId="8" xfId="0" applyFont="1" applyBorder="1" applyAlignment="1">
      <alignment horizontal="center" vertical="center" wrapText="1"/>
    </xf>
    <xf numFmtId="0" fontId="3" fillId="0" borderId="8"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16" fillId="0" borderId="0" xfId="1" applyFont="1" applyBorder="1" applyAlignment="1" applyProtection="1">
      <alignment horizontal="center"/>
    </xf>
    <xf numFmtId="0" fontId="6" fillId="0" borderId="8" xfId="1" applyFont="1" applyBorder="1" applyAlignment="1" applyProtection="1">
      <alignment horizontal="center"/>
    </xf>
    <xf numFmtId="0" fontId="6" fillId="0" borderId="8" xfId="1" applyFont="1" applyBorder="1" applyAlignment="1" applyProtection="1">
      <alignment horizontal="left"/>
    </xf>
    <xf numFmtId="0" fontId="6" fillId="0" borderId="9" xfId="1" applyFont="1" applyBorder="1" applyAlignment="1" applyProtection="1">
      <alignment horizontal="center" vertical="top"/>
    </xf>
    <xf numFmtId="0" fontId="6" fillId="0" borderId="23" xfId="1" applyFont="1" applyBorder="1" applyAlignment="1" applyProtection="1">
      <alignment horizontal="center" vertical="top"/>
    </xf>
    <xf numFmtId="0" fontId="6" fillId="0" borderId="24" xfId="1" applyFont="1" applyBorder="1" applyAlignment="1" applyProtection="1">
      <alignment horizontal="center" vertical="top"/>
    </xf>
    <xf numFmtId="0" fontId="4" fillId="0" borderId="8" xfId="0" applyFont="1" applyBorder="1" applyAlignment="1">
      <alignment horizontal="center"/>
    </xf>
    <xf numFmtId="0" fontId="3" fillId="0" borderId="9" xfId="0" applyFont="1" applyBorder="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164" fontId="6" fillId="0" borderId="1" xfId="1" applyNumberFormat="1" applyFont="1" applyBorder="1" applyAlignment="1" applyProtection="1">
      <alignment horizontal="center" vertical="center"/>
    </xf>
    <xf numFmtId="0" fontId="6" fillId="0" borderId="1" xfId="1" applyFont="1" applyBorder="1" applyAlignment="1" applyProtection="1">
      <alignment horizontal="center" vertical="center" wrapText="1"/>
    </xf>
    <xf numFmtId="15" fontId="4" fillId="0" borderId="9" xfId="0" applyNumberFormat="1" applyFont="1" applyBorder="1" applyAlignment="1">
      <alignment horizontal="center"/>
    </xf>
    <xf numFmtId="15" fontId="4" fillId="0" borderId="23" xfId="0" applyNumberFormat="1" applyFont="1" applyBorder="1" applyAlignment="1">
      <alignment horizontal="center"/>
    </xf>
    <xf numFmtId="15" fontId="4" fillId="0" borderId="24" xfId="0" applyNumberFormat="1" applyFont="1" applyBorder="1" applyAlignment="1">
      <alignment horizontal="center"/>
    </xf>
    <xf numFmtId="0" fontId="18" fillId="0" borderId="10" xfId="1" applyFont="1" applyBorder="1" applyAlignment="1" applyProtection="1">
      <alignment vertical="top" wrapText="1"/>
    </xf>
    <xf numFmtId="0" fontId="6" fillId="0" borderId="1" xfId="1" applyFont="1" applyBorder="1" applyAlignment="1" applyProtection="1">
      <alignment horizontal="center" vertical="center"/>
    </xf>
    <xf numFmtId="0" fontId="11" fillId="12" borderId="5" xfId="0" applyFont="1" applyFill="1" applyBorder="1" applyAlignment="1">
      <alignment horizontal="center"/>
    </xf>
    <xf numFmtId="0" fontId="11" fillId="12" borderId="6" xfId="0" applyFont="1" applyFill="1" applyBorder="1" applyAlignment="1">
      <alignment horizontal="center"/>
    </xf>
    <xf numFmtId="0" fontId="11" fillId="12" borderId="7" xfId="0" applyFont="1" applyFill="1" applyBorder="1" applyAlignment="1">
      <alignment horizontal="center"/>
    </xf>
    <xf numFmtId="0" fontId="11" fillId="10" borderId="1" xfId="0" applyFont="1" applyFill="1" applyBorder="1" applyAlignment="1">
      <alignment horizontal="center" vertical="center"/>
    </xf>
    <xf numFmtId="0" fontId="3" fillId="11" borderId="35" xfId="0" applyFont="1" applyFill="1" applyBorder="1" applyAlignment="1">
      <alignment horizontal="left" vertical="center"/>
    </xf>
    <xf numFmtId="0" fontId="3" fillId="11" borderId="36" xfId="0" applyFont="1" applyFill="1" applyBorder="1" applyAlignment="1">
      <alignment horizontal="left" vertical="center"/>
    </xf>
    <xf numFmtId="0" fontId="3" fillId="11" borderId="37" xfId="0" applyFont="1" applyFill="1" applyBorder="1" applyAlignment="1">
      <alignment horizontal="left" vertical="center"/>
    </xf>
    <xf numFmtId="0" fontId="3" fillId="4" borderId="35" xfId="0" applyFont="1" applyFill="1" applyBorder="1" applyAlignment="1">
      <alignment horizontal="left" vertical="center"/>
    </xf>
    <xf numFmtId="0" fontId="3" fillId="4" borderId="36" xfId="0" applyFont="1" applyFill="1" applyBorder="1" applyAlignment="1">
      <alignment horizontal="left" vertical="center"/>
    </xf>
    <xf numFmtId="0" fontId="3" fillId="4" borderId="37" xfId="0" applyFont="1" applyFill="1" applyBorder="1" applyAlignment="1">
      <alignment horizontal="left" vertical="center"/>
    </xf>
    <xf numFmtId="0" fontId="27"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8" fillId="3" borderId="33" xfId="0" applyFont="1" applyFill="1" applyBorder="1" applyAlignment="1">
      <alignment horizontal="center" vertical="center" wrapText="1"/>
    </xf>
    <xf numFmtId="0" fontId="6" fillId="4" borderId="35" xfId="0" applyFont="1" applyFill="1" applyBorder="1" applyAlignment="1">
      <alignment horizontal="left" vertical="center"/>
    </xf>
    <xf numFmtId="0" fontId="6" fillId="4" borderId="36" xfId="0" applyFont="1" applyFill="1" applyBorder="1" applyAlignment="1">
      <alignment horizontal="left" vertical="center"/>
    </xf>
    <xf numFmtId="0" fontId="6" fillId="4" borderId="33" xfId="0" applyFont="1" applyFill="1" applyBorder="1" applyAlignment="1">
      <alignment horizontal="left" vertical="center"/>
    </xf>
    <xf numFmtId="0" fontId="5"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6" fillId="4" borderId="37" xfId="0" applyFont="1" applyFill="1" applyBorder="1" applyAlignment="1">
      <alignment horizontal="left" vertical="center"/>
    </xf>
    <xf numFmtId="0" fontId="27" fillId="0" borderId="33" xfId="0" applyFont="1" applyBorder="1" applyAlignment="1">
      <alignment horizontal="left"/>
    </xf>
    <xf numFmtId="0" fontId="25" fillId="0" borderId="33" xfId="0" applyFont="1" applyBorder="1" applyAlignment="1">
      <alignment horizontal="left"/>
    </xf>
    <xf numFmtId="0" fontId="29" fillId="4" borderId="36" xfId="0" applyFont="1" applyFill="1" applyBorder="1" applyAlignment="1">
      <alignment horizontal="left" vertical="center"/>
    </xf>
    <xf numFmtId="0" fontId="29" fillId="4" borderId="37" xfId="0" applyFont="1" applyFill="1" applyBorder="1" applyAlignment="1">
      <alignment horizontal="left" vertical="center"/>
    </xf>
    <xf numFmtId="0" fontId="4" fillId="7" borderId="35" xfId="0" applyFont="1" applyFill="1" applyBorder="1" applyAlignment="1">
      <alignment horizontal="left" vertical="center" wrapText="1"/>
    </xf>
    <xf numFmtId="0" fontId="25" fillId="7" borderId="36" xfId="0" applyFont="1" applyFill="1" applyBorder="1" applyAlignment="1">
      <alignment horizontal="left" vertical="center" wrapText="1"/>
    </xf>
    <xf numFmtId="0" fontId="25" fillId="7" borderId="37" xfId="0" applyFont="1" applyFill="1" applyBorder="1" applyAlignment="1">
      <alignment horizontal="left" vertical="center" wrapText="1"/>
    </xf>
    <xf numFmtId="0" fontId="36" fillId="0" borderId="33" xfId="0" applyFont="1" applyBorder="1" applyAlignment="1">
      <alignment horizontal="center" vertical="center" wrapText="1"/>
    </xf>
    <xf numFmtId="0" fontId="33" fillId="0" borderId="33" xfId="0" applyFont="1" applyBorder="1" applyAlignment="1">
      <alignment horizontal="center" vertical="center" wrapText="1"/>
    </xf>
    <xf numFmtId="0" fontId="20" fillId="0" borderId="7" xfId="0" applyFont="1" applyBorder="1" applyAlignment="1">
      <alignment horizontal="left" vertical="center" wrapText="1"/>
    </xf>
    <xf numFmtId="0" fontId="1" fillId="0" borderId="7" xfId="0" applyFont="1" applyBorder="1" applyAlignment="1">
      <alignment horizontal="left" vertical="center" wrapText="1"/>
    </xf>
    <xf numFmtId="0" fontId="5" fillId="3" borderId="33" xfId="0" applyFont="1" applyFill="1" applyBorder="1" applyAlignment="1">
      <alignment horizontal="center" vertical="center" wrapText="1"/>
    </xf>
    <xf numFmtId="0" fontId="6" fillId="19" borderId="35" xfId="0" applyFont="1" applyFill="1" applyBorder="1" applyAlignment="1">
      <alignment horizontal="left" vertical="center"/>
    </xf>
    <xf numFmtId="0" fontId="29" fillId="19" borderId="36" xfId="0" applyFont="1" applyFill="1" applyBorder="1" applyAlignment="1">
      <alignment horizontal="left" vertical="center"/>
    </xf>
    <xf numFmtId="0" fontId="29" fillId="19" borderId="40" xfId="0" applyFont="1" applyFill="1" applyBorder="1" applyAlignment="1">
      <alignment horizontal="left" vertical="center"/>
    </xf>
    <xf numFmtId="0" fontId="29" fillId="19" borderId="37" xfId="0" applyFont="1" applyFill="1" applyBorder="1" applyAlignment="1">
      <alignment horizontal="left" vertical="center"/>
    </xf>
    <xf numFmtId="0" fontId="36" fillId="0" borderId="35" xfId="0" applyFont="1" applyBorder="1" applyAlignment="1">
      <alignment horizontal="center" vertical="center" wrapText="1"/>
    </xf>
    <xf numFmtId="0" fontId="33" fillId="0" borderId="36" xfId="0" applyFont="1" applyBorder="1" applyAlignment="1">
      <alignment horizontal="center" vertical="center" wrapText="1"/>
    </xf>
    <xf numFmtId="0" fontId="33" fillId="0" borderId="37" xfId="0" applyFont="1" applyBorder="1" applyAlignment="1">
      <alignment horizontal="center" vertical="center" wrapText="1"/>
    </xf>
    <xf numFmtId="0" fontId="34" fillId="0" borderId="35" xfId="0" applyFont="1" applyBorder="1" applyAlignment="1">
      <alignment horizontal="left" vertical="center" wrapText="1"/>
    </xf>
    <xf numFmtId="0" fontId="1" fillId="0" borderId="36" xfId="0" applyFont="1" applyBorder="1" applyAlignment="1">
      <alignment horizontal="left" vertical="center" wrapText="1"/>
    </xf>
    <xf numFmtId="0" fontId="2" fillId="18" borderId="34" xfId="0" applyFont="1" applyFill="1" applyBorder="1" applyAlignment="1">
      <alignment horizontal="center" vertical="center"/>
    </xf>
    <xf numFmtId="0" fontId="2" fillId="18" borderId="38" xfId="0" applyFont="1" applyFill="1" applyBorder="1" applyAlignment="1">
      <alignment horizontal="center" vertical="center"/>
    </xf>
    <xf numFmtId="0" fontId="2" fillId="18" borderId="34" xfId="0" applyFont="1" applyFill="1" applyBorder="1" applyAlignment="1">
      <alignment horizontal="center" vertical="center" wrapText="1"/>
    </xf>
    <xf numFmtId="0" fontId="2" fillId="18" borderId="38" xfId="0" applyFont="1" applyFill="1" applyBorder="1" applyAlignment="1">
      <alignment horizontal="center" vertical="center" wrapText="1"/>
    </xf>
    <xf numFmtId="0" fontId="6" fillId="19" borderId="33" xfId="0" applyFont="1" applyFill="1" applyBorder="1" applyAlignment="1">
      <alignment horizontal="left" vertical="center"/>
    </xf>
    <xf numFmtId="0" fontId="36" fillId="0" borderId="34" xfId="0" applyFont="1" applyBorder="1" applyAlignment="1">
      <alignment horizontal="left" vertical="center" wrapText="1"/>
    </xf>
    <xf numFmtId="0" fontId="33" fillId="0" borderId="34" xfId="0" applyFont="1" applyBorder="1" applyAlignment="1">
      <alignment horizontal="left" vertical="center" wrapText="1"/>
    </xf>
    <xf numFmtId="0" fontId="20" fillId="0" borderId="35" xfId="0" applyFont="1" applyBorder="1" applyAlignment="1">
      <alignment horizontal="left" vertical="center" wrapText="1"/>
    </xf>
    <xf numFmtId="0" fontId="2" fillId="20" borderId="34" xfId="0" applyFont="1" applyFill="1" applyBorder="1" applyAlignment="1">
      <alignment horizontal="center" vertical="center"/>
    </xf>
    <xf numFmtId="0" fontId="2" fillId="20" borderId="38" xfId="0" applyFont="1" applyFill="1" applyBorder="1" applyAlignment="1">
      <alignment horizontal="center" vertical="center"/>
    </xf>
    <xf numFmtId="0" fontId="6" fillId="4" borderId="2" xfId="0" applyFont="1" applyFill="1" applyBorder="1" applyAlignment="1">
      <alignment horizontal="left" vertical="center"/>
    </xf>
    <xf numFmtId="0" fontId="29" fillId="4" borderId="3" xfId="0" applyFont="1" applyFill="1" applyBorder="1" applyAlignment="1">
      <alignment horizontal="left" vertical="center"/>
    </xf>
    <xf numFmtId="0" fontId="29" fillId="4" borderId="4" xfId="0" applyFont="1" applyFill="1" applyBorder="1" applyAlignment="1">
      <alignment horizontal="left" vertical="center"/>
    </xf>
    <xf numFmtId="0" fontId="4" fillId="0" borderId="33" xfId="0" applyFont="1" applyBorder="1" applyAlignment="1">
      <alignment horizontal="left"/>
    </xf>
    <xf numFmtId="0" fontId="6" fillId="19" borderId="42" xfId="0" applyFont="1" applyFill="1" applyBorder="1" applyAlignment="1">
      <alignment horizontal="left" vertical="center"/>
    </xf>
    <xf numFmtId="0" fontId="6" fillId="19" borderId="40" xfId="0" applyFont="1" applyFill="1" applyBorder="1" applyAlignment="1">
      <alignment horizontal="left" vertical="center"/>
    </xf>
    <xf numFmtId="0" fontId="6" fillId="19" borderId="41" xfId="0" applyFont="1" applyFill="1" applyBorder="1" applyAlignment="1">
      <alignment horizontal="left" vertical="center"/>
    </xf>
    <xf numFmtId="0" fontId="34" fillId="0" borderId="7" xfId="0" applyFont="1" applyBorder="1" applyAlignment="1">
      <alignment horizontal="left" vertical="center" wrapText="1"/>
    </xf>
    <xf numFmtId="0" fontId="6" fillId="4" borderId="42" xfId="0" applyFont="1" applyFill="1" applyBorder="1" applyAlignment="1">
      <alignment horizontal="left" vertical="center"/>
    </xf>
    <xf numFmtId="0" fontId="29" fillId="4" borderId="40" xfId="0" applyFont="1" applyFill="1" applyBorder="1" applyAlignment="1">
      <alignment horizontal="left" vertical="center"/>
    </xf>
    <xf numFmtId="0" fontId="29" fillId="4" borderId="41" xfId="0" applyFont="1" applyFill="1" applyBorder="1" applyAlignment="1">
      <alignment horizontal="left" vertical="center"/>
    </xf>
    <xf numFmtId="0" fontId="36" fillId="0" borderId="34" xfId="0" applyFont="1" applyBorder="1" applyAlignment="1">
      <alignment horizontal="center" vertical="center" wrapText="1"/>
    </xf>
    <xf numFmtId="0" fontId="33" fillId="0" borderId="34" xfId="0" applyFont="1" applyBorder="1" applyAlignment="1">
      <alignment horizontal="center" vertical="center" wrapText="1"/>
    </xf>
    <xf numFmtId="0" fontId="3" fillId="16" borderId="33" xfId="0" applyFont="1" applyFill="1" applyBorder="1" applyAlignment="1">
      <alignment horizontal="left" vertical="center" wrapText="1"/>
    </xf>
    <xf numFmtId="0" fontId="25" fillId="16" borderId="33" xfId="0" applyFont="1" applyFill="1" applyBorder="1" applyAlignment="1">
      <alignment horizontal="left" vertical="center" wrapText="1"/>
    </xf>
    <xf numFmtId="0" fontId="6" fillId="17" borderId="33" xfId="0" applyFont="1" applyFill="1" applyBorder="1" applyAlignment="1">
      <alignment horizontal="left" vertical="center"/>
    </xf>
    <xf numFmtId="0" fontId="29" fillId="17" borderId="33" xfId="0" applyFont="1" applyFill="1" applyBorder="1" applyAlignment="1">
      <alignment horizontal="left" vertical="center"/>
    </xf>
    <xf numFmtId="0" fontId="3" fillId="7" borderId="35" xfId="0" applyFont="1" applyFill="1" applyBorder="1" applyAlignment="1">
      <alignment horizontal="left" vertical="center" wrapText="1"/>
    </xf>
    <xf numFmtId="0" fontId="3" fillId="7" borderId="36" xfId="0" applyFont="1" applyFill="1" applyBorder="1" applyAlignment="1">
      <alignment horizontal="left" vertical="center" wrapText="1"/>
    </xf>
    <xf numFmtId="0" fontId="3" fillId="7" borderId="37" xfId="0" applyFont="1" applyFill="1" applyBorder="1" applyAlignment="1">
      <alignment horizontal="left" vertical="center" wrapText="1"/>
    </xf>
  </cellXfs>
  <cellStyles count="4">
    <cellStyle name="Normal" xfId="0" builtinId="0"/>
    <cellStyle name="Normal 10" xfId="1"/>
    <cellStyle name="Normal_Sheet1" xfId="2"/>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1462162</xdr:colOff>
      <xdr:row>5</xdr:row>
      <xdr:rowOff>182995</xdr:rowOff>
    </xdr:from>
    <xdr:to>
      <xdr:col>4</xdr:col>
      <xdr:colOff>319272</xdr:colOff>
      <xdr:row>6</xdr:row>
      <xdr:rowOff>1868920</xdr:rowOff>
    </xdr:to>
    <xdr:pic>
      <xdr:nvPicPr>
        <xdr:cNvPr id="2" name="Picture 1">
          <a:extLst>
            <a:ext uri="{FF2B5EF4-FFF2-40B4-BE49-F238E27FC236}">
              <a16:creationId xmlns:a16="http://schemas.microsoft.com/office/drawing/2014/main" id="{9CDEA9E4-BE35-44B1-AFB8-91BB90F39D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62162" y="1198995"/>
          <a:ext cx="7470019" cy="42028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861324</xdr:colOff>
      <xdr:row>5</xdr:row>
      <xdr:rowOff>231320</xdr:rowOff>
    </xdr:from>
    <xdr:to>
      <xdr:col>5</xdr:col>
      <xdr:colOff>1444413</xdr:colOff>
      <xdr:row>5</xdr:row>
      <xdr:rowOff>5034643</xdr:rowOff>
    </xdr:to>
    <xdr:pic>
      <xdr:nvPicPr>
        <xdr:cNvPr id="3" name="Picture 2">
          <a:extLst>
            <a:ext uri="{FF2B5EF4-FFF2-40B4-BE49-F238E27FC236}">
              <a16:creationId xmlns:a16="http://schemas.microsoft.com/office/drawing/2014/main" id="{925013A4-E79D-4004-9CA1-4FFFD8D8D8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61324" y="1264717"/>
          <a:ext cx="10106992" cy="4803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1128108</xdr:colOff>
      <xdr:row>5</xdr:row>
      <xdr:rowOff>311727</xdr:rowOff>
    </xdr:from>
    <xdr:to>
      <xdr:col>4</xdr:col>
      <xdr:colOff>1036663</xdr:colOff>
      <xdr:row>5</xdr:row>
      <xdr:rowOff>4797136</xdr:rowOff>
    </xdr:to>
    <xdr:pic>
      <xdr:nvPicPr>
        <xdr:cNvPr id="3" name="Picture 2">
          <a:extLst>
            <a:ext uri="{FF2B5EF4-FFF2-40B4-BE49-F238E27FC236}">
              <a16:creationId xmlns:a16="http://schemas.microsoft.com/office/drawing/2014/main" id="{81A44EDC-E3FB-4321-8C1D-55500B8E57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35235" y="1336963"/>
          <a:ext cx="4452846" cy="44854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260720</xdr:colOff>
      <xdr:row>5</xdr:row>
      <xdr:rowOff>92364</xdr:rowOff>
    </xdr:from>
    <xdr:to>
      <xdr:col>5</xdr:col>
      <xdr:colOff>2101727</xdr:colOff>
      <xdr:row>5</xdr:row>
      <xdr:rowOff>4502727</xdr:rowOff>
    </xdr:to>
    <xdr:pic>
      <xdr:nvPicPr>
        <xdr:cNvPr id="2" name="Picture 1">
          <a:extLst>
            <a:ext uri="{FF2B5EF4-FFF2-40B4-BE49-F238E27FC236}">
              <a16:creationId xmlns:a16="http://schemas.microsoft.com/office/drawing/2014/main" id="{5239360D-761E-4CAE-A869-E01F0CA29C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55766" y="1147441"/>
          <a:ext cx="9321020" cy="44103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444254</xdr:colOff>
      <xdr:row>5</xdr:row>
      <xdr:rowOff>114366</xdr:rowOff>
    </xdr:from>
    <xdr:to>
      <xdr:col>4</xdr:col>
      <xdr:colOff>1101480</xdr:colOff>
      <xdr:row>5</xdr:row>
      <xdr:rowOff>3816789</xdr:rowOff>
    </xdr:to>
    <xdr:pic>
      <xdr:nvPicPr>
        <xdr:cNvPr id="3" name="Picture 2">
          <a:extLst>
            <a:ext uri="{FF2B5EF4-FFF2-40B4-BE49-F238E27FC236}">
              <a16:creationId xmlns:a16="http://schemas.microsoft.com/office/drawing/2014/main" id="{1EFFF459-41E2-4B4A-BDC6-66519876C576}"/>
            </a:ext>
          </a:extLst>
        </xdr:cNvPr>
        <xdr:cNvPicPr>
          <a:picLocks noChangeAspect="1"/>
        </xdr:cNvPicPr>
      </xdr:nvPicPr>
      <xdr:blipFill>
        <a:blip xmlns:r="http://schemas.openxmlformats.org/officeDocument/2006/relationships" r:embed="rId1"/>
        <a:stretch>
          <a:fillRect/>
        </a:stretch>
      </xdr:blipFill>
      <xdr:spPr>
        <a:xfrm>
          <a:off x="444254" y="1422276"/>
          <a:ext cx="6884017" cy="37024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66113</xdr:colOff>
      <xdr:row>5</xdr:row>
      <xdr:rowOff>182418</xdr:rowOff>
    </xdr:from>
    <xdr:to>
      <xdr:col>5</xdr:col>
      <xdr:colOff>1110248</xdr:colOff>
      <xdr:row>5</xdr:row>
      <xdr:rowOff>4978976</xdr:rowOff>
    </xdr:to>
    <xdr:pic>
      <xdr:nvPicPr>
        <xdr:cNvPr id="2" name="Picture 1">
          <a:extLst>
            <a:ext uri="{FF2B5EF4-FFF2-40B4-BE49-F238E27FC236}">
              <a16:creationId xmlns:a16="http://schemas.microsoft.com/office/drawing/2014/main" id="{49E8E790-BC3A-4B30-B208-959A875115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73240" y="1055254"/>
          <a:ext cx="10065424" cy="47965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1538019</xdr:colOff>
      <xdr:row>5</xdr:row>
      <xdr:rowOff>59130</xdr:rowOff>
    </xdr:from>
    <xdr:to>
      <xdr:col>4</xdr:col>
      <xdr:colOff>2129270</xdr:colOff>
      <xdr:row>5</xdr:row>
      <xdr:rowOff>4378036</xdr:rowOff>
    </xdr:to>
    <xdr:pic>
      <xdr:nvPicPr>
        <xdr:cNvPr id="2" name="Picture 1">
          <a:extLst>
            <a:ext uri="{FF2B5EF4-FFF2-40B4-BE49-F238E27FC236}">
              <a16:creationId xmlns:a16="http://schemas.microsoft.com/office/drawing/2014/main" id="{DD38FCFC-F259-42CC-9480-3A60685D9424}"/>
            </a:ext>
          </a:extLst>
        </xdr:cNvPr>
        <xdr:cNvPicPr>
          <a:picLocks noChangeAspect="1"/>
        </xdr:cNvPicPr>
      </xdr:nvPicPr>
      <xdr:blipFill>
        <a:blip xmlns:r="http://schemas.openxmlformats.org/officeDocument/2006/relationships" r:embed="rId1"/>
        <a:stretch>
          <a:fillRect/>
        </a:stretch>
      </xdr:blipFill>
      <xdr:spPr>
        <a:xfrm>
          <a:off x="1538019" y="1596985"/>
          <a:ext cx="10515435" cy="431890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1066800</xdr:colOff>
      <xdr:row>5</xdr:row>
      <xdr:rowOff>55419</xdr:rowOff>
    </xdr:from>
    <xdr:to>
      <xdr:col>4</xdr:col>
      <xdr:colOff>789709</xdr:colOff>
      <xdr:row>5</xdr:row>
      <xdr:rowOff>5070764</xdr:rowOff>
    </xdr:to>
    <xdr:pic>
      <xdr:nvPicPr>
        <xdr:cNvPr id="6" name="Picture 5">
          <a:extLst>
            <a:ext uri="{FF2B5EF4-FFF2-40B4-BE49-F238E27FC236}">
              <a16:creationId xmlns:a16="http://schemas.microsoft.com/office/drawing/2014/main" id="{2D266675-F31A-44E4-8E74-E52B118FFE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6800" y="1094510"/>
          <a:ext cx="7523018" cy="50153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387928</xdr:colOff>
      <xdr:row>5</xdr:row>
      <xdr:rowOff>96982</xdr:rowOff>
    </xdr:from>
    <xdr:to>
      <xdr:col>2</xdr:col>
      <xdr:colOff>1731818</xdr:colOff>
      <xdr:row>5</xdr:row>
      <xdr:rowOff>4668983</xdr:rowOff>
    </xdr:to>
    <xdr:pic>
      <xdr:nvPicPr>
        <xdr:cNvPr id="2" name="Picture 1">
          <a:extLst>
            <a:ext uri="{FF2B5EF4-FFF2-40B4-BE49-F238E27FC236}">
              <a16:creationId xmlns:a16="http://schemas.microsoft.com/office/drawing/2014/main" id="{52F625F8-6BFA-4BD9-93EC-F5D4ECCB6354}"/>
            </a:ext>
          </a:extLst>
        </xdr:cNvPr>
        <xdr:cNvPicPr>
          <a:picLocks noChangeAspect="1"/>
        </xdr:cNvPicPr>
      </xdr:nvPicPr>
      <xdr:blipFill>
        <a:blip xmlns:r="http://schemas.openxmlformats.org/officeDocument/2006/relationships" r:embed="rId1"/>
        <a:stretch>
          <a:fillRect/>
        </a:stretch>
      </xdr:blipFill>
      <xdr:spPr>
        <a:xfrm>
          <a:off x="387928" y="1731818"/>
          <a:ext cx="5555672" cy="4572001"/>
        </a:xfrm>
        <a:prstGeom prst="rect">
          <a:avLst/>
        </a:prstGeom>
      </xdr:spPr>
    </xdr:pic>
    <xdr:clientData/>
  </xdr:twoCellAnchor>
  <xdr:twoCellAnchor editAs="oneCell">
    <xdr:from>
      <xdr:col>2</xdr:col>
      <xdr:colOff>2078182</xdr:colOff>
      <xdr:row>5</xdr:row>
      <xdr:rowOff>124691</xdr:rowOff>
    </xdr:from>
    <xdr:to>
      <xdr:col>5</xdr:col>
      <xdr:colOff>2633632</xdr:colOff>
      <xdr:row>5</xdr:row>
      <xdr:rowOff>4641273</xdr:rowOff>
    </xdr:to>
    <xdr:pic>
      <xdr:nvPicPr>
        <xdr:cNvPr id="4" name="Picture 3">
          <a:extLst>
            <a:ext uri="{FF2B5EF4-FFF2-40B4-BE49-F238E27FC236}">
              <a16:creationId xmlns:a16="http://schemas.microsoft.com/office/drawing/2014/main" id="{D9E3506D-12FC-460B-A392-4E280C5F84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9964" y="1759527"/>
          <a:ext cx="6637595" cy="45165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512619</xdr:colOff>
      <xdr:row>5</xdr:row>
      <xdr:rowOff>55418</xdr:rowOff>
    </xdr:from>
    <xdr:to>
      <xdr:col>3</xdr:col>
      <xdr:colOff>1371600</xdr:colOff>
      <xdr:row>5</xdr:row>
      <xdr:rowOff>4294909</xdr:rowOff>
    </xdr:to>
    <xdr:pic>
      <xdr:nvPicPr>
        <xdr:cNvPr id="9" name="Picture 8">
          <a:extLst>
            <a:ext uri="{FF2B5EF4-FFF2-40B4-BE49-F238E27FC236}">
              <a16:creationId xmlns:a16="http://schemas.microsoft.com/office/drawing/2014/main" id="{7E6A84C9-0B91-429F-BEDA-480E553701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9746" y="1219200"/>
          <a:ext cx="5597236" cy="423949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5</xdr:row>
      <xdr:rowOff>124690</xdr:rowOff>
    </xdr:from>
    <xdr:to>
      <xdr:col>4</xdr:col>
      <xdr:colOff>485530</xdr:colOff>
      <xdr:row>5</xdr:row>
      <xdr:rowOff>4571999</xdr:rowOff>
    </xdr:to>
    <xdr:pic>
      <xdr:nvPicPr>
        <xdr:cNvPr id="2" name="Picture 1">
          <a:extLst>
            <a:ext uri="{FF2B5EF4-FFF2-40B4-BE49-F238E27FC236}">
              <a16:creationId xmlns:a16="http://schemas.microsoft.com/office/drawing/2014/main" id="{052FE148-41FF-488B-85DA-A2CE83A3F8C6}"/>
            </a:ext>
          </a:extLst>
        </xdr:cNvPr>
        <xdr:cNvPicPr>
          <a:picLocks noChangeAspect="1"/>
        </xdr:cNvPicPr>
      </xdr:nvPicPr>
      <xdr:blipFill>
        <a:blip xmlns:r="http://schemas.openxmlformats.org/officeDocument/2006/relationships" r:embed="rId1"/>
        <a:stretch>
          <a:fillRect/>
        </a:stretch>
      </xdr:blipFill>
      <xdr:spPr>
        <a:xfrm>
          <a:off x="1801091" y="1163781"/>
          <a:ext cx="7163421" cy="4447309"/>
        </a:xfrm>
        <a:prstGeom prst="rect">
          <a:avLst/>
        </a:prstGeom>
      </xdr:spPr>
    </xdr:pic>
    <xdr:clientData/>
  </xdr:twoCellAnchor>
  <xdr:twoCellAnchor editAs="oneCell">
    <xdr:from>
      <xdr:col>4</xdr:col>
      <xdr:colOff>969819</xdr:colOff>
      <xdr:row>5</xdr:row>
      <xdr:rowOff>249381</xdr:rowOff>
    </xdr:from>
    <xdr:to>
      <xdr:col>8</xdr:col>
      <xdr:colOff>854757</xdr:colOff>
      <xdr:row>5</xdr:row>
      <xdr:rowOff>4516581</xdr:rowOff>
    </xdr:to>
    <xdr:pic>
      <xdr:nvPicPr>
        <xdr:cNvPr id="4" name="Picture 3">
          <a:extLst>
            <a:ext uri="{FF2B5EF4-FFF2-40B4-BE49-F238E27FC236}">
              <a16:creationId xmlns:a16="http://schemas.microsoft.com/office/drawing/2014/main" id="{C518AFE5-EF08-4C89-87DE-07D511008420}"/>
            </a:ext>
          </a:extLst>
        </xdr:cNvPr>
        <xdr:cNvPicPr>
          <a:picLocks noChangeAspect="1"/>
        </xdr:cNvPicPr>
      </xdr:nvPicPr>
      <xdr:blipFill>
        <a:blip xmlns:r="http://schemas.openxmlformats.org/officeDocument/2006/relationships" r:embed="rId2"/>
        <a:stretch>
          <a:fillRect/>
        </a:stretch>
      </xdr:blipFill>
      <xdr:spPr>
        <a:xfrm>
          <a:off x="9448801" y="1288472"/>
          <a:ext cx="7186283" cy="42672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990094</xdr:colOff>
      <xdr:row>18</xdr:row>
      <xdr:rowOff>161903</xdr:rowOff>
    </xdr:from>
    <xdr:to>
      <xdr:col>9</xdr:col>
      <xdr:colOff>128308</xdr:colOff>
      <xdr:row>19</xdr:row>
      <xdr:rowOff>29459</xdr:rowOff>
    </xdr:to>
    <xdr:pic>
      <xdr:nvPicPr>
        <xdr:cNvPr id="2" name="Picture 1">
          <a:extLst>
            <a:ext uri="{FF2B5EF4-FFF2-40B4-BE49-F238E27FC236}">
              <a16:creationId xmlns:a16="http://schemas.microsoft.com/office/drawing/2014/main" id="{5B1195DF-3BA7-4BE6-8265-17ECC2106939}"/>
            </a:ext>
          </a:extLst>
        </xdr:cNvPr>
        <xdr:cNvPicPr>
          <a:picLocks noChangeAspect="1"/>
        </xdr:cNvPicPr>
      </xdr:nvPicPr>
      <xdr:blipFill>
        <a:blip xmlns:r="http://schemas.openxmlformats.org/officeDocument/2006/relationships" r:embed="rId1"/>
        <a:stretch>
          <a:fillRect/>
        </a:stretch>
      </xdr:blipFill>
      <xdr:spPr>
        <a:xfrm>
          <a:off x="4722602" y="3610276"/>
          <a:ext cx="10994418" cy="48369"/>
        </a:xfrm>
        <a:prstGeom prst="rect">
          <a:avLst/>
        </a:prstGeom>
      </xdr:spPr>
    </xdr:pic>
    <xdr:clientData/>
  </xdr:twoCellAnchor>
  <xdr:twoCellAnchor editAs="oneCell">
    <xdr:from>
      <xdr:col>1</xdr:col>
      <xdr:colOff>194111</xdr:colOff>
      <xdr:row>5</xdr:row>
      <xdr:rowOff>80933</xdr:rowOff>
    </xdr:from>
    <xdr:to>
      <xdr:col>5</xdr:col>
      <xdr:colOff>2034795</xdr:colOff>
      <xdr:row>25</xdr:row>
      <xdr:rowOff>41423</xdr:rowOff>
    </xdr:to>
    <xdr:pic>
      <xdr:nvPicPr>
        <xdr:cNvPr id="5" name="Picture 4">
          <a:extLst>
            <a:ext uri="{FF2B5EF4-FFF2-40B4-BE49-F238E27FC236}">
              <a16:creationId xmlns:a16="http://schemas.microsoft.com/office/drawing/2014/main" id="{7DC58BF5-C8FF-47E2-BD03-892AEA19516D}"/>
            </a:ext>
          </a:extLst>
        </xdr:cNvPr>
        <xdr:cNvPicPr>
          <a:picLocks noChangeAspect="1"/>
        </xdr:cNvPicPr>
      </xdr:nvPicPr>
      <xdr:blipFill>
        <a:blip xmlns:r="http://schemas.openxmlformats.org/officeDocument/2006/relationships" r:embed="rId2"/>
        <a:stretch>
          <a:fillRect/>
        </a:stretch>
      </xdr:blipFill>
      <xdr:spPr>
        <a:xfrm>
          <a:off x="1409802" y="1146229"/>
          <a:ext cx="8608447" cy="372035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955964</xdr:colOff>
      <xdr:row>5</xdr:row>
      <xdr:rowOff>27710</xdr:rowOff>
    </xdr:from>
    <xdr:to>
      <xdr:col>3</xdr:col>
      <xdr:colOff>529513</xdr:colOff>
      <xdr:row>5</xdr:row>
      <xdr:rowOff>3616037</xdr:rowOff>
    </xdr:to>
    <xdr:pic>
      <xdr:nvPicPr>
        <xdr:cNvPr id="2" name="Picture 1">
          <a:extLst>
            <a:ext uri="{FF2B5EF4-FFF2-40B4-BE49-F238E27FC236}">
              <a16:creationId xmlns:a16="http://schemas.microsoft.com/office/drawing/2014/main" id="{A4DDBA7C-A59E-4EAA-AB7A-D7C273981691}"/>
            </a:ext>
          </a:extLst>
        </xdr:cNvPr>
        <xdr:cNvPicPr>
          <a:picLocks noChangeAspect="1"/>
        </xdr:cNvPicPr>
      </xdr:nvPicPr>
      <xdr:blipFill>
        <a:blip xmlns:r="http://schemas.openxmlformats.org/officeDocument/2006/relationships" r:embed="rId1"/>
        <a:stretch>
          <a:fillRect/>
        </a:stretch>
      </xdr:blipFill>
      <xdr:spPr>
        <a:xfrm>
          <a:off x="955964" y="1066801"/>
          <a:ext cx="5768840" cy="3588327"/>
        </a:xfrm>
        <a:prstGeom prst="rect">
          <a:avLst/>
        </a:prstGeom>
      </xdr:spPr>
    </xdr:pic>
    <xdr:clientData/>
  </xdr:twoCellAnchor>
  <xdr:twoCellAnchor editAs="oneCell">
    <xdr:from>
      <xdr:col>4</xdr:col>
      <xdr:colOff>138546</xdr:colOff>
      <xdr:row>5</xdr:row>
      <xdr:rowOff>110836</xdr:rowOff>
    </xdr:from>
    <xdr:to>
      <xdr:col>5</xdr:col>
      <xdr:colOff>2972511</xdr:colOff>
      <xdr:row>5</xdr:row>
      <xdr:rowOff>3435927</xdr:rowOff>
    </xdr:to>
    <xdr:pic>
      <xdr:nvPicPr>
        <xdr:cNvPr id="3" name="Picture 2">
          <a:extLst>
            <a:ext uri="{FF2B5EF4-FFF2-40B4-BE49-F238E27FC236}">
              <a16:creationId xmlns:a16="http://schemas.microsoft.com/office/drawing/2014/main" id="{AB6DD0BB-B37D-4C8B-8502-1A5FCEA895DF}"/>
            </a:ext>
          </a:extLst>
        </xdr:cNvPr>
        <xdr:cNvPicPr>
          <a:picLocks noChangeAspect="1"/>
        </xdr:cNvPicPr>
      </xdr:nvPicPr>
      <xdr:blipFill>
        <a:blip xmlns:r="http://schemas.openxmlformats.org/officeDocument/2006/relationships" r:embed="rId2"/>
        <a:stretch>
          <a:fillRect/>
        </a:stretch>
      </xdr:blipFill>
      <xdr:spPr>
        <a:xfrm>
          <a:off x="6899564" y="1149927"/>
          <a:ext cx="5056909" cy="332509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150255</xdr:colOff>
      <xdr:row>5</xdr:row>
      <xdr:rowOff>96593</xdr:rowOff>
    </xdr:from>
    <xdr:to>
      <xdr:col>5</xdr:col>
      <xdr:colOff>954912</xdr:colOff>
      <xdr:row>24</xdr:row>
      <xdr:rowOff>160987</xdr:rowOff>
    </xdr:to>
    <xdr:pic>
      <xdr:nvPicPr>
        <xdr:cNvPr id="2" name="Picture 1">
          <a:extLst>
            <a:ext uri="{FF2B5EF4-FFF2-40B4-BE49-F238E27FC236}">
              <a16:creationId xmlns:a16="http://schemas.microsoft.com/office/drawing/2014/main" id="{E5B427F4-7DFD-4078-9D9E-790F65DB95DC}"/>
            </a:ext>
          </a:extLst>
        </xdr:cNvPr>
        <xdr:cNvPicPr>
          <a:picLocks noChangeAspect="1"/>
        </xdr:cNvPicPr>
      </xdr:nvPicPr>
      <xdr:blipFill>
        <a:blip xmlns:r="http://schemas.openxmlformats.org/officeDocument/2006/relationships" r:embed="rId1"/>
        <a:stretch>
          <a:fillRect/>
        </a:stretch>
      </xdr:blipFill>
      <xdr:spPr>
        <a:xfrm>
          <a:off x="150255" y="1157606"/>
          <a:ext cx="9890784" cy="3546444"/>
        </a:xfrm>
        <a:prstGeom prst="rect">
          <a:avLst/>
        </a:prstGeom>
      </xdr:spPr>
    </xdr:pic>
    <xdr:clientData/>
  </xdr:twoCellAnchor>
  <xdr:twoCellAnchor editAs="oneCell">
    <xdr:from>
      <xdr:col>5</xdr:col>
      <xdr:colOff>1089950</xdr:colOff>
      <xdr:row>5</xdr:row>
      <xdr:rowOff>125392</xdr:rowOff>
    </xdr:from>
    <xdr:to>
      <xdr:col>10</xdr:col>
      <xdr:colOff>1012786</xdr:colOff>
      <xdr:row>25</xdr:row>
      <xdr:rowOff>28937</xdr:rowOff>
    </xdr:to>
    <xdr:pic>
      <xdr:nvPicPr>
        <xdr:cNvPr id="6" name="Picture 5">
          <a:extLst>
            <a:ext uri="{FF2B5EF4-FFF2-40B4-BE49-F238E27FC236}">
              <a16:creationId xmlns:a16="http://schemas.microsoft.com/office/drawing/2014/main" id="{78B74DFA-C6EA-48D4-8558-32F58031082F}"/>
            </a:ext>
          </a:extLst>
        </xdr:cNvPr>
        <xdr:cNvPicPr>
          <a:picLocks noChangeAspect="1"/>
        </xdr:cNvPicPr>
      </xdr:nvPicPr>
      <xdr:blipFill>
        <a:blip xmlns:r="http://schemas.openxmlformats.org/officeDocument/2006/relationships" r:embed="rId2"/>
        <a:stretch>
          <a:fillRect/>
        </a:stretch>
      </xdr:blipFill>
      <xdr:spPr>
        <a:xfrm>
          <a:off x="10176077" y="1186405"/>
          <a:ext cx="9722734" cy="35688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O%20VIET%20VU\Documents\Zalo%20Received%20Files\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zoomScale="85" zoomScaleNormal="85" workbookViewId="0">
      <selection activeCell="B14" sqref="B14"/>
    </sheetView>
  </sheetViews>
  <sheetFormatPr defaultColWidth="9.28515625" defaultRowHeight="16.5"/>
  <cols>
    <col min="1" max="1" width="42.5703125" style="12" customWidth="1"/>
    <col min="2" max="2" width="37.28515625" style="12" customWidth="1"/>
    <col min="3" max="3" width="39.28515625" style="12" customWidth="1"/>
    <col min="4" max="4" width="43.28515625" style="12" customWidth="1"/>
    <col min="5" max="16384" width="9.28515625" style="12"/>
  </cols>
  <sheetData>
    <row r="1" spans="1:4" ht="16.5" customHeight="1">
      <c r="A1" s="250" t="s">
        <v>96</v>
      </c>
      <c r="B1" s="251"/>
      <c r="C1" s="251"/>
      <c r="D1" s="252"/>
    </row>
    <row r="2" spans="1:4" ht="19.5" customHeight="1">
      <c r="A2" s="253"/>
      <c r="B2" s="254"/>
      <c r="C2" s="254"/>
      <c r="D2" s="255"/>
    </row>
    <row r="3" spans="1:4" ht="33.75" customHeight="1">
      <c r="A3" s="78" t="s">
        <v>0</v>
      </c>
      <c r="B3" s="248" t="s">
        <v>83</v>
      </c>
      <c r="C3" s="249"/>
      <c r="D3" s="249"/>
    </row>
    <row r="4" spans="1:4">
      <c r="A4" s="166" t="s">
        <v>1</v>
      </c>
      <c r="B4" s="166" t="s">
        <v>2</v>
      </c>
      <c r="C4" s="166" t="s">
        <v>3</v>
      </c>
      <c r="D4" s="166" t="s">
        <v>4</v>
      </c>
    </row>
    <row r="5" spans="1:4">
      <c r="A5" s="165">
        <v>1</v>
      </c>
      <c r="B5" s="247" t="s">
        <v>84</v>
      </c>
      <c r="C5" s="164" t="s">
        <v>84</v>
      </c>
      <c r="D5" s="167"/>
    </row>
    <row r="6" spans="1:4" ht="23.25" customHeight="1">
      <c r="A6" s="165">
        <v>2</v>
      </c>
      <c r="B6" s="247" t="s">
        <v>85</v>
      </c>
      <c r="C6" s="164" t="s">
        <v>85</v>
      </c>
      <c r="D6" s="168"/>
    </row>
    <row r="7" spans="1:4" ht="18.600000000000001" customHeight="1">
      <c r="A7" s="165">
        <v>3</v>
      </c>
      <c r="B7" s="247" t="s">
        <v>86</v>
      </c>
      <c r="C7" s="164" t="s">
        <v>86</v>
      </c>
      <c r="D7" s="168"/>
    </row>
    <row r="8" spans="1:4" ht="23.25" customHeight="1">
      <c r="A8" s="165">
        <v>4</v>
      </c>
      <c r="B8" s="199" t="s">
        <v>87</v>
      </c>
      <c r="C8" s="163" t="s">
        <v>87</v>
      </c>
      <c r="D8" s="168"/>
    </row>
    <row r="9" spans="1:4" ht="23.25" customHeight="1">
      <c r="A9" s="165">
        <v>5</v>
      </c>
      <c r="B9" s="200" t="s">
        <v>88</v>
      </c>
      <c r="C9" s="164" t="s">
        <v>88</v>
      </c>
      <c r="D9" s="168"/>
    </row>
    <row r="10" spans="1:4" ht="21.4" customHeight="1">
      <c r="A10" s="165">
        <v>6</v>
      </c>
      <c r="B10" s="199" t="s">
        <v>89</v>
      </c>
      <c r="C10" s="164" t="s">
        <v>89</v>
      </c>
      <c r="D10" s="168"/>
    </row>
    <row r="11" spans="1:4" ht="22.5" customHeight="1">
      <c r="A11" s="165">
        <v>7</v>
      </c>
      <c r="B11" s="200" t="s">
        <v>90</v>
      </c>
      <c r="C11" s="164" t="s">
        <v>90</v>
      </c>
      <c r="D11" s="168"/>
    </row>
    <row r="12" spans="1:4" ht="21.75" customHeight="1">
      <c r="A12" s="165">
        <v>8</v>
      </c>
      <c r="B12" s="200" t="s">
        <v>91</v>
      </c>
      <c r="C12" s="164" t="s">
        <v>91</v>
      </c>
      <c r="D12" s="168"/>
    </row>
    <row r="13" spans="1:4">
      <c r="A13" s="165">
        <v>9</v>
      </c>
      <c r="B13" s="200" t="s">
        <v>92</v>
      </c>
      <c r="C13" s="164" t="s">
        <v>92</v>
      </c>
      <c r="D13" s="169"/>
    </row>
    <row r="14" spans="1:4">
      <c r="A14" s="165">
        <v>10</v>
      </c>
      <c r="B14" s="200" t="s">
        <v>93</v>
      </c>
      <c r="C14" s="164" t="s">
        <v>93</v>
      </c>
      <c r="D14" s="169"/>
    </row>
    <row r="15" spans="1:4">
      <c r="A15" s="165">
        <v>11</v>
      </c>
      <c r="B15" s="200" t="s">
        <v>94</v>
      </c>
      <c r="C15" s="164" t="s">
        <v>94</v>
      </c>
      <c r="D15" s="169"/>
    </row>
    <row r="16" spans="1:4">
      <c r="A16" s="165">
        <v>12</v>
      </c>
      <c r="B16" s="200" t="s">
        <v>95</v>
      </c>
      <c r="C16" s="164" t="s">
        <v>95</v>
      </c>
      <c r="D16" s="169"/>
    </row>
    <row r="17" spans="1:4">
      <c r="A17" s="165">
        <v>13</v>
      </c>
      <c r="B17" s="200" t="s">
        <v>760</v>
      </c>
      <c r="C17" s="200" t="s">
        <v>760</v>
      </c>
      <c r="D17" s="169"/>
    </row>
    <row r="18" spans="1:4">
      <c r="A18" s="165">
        <v>14</v>
      </c>
      <c r="B18" s="200" t="s">
        <v>1375</v>
      </c>
      <c r="C18" s="200" t="s">
        <v>1375</v>
      </c>
      <c r="D18" s="169"/>
    </row>
    <row r="19" spans="1:4">
      <c r="A19" s="162"/>
      <c r="B19" s="153"/>
      <c r="C19" s="153"/>
    </row>
  </sheetData>
  <mergeCells count="2">
    <mergeCell ref="B3:D3"/>
    <mergeCell ref="A1: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topLeftCell="A20" workbookViewId="0">
      <selection activeCell="H13" sqref="H13"/>
    </sheetView>
  </sheetViews>
  <sheetFormatPr defaultColWidth="9.28515625" defaultRowHeight="15"/>
  <cols>
    <col min="1" max="1" width="14.28515625" style="24" customWidth="1"/>
    <col min="2" max="2" width="33.28515625" style="24" customWidth="1"/>
    <col min="3" max="3" width="11.7109375" style="24" customWidth="1"/>
    <col min="4" max="10" width="9.28515625" style="24"/>
    <col min="11" max="11" width="13.5703125" style="24" customWidth="1"/>
    <col min="12" max="12" width="14.28515625" style="24" customWidth="1"/>
    <col min="13" max="16384" width="9.28515625" style="24"/>
  </cols>
  <sheetData>
    <row r="1" spans="1:16" s="21" customFormat="1" ht="25.5">
      <c r="A1" s="256" t="s">
        <v>8</v>
      </c>
      <c r="B1" s="256"/>
      <c r="C1" s="256"/>
      <c r="D1" s="256"/>
      <c r="E1" s="256"/>
      <c r="F1" s="256"/>
      <c r="G1" s="256"/>
      <c r="H1" s="256"/>
      <c r="I1" s="256"/>
      <c r="J1" s="256"/>
      <c r="K1" s="256"/>
      <c r="L1" s="256"/>
      <c r="M1" s="256"/>
      <c r="N1" s="256"/>
      <c r="O1" s="256"/>
      <c r="P1" s="256"/>
    </row>
    <row r="2" spans="1:16" s="21" customFormat="1" ht="12.75">
      <c r="A2" s="25"/>
      <c r="B2" s="26"/>
      <c r="C2" s="26"/>
      <c r="D2" s="26"/>
      <c r="E2" s="26"/>
      <c r="F2" s="26"/>
      <c r="G2" s="26"/>
      <c r="H2" s="26"/>
      <c r="I2" s="26"/>
      <c r="J2" s="26"/>
      <c r="K2" s="26"/>
      <c r="L2" s="26"/>
      <c r="M2" s="66"/>
      <c r="N2" s="66"/>
      <c r="O2" s="66"/>
      <c r="P2" s="66"/>
    </row>
    <row r="3" spans="1:16" s="21" customFormat="1" ht="16.5">
      <c r="A3" s="27" t="s">
        <v>0</v>
      </c>
      <c r="B3" s="257" t="s">
        <v>9</v>
      </c>
      <c r="C3" s="257"/>
      <c r="D3" s="28"/>
      <c r="E3" s="258" t="s">
        <v>10</v>
      </c>
      <c r="F3" s="258"/>
      <c r="G3" s="258"/>
      <c r="H3" s="259" t="s">
        <v>11</v>
      </c>
      <c r="I3" s="260"/>
      <c r="J3" s="260"/>
      <c r="K3" s="261"/>
      <c r="L3" s="67"/>
      <c r="M3" s="67"/>
      <c r="N3" s="67"/>
      <c r="O3" s="67"/>
      <c r="P3" s="67"/>
    </row>
    <row r="4" spans="1:16" s="21" customFormat="1" ht="16.5">
      <c r="A4" s="27"/>
      <c r="B4" s="262"/>
      <c r="C4" s="262"/>
      <c r="D4" s="29"/>
      <c r="E4" s="258" t="s">
        <v>12</v>
      </c>
      <c r="F4" s="258"/>
      <c r="G4" s="258"/>
      <c r="H4" s="263" t="s">
        <v>13</v>
      </c>
      <c r="I4" s="264"/>
      <c r="J4" s="264"/>
      <c r="K4" s="265"/>
      <c r="L4" s="29"/>
      <c r="M4" s="67"/>
      <c r="N4" s="67"/>
      <c r="O4" s="67"/>
      <c r="P4" s="67"/>
    </row>
    <row r="5" spans="1:16" s="21" customFormat="1" ht="16.5">
      <c r="A5" s="27"/>
      <c r="B5" s="262"/>
      <c r="C5" s="262"/>
      <c r="D5" s="29"/>
      <c r="E5" s="258" t="s">
        <v>14</v>
      </c>
      <c r="F5" s="258"/>
      <c r="G5" s="258"/>
      <c r="H5" s="268">
        <v>44114</v>
      </c>
      <c r="I5" s="269"/>
      <c r="J5" s="269"/>
      <c r="K5" s="270"/>
      <c r="L5" s="29"/>
      <c r="M5" s="67"/>
      <c r="N5" s="67"/>
      <c r="O5" s="67"/>
      <c r="P5" s="67"/>
    </row>
    <row r="6" spans="1:16" s="21" customFormat="1" ht="20.25" customHeight="1">
      <c r="A6" s="30" t="s">
        <v>15</v>
      </c>
      <c r="B6" s="271" t="s">
        <v>16</v>
      </c>
      <c r="C6" s="271"/>
      <c r="D6" s="271"/>
      <c r="E6" s="271"/>
      <c r="F6" s="271"/>
      <c r="G6" s="271"/>
      <c r="H6" s="271"/>
      <c r="I6" s="271"/>
      <c r="J6" s="271"/>
      <c r="K6" s="271"/>
      <c r="L6" s="31"/>
      <c r="M6" s="68"/>
      <c r="N6" s="68"/>
      <c r="O6" s="68"/>
      <c r="P6" s="68"/>
    </row>
    <row r="7" spans="1:16" s="21" customFormat="1" ht="20.25" customHeight="1">
      <c r="A7" s="32"/>
      <c r="B7" s="33"/>
      <c r="C7" s="272" t="s">
        <v>17</v>
      </c>
      <c r="D7" s="272"/>
      <c r="E7" s="272" t="s">
        <v>18</v>
      </c>
      <c r="F7" s="272"/>
      <c r="G7" s="272" t="s">
        <v>19</v>
      </c>
      <c r="H7" s="272"/>
      <c r="I7" s="272" t="s">
        <v>20</v>
      </c>
      <c r="J7" s="272"/>
      <c r="K7" s="272" t="s">
        <v>21</v>
      </c>
      <c r="L7" s="272"/>
      <c r="M7" s="266" t="s">
        <v>22</v>
      </c>
      <c r="N7" s="266"/>
      <c r="O7" s="267" t="s">
        <v>23</v>
      </c>
      <c r="P7" s="267"/>
    </row>
    <row r="8" spans="1:16" s="21" customFormat="1" ht="16.5">
      <c r="A8" s="34"/>
      <c r="B8" s="35"/>
      <c r="C8" s="272"/>
      <c r="D8" s="272"/>
      <c r="E8" s="272"/>
      <c r="F8" s="272"/>
      <c r="G8" s="272"/>
      <c r="H8" s="272"/>
      <c r="I8" s="272"/>
      <c r="J8" s="272"/>
      <c r="K8" s="272"/>
      <c r="L8" s="272"/>
      <c r="M8" s="266"/>
      <c r="N8" s="266"/>
      <c r="O8" s="267"/>
      <c r="P8" s="267"/>
    </row>
    <row r="9" spans="1:16" s="22" customFormat="1" ht="22.5" customHeight="1">
      <c r="A9" s="36" t="s">
        <v>1</v>
      </c>
      <c r="B9" s="36" t="s">
        <v>24</v>
      </c>
      <c r="C9" s="37" t="s">
        <v>25</v>
      </c>
      <c r="D9" s="37" t="s">
        <v>26</v>
      </c>
      <c r="E9" s="37" t="s">
        <v>25</v>
      </c>
      <c r="F9" s="37" t="s">
        <v>26</v>
      </c>
      <c r="G9" s="37" t="s">
        <v>25</v>
      </c>
      <c r="H9" s="37" t="s">
        <v>26</v>
      </c>
      <c r="I9" s="36" t="s">
        <v>25</v>
      </c>
      <c r="J9" s="37" t="s">
        <v>26</v>
      </c>
      <c r="K9" s="37" t="s">
        <v>25</v>
      </c>
      <c r="L9" s="37" t="s">
        <v>26</v>
      </c>
      <c r="M9" s="37" t="s">
        <v>25</v>
      </c>
      <c r="N9" s="37" t="s">
        <v>26</v>
      </c>
      <c r="O9" s="37" t="s">
        <v>25</v>
      </c>
      <c r="P9" s="37" t="s">
        <v>26</v>
      </c>
    </row>
    <row r="10" spans="1:16" s="21" customFormat="1" ht="31.9" customHeight="1">
      <c r="A10" s="38">
        <v>1</v>
      </c>
      <c r="B10" s="39" t="s">
        <v>5</v>
      </c>
      <c r="C10" s="40">
        <v>15</v>
      </c>
      <c r="D10" s="40">
        <v>15</v>
      </c>
      <c r="E10" s="40">
        <v>0</v>
      </c>
      <c r="F10" s="40">
        <f>'[1]Show Bus Routes List'!C6</f>
        <v>0</v>
      </c>
      <c r="G10" s="40">
        <f>'[1]Show Bus Routes List'!D5</f>
        <v>0</v>
      </c>
      <c r="H10" s="40">
        <f>'[1]Show Bus Routes List'!D6</f>
        <v>0</v>
      </c>
      <c r="I10" s="40">
        <f>'[1]Show Bus Routes List'!E5</f>
        <v>0</v>
      </c>
      <c r="J10" s="40">
        <f>'[1]Show Bus Routes List'!E6</f>
        <v>0</v>
      </c>
      <c r="K10" s="40">
        <v>15</v>
      </c>
      <c r="L10" s="40">
        <v>15</v>
      </c>
      <c r="M10" s="69">
        <f>ROUND(C10*100/K10,1)</f>
        <v>100</v>
      </c>
      <c r="N10" s="69">
        <f t="shared" ref="N10:N20" si="0">ROUND(D10*100/L10,1)</f>
        <v>100</v>
      </c>
      <c r="O10" s="69">
        <f t="shared" ref="O10:P17" si="1">ROUND((C10+E10)*100/K10,1)</f>
        <v>100</v>
      </c>
      <c r="P10" s="70">
        <f t="shared" si="1"/>
        <v>100</v>
      </c>
    </row>
    <row r="11" spans="1:16" s="21" customFormat="1" ht="31.9" customHeight="1">
      <c r="A11" s="38">
        <v>2</v>
      </c>
      <c r="B11" s="39" t="s">
        <v>7</v>
      </c>
      <c r="C11" s="40"/>
      <c r="D11" s="40"/>
      <c r="E11" s="40"/>
      <c r="F11" s="40"/>
      <c r="G11" s="40"/>
      <c r="H11" s="40"/>
      <c r="I11" s="40"/>
      <c r="J11" s="40"/>
      <c r="K11" s="40"/>
      <c r="L11" s="40"/>
      <c r="M11" s="69"/>
      <c r="N11" s="69"/>
      <c r="O11" s="69"/>
      <c r="P11" s="70"/>
    </row>
    <row r="12" spans="1:16" s="21" customFormat="1" ht="45" customHeight="1">
      <c r="A12" s="38">
        <v>3</v>
      </c>
      <c r="B12" s="39" t="s">
        <v>6</v>
      </c>
      <c r="C12" s="40">
        <v>12</v>
      </c>
      <c r="D12" s="40">
        <v>12</v>
      </c>
      <c r="E12" s="40">
        <v>0</v>
      </c>
      <c r="F12" s="40">
        <f>'[1]Show Bus Stops List'!C6</f>
        <v>0</v>
      </c>
      <c r="G12" s="40">
        <f>'[1]Show Bus Stops List'!D5</f>
        <v>0</v>
      </c>
      <c r="H12" s="40">
        <f>'[1]Show Bus Stops List'!D6</f>
        <v>0</v>
      </c>
      <c r="I12" s="40">
        <f>'[1]Show Bus Stops List'!E5</f>
        <v>0</v>
      </c>
      <c r="J12" s="40">
        <f>'[1]Show Bus Stops List'!E6</f>
        <v>0</v>
      </c>
      <c r="K12" s="40">
        <v>12</v>
      </c>
      <c r="L12" s="40">
        <v>12</v>
      </c>
      <c r="M12" s="69">
        <f t="shared" ref="M12:M20" si="2">ROUND(C12*100/K12,1)</f>
        <v>100</v>
      </c>
      <c r="N12" s="69">
        <f t="shared" si="0"/>
        <v>100</v>
      </c>
      <c r="O12" s="69">
        <f t="shared" si="1"/>
        <v>100</v>
      </c>
      <c r="P12" s="70">
        <f t="shared" si="1"/>
        <v>100</v>
      </c>
    </row>
    <row r="13" spans="1:16" s="21" customFormat="1" ht="45" customHeight="1">
      <c r="A13" s="41">
        <v>4</v>
      </c>
      <c r="B13" s="42" t="s">
        <v>27</v>
      </c>
      <c r="C13" s="40"/>
      <c r="D13" s="40"/>
      <c r="E13" s="40"/>
      <c r="F13" s="40"/>
      <c r="G13" s="40"/>
      <c r="H13" s="40"/>
      <c r="I13" s="40"/>
      <c r="J13" s="40"/>
      <c r="K13" s="40"/>
      <c r="L13" s="40"/>
      <c r="M13" s="69"/>
      <c r="N13" s="69"/>
      <c r="O13" s="69"/>
      <c r="P13" s="70"/>
    </row>
    <row r="14" spans="1:16" s="21" customFormat="1" ht="33.75" customHeight="1">
      <c r="A14" s="41">
        <v>5</v>
      </c>
      <c r="B14" s="42" t="s">
        <v>28</v>
      </c>
      <c r="C14" s="40">
        <v>8</v>
      </c>
      <c r="D14" s="40">
        <v>8</v>
      </c>
      <c r="E14" s="40" t="e">
        <f>#REF!</f>
        <v>#REF!</v>
      </c>
      <c r="F14" s="40" t="e">
        <f>#REF!</f>
        <v>#REF!</v>
      </c>
      <c r="G14" s="40" t="e">
        <f>#REF!</f>
        <v>#REF!</v>
      </c>
      <c r="H14" s="40" t="e">
        <f>#REF!</f>
        <v>#REF!</v>
      </c>
      <c r="I14" s="40" t="e">
        <f>#REF!</f>
        <v>#REF!</v>
      </c>
      <c r="J14" s="40" t="e">
        <f>#REF!</f>
        <v>#REF!</v>
      </c>
      <c r="K14" s="40">
        <v>4</v>
      </c>
      <c r="L14" s="40">
        <v>4</v>
      </c>
      <c r="M14" s="69">
        <f t="shared" si="2"/>
        <v>200</v>
      </c>
      <c r="N14" s="69">
        <f t="shared" si="0"/>
        <v>200</v>
      </c>
      <c r="O14" s="69" t="e">
        <f>ROUND((C14+E14)*100/K14,1)</f>
        <v>#REF!</v>
      </c>
      <c r="P14" s="70" t="e">
        <f t="shared" si="1"/>
        <v>#REF!</v>
      </c>
    </row>
    <row r="15" spans="1:16" s="21" customFormat="1" ht="33.75" customHeight="1">
      <c r="A15" s="41">
        <v>6</v>
      </c>
      <c r="B15" s="42" t="s">
        <v>29</v>
      </c>
      <c r="C15" s="40"/>
      <c r="D15" s="40"/>
      <c r="E15" s="40"/>
      <c r="F15" s="40"/>
      <c r="G15" s="40"/>
      <c r="H15" s="40"/>
      <c r="I15" s="40"/>
      <c r="J15" s="40"/>
      <c r="K15" s="40"/>
      <c r="L15" s="40"/>
      <c r="M15" s="69"/>
      <c r="N15" s="69"/>
      <c r="O15" s="69"/>
      <c r="P15" s="70"/>
    </row>
    <row r="16" spans="1:16" s="21" customFormat="1" ht="42" customHeight="1">
      <c r="A16" s="41">
        <v>7</v>
      </c>
      <c r="B16" s="42" t="s">
        <v>30</v>
      </c>
      <c r="C16" s="40">
        <v>15</v>
      </c>
      <c r="D16" s="40">
        <v>15</v>
      </c>
      <c r="E16" s="40">
        <v>0</v>
      </c>
      <c r="F16" s="40">
        <v>0</v>
      </c>
      <c r="G16" s="40">
        <v>0</v>
      </c>
      <c r="H16" s="40">
        <v>0</v>
      </c>
      <c r="I16" s="40">
        <v>0</v>
      </c>
      <c r="J16" s="40">
        <v>0</v>
      </c>
      <c r="K16" s="40">
        <v>15</v>
      </c>
      <c r="L16" s="40">
        <v>15</v>
      </c>
      <c r="M16" s="69">
        <f t="shared" si="2"/>
        <v>100</v>
      </c>
      <c r="N16" s="69">
        <v>100</v>
      </c>
      <c r="O16" s="69">
        <v>100</v>
      </c>
      <c r="P16" s="70">
        <v>100</v>
      </c>
    </row>
    <row r="17" spans="1:16" s="21" customFormat="1" ht="33.75" customHeight="1">
      <c r="A17" s="41">
        <v>8</v>
      </c>
      <c r="B17" s="42" t="s">
        <v>31</v>
      </c>
      <c r="C17" s="40">
        <v>20</v>
      </c>
      <c r="D17" s="40">
        <v>20</v>
      </c>
      <c r="E17" s="40" t="e">
        <f>#REF!</f>
        <v>#REF!</v>
      </c>
      <c r="F17" s="40" t="e">
        <f>#REF!</f>
        <v>#REF!</v>
      </c>
      <c r="G17" s="40" t="e">
        <f>#REF!</f>
        <v>#REF!</v>
      </c>
      <c r="H17" s="40" t="e">
        <f>#REF!</f>
        <v>#REF!</v>
      </c>
      <c r="I17" s="40" t="e">
        <f>#REF!</f>
        <v>#REF!</v>
      </c>
      <c r="J17" s="40" t="e">
        <f>#REF!</f>
        <v>#REF!</v>
      </c>
      <c r="K17" s="40">
        <v>20</v>
      </c>
      <c r="L17" s="40">
        <v>20</v>
      </c>
      <c r="M17" s="69">
        <f t="shared" si="2"/>
        <v>100</v>
      </c>
      <c r="N17" s="69">
        <f t="shared" si="0"/>
        <v>100</v>
      </c>
      <c r="O17" s="69" t="e">
        <f>ROUND((C17+E17)*100/K17,1)</f>
        <v>#REF!</v>
      </c>
      <c r="P17" s="70" t="e">
        <f t="shared" si="1"/>
        <v>#REF!</v>
      </c>
    </row>
    <row r="18" spans="1:16" s="21" customFormat="1" ht="20.25">
      <c r="A18" s="41">
        <v>9</v>
      </c>
      <c r="B18" s="42" t="s">
        <v>32</v>
      </c>
      <c r="C18" s="40">
        <v>27</v>
      </c>
      <c r="D18" s="40">
        <v>27</v>
      </c>
      <c r="E18" s="40" t="e">
        <f>#REF!</f>
        <v>#REF!</v>
      </c>
      <c r="F18" s="40">
        <v>0</v>
      </c>
      <c r="G18" s="40" t="e">
        <f>#REF!</f>
        <v>#REF!</v>
      </c>
      <c r="H18" s="40" t="e">
        <f>#REF!</f>
        <v>#REF!</v>
      </c>
      <c r="I18" s="40" t="e">
        <f>#REF!</f>
        <v>#REF!</v>
      </c>
      <c r="J18" s="40">
        <v>0</v>
      </c>
      <c r="K18" s="40">
        <v>27</v>
      </c>
      <c r="L18" s="40">
        <v>27</v>
      </c>
      <c r="M18" s="69">
        <f t="shared" si="2"/>
        <v>100</v>
      </c>
      <c r="N18" s="69">
        <f t="shared" si="0"/>
        <v>100</v>
      </c>
      <c r="O18" s="69" t="e">
        <f t="shared" ref="O18:O20" si="3">ROUND((C18+E18)*100/K18,1)</f>
        <v>#REF!</v>
      </c>
      <c r="P18" s="70">
        <f t="shared" ref="P18:P20" si="4">ROUND((D18+F18)*100/L18,1)</f>
        <v>100</v>
      </c>
    </row>
    <row r="19" spans="1:16" s="23" customFormat="1" ht="20.25">
      <c r="A19" s="43">
        <v>10</v>
      </c>
      <c r="B19" s="44" t="s">
        <v>33</v>
      </c>
      <c r="C19" s="45">
        <v>17</v>
      </c>
      <c r="D19" s="45">
        <v>17</v>
      </c>
      <c r="E19" s="40">
        <v>0</v>
      </c>
      <c r="F19" s="40" t="e">
        <f>#REF!</f>
        <v>#REF!</v>
      </c>
      <c r="G19" s="40">
        <v>0</v>
      </c>
      <c r="H19" s="40">
        <v>0</v>
      </c>
      <c r="I19" s="40">
        <v>0</v>
      </c>
      <c r="J19" s="40" t="e">
        <f>#REF!</f>
        <v>#REF!</v>
      </c>
      <c r="K19" s="45">
        <v>17</v>
      </c>
      <c r="L19" s="45">
        <v>17</v>
      </c>
      <c r="M19" s="69">
        <f t="shared" si="2"/>
        <v>100</v>
      </c>
      <c r="N19" s="69">
        <f t="shared" si="0"/>
        <v>100</v>
      </c>
      <c r="O19" s="69">
        <f t="shared" si="3"/>
        <v>100</v>
      </c>
      <c r="P19" s="70" t="e">
        <f t="shared" si="4"/>
        <v>#REF!</v>
      </c>
    </row>
    <row r="20" spans="1:16" s="21" customFormat="1" ht="20.25">
      <c r="A20" s="43">
        <v>11</v>
      </c>
      <c r="B20" s="44" t="s">
        <v>34</v>
      </c>
      <c r="C20" s="45">
        <v>18</v>
      </c>
      <c r="D20" s="45">
        <v>18</v>
      </c>
      <c r="E20" s="40" t="e">
        <f>#REF!</f>
        <v>#REF!</v>
      </c>
      <c r="F20" s="40">
        <v>0</v>
      </c>
      <c r="G20" s="40" t="e">
        <f>#REF!</f>
        <v>#REF!</v>
      </c>
      <c r="H20" s="40" t="e">
        <f>#REF!</f>
        <v>#REF!</v>
      </c>
      <c r="I20" s="40" t="e">
        <f>#REF!</f>
        <v>#REF!</v>
      </c>
      <c r="J20" s="40">
        <v>0</v>
      </c>
      <c r="K20" s="45">
        <v>18</v>
      </c>
      <c r="L20" s="45">
        <v>18</v>
      </c>
      <c r="M20" s="69">
        <f t="shared" si="2"/>
        <v>100</v>
      </c>
      <c r="N20" s="69">
        <f t="shared" si="0"/>
        <v>100</v>
      </c>
      <c r="O20" s="69" t="e">
        <f t="shared" si="3"/>
        <v>#REF!</v>
      </c>
      <c r="P20" s="70">
        <f t="shared" si="4"/>
        <v>100</v>
      </c>
    </row>
    <row r="21" spans="1:16" s="21" customFormat="1" ht="16.5">
      <c r="A21" s="46"/>
      <c r="B21" s="47" t="s">
        <v>35</v>
      </c>
      <c r="C21" s="48">
        <f t="shared" ref="C21" si="5">SUM(C10:C20)</f>
        <v>132</v>
      </c>
      <c r="D21" s="48">
        <f t="shared" ref="D21" si="6">SUM(D10:D20)</f>
        <v>132</v>
      </c>
      <c r="E21" s="48" t="e">
        <f t="shared" ref="E21" si="7">SUM(E10:E20)</f>
        <v>#REF!</v>
      </c>
      <c r="F21" s="48" t="e">
        <f t="shared" ref="F21" si="8">SUM(F10:F20)</f>
        <v>#REF!</v>
      </c>
      <c r="G21" s="48" t="e">
        <f t="shared" ref="G21" si="9">SUM(G10:G20)</f>
        <v>#REF!</v>
      </c>
      <c r="H21" s="48" t="e">
        <f t="shared" ref="H21" si="10">SUM(H10:H20)</f>
        <v>#REF!</v>
      </c>
      <c r="I21" s="48" t="e">
        <f t="shared" ref="I21" si="11">SUM(I10:I20)</f>
        <v>#REF!</v>
      </c>
      <c r="J21" s="48" t="e">
        <f t="shared" ref="J21" si="12">SUM(J10:J20)</f>
        <v>#REF!</v>
      </c>
      <c r="K21" s="48">
        <f t="shared" ref="K21" si="13">SUM(K10:K20)</f>
        <v>128</v>
      </c>
      <c r="L21" s="48">
        <f t="shared" ref="L21" si="14">SUM(L10:L20)</f>
        <v>128</v>
      </c>
      <c r="M21" s="48">
        <f t="shared" ref="M21" si="15">SUM(M10:M20)</f>
        <v>900</v>
      </c>
      <c r="N21" s="48">
        <f t="shared" ref="N21" si="16">SUM(N10:N20)</f>
        <v>900</v>
      </c>
      <c r="O21" s="48" t="e">
        <f t="shared" ref="O21" si="17">SUM(O10:O20)</f>
        <v>#REF!</v>
      </c>
      <c r="P21" s="48" t="e">
        <f t="shared" ref="P21" si="18">SUM(P10:P20)</f>
        <v>#REF!</v>
      </c>
    </row>
    <row r="22" spans="1:16" ht="16.5">
      <c r="A22" s="49"/>
      <c r="B22" s="50"/>
      <c r="C22" s="51" t="s">
        <v>25</v>
      </c>
      <c r="D22" s="51" t="s">
        <v>36</v>
      </c>
      <c r="E22" s="52"/>
      <c r="F22" s="53"/>
      <c r="G22" s="53"/>
      <c r="H22" s="53"/>
      <c r="I22" s="53"/>
      <c r="J22" s="53"/>
      <c r="K22" s="71"/>
      <c r="L22" s="71"/>
      <c r="M22" s="72"/>
      <c r="N22" s="72"/>
      <c r="O22" s="72"/>
      <c r="P22" s="73"/>
    </row>
    <row r="23" spans="1:16" ht="16.5">
      <c r="A23" s="54"/>
      <c r="B23" s="55" t="s">
        <v>37</v>
      </c>
      <c r="C23" s="56" t="e">
        <f>ROUND((C21+E21)*100/K21,1)</f>
        <v>#REF!</v>
      </c>
      <c r="D23" s="57" t="e">
        <f>ROUND((D21+F21)*100/L21,1)</f>
        <v>#REF!</v>
      </c>
      <c r="E23" s="54" t="s">
        <v>38</v>
      </c>
      <c r="F23" s="58"/>
      <c r="G23" s="59"/>
      <c r="H23" s="54"/>
      <c r="I23" s="54"/>
      <c r="J23" s="54"/>
      <c r="K23" s="59"/>
      <c r="L23" s="59"/>
      <c r="M23" s="74"/>
      <c r="N23" s="74"/>
      <c r="O23" s="74"/>
      <c r="P23" s="75"/>
    </row>
    <row r="24" spans="1:16" ht="16.5">
      <c r="A24" s="60"/>
      <c r="B24" s="61" t="s">
        <v>39</v>
      </c>
      <c r="C24" s="62">
        <f>ROUND(C21*100/K21,1)</f>
        <v>103.1</v>
      </c>
      <c r="D24" s="63">
        <f>ROUND(D21*100/L21,1)</f>
        <v>103.1</v>
      </c>
      <c r="E24" s="62" t="s">
        <v>38</v>
      </c>
      <c r="F24" s="64"/>
      <c r="G24" s="65"/>
      <c r="H24" s="60"/>
      <c r="I24" s="60"/>
      <c r="J24" s="60"/>
      <c r="K24" s="65"/>
      <c r="L24" s="65"/>
      <c r="M24" s="76"/>
      <c r="N24" s="76"/>
      <c r="O24" s="76"/>
      <c r="P24" s="77"/>
    </row>
  </sheetData>
  <mergeCells count="18">
    <mergeCell ref="M7:N8"/>
    <mergeCell ref="O7:P8"/>
    <mergeCell ref="B5:C5"/>
    <mergeCell ref="E5:G5"/>
    <mergeCell ref="H5:K5"/>
    <mergeCell ref="B6:K6"/>
    <mergeCell ref="C7:D8"/>
    <mergeCell ref="E7:F8"/>
    <mergeCell ref="G7:H8"/>
    <mergeCell ref="I7:J8"/>
    <mergeCell ref="K7:L8"/>
    <mergeCell ref="A1:P1"/>
    <mergeCell ref="B3:C3"/>
    <mergeCell ref="E3:G3"/>
    <mergeCell ref="H3:K3"/>
    <mergeCell ref="B4:C4"/>
    <mergeCell ref="E4:G4"/>
    <mergeCell ref="H4:K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0"/>
  <sheetViews>
    <sheetView zoomScale="55" zoomScaleNormal="55" workbookViewId="0">
      <selection activeCell="I70" sqref="I70"/>
    </sheetView>
  </sheetViews>
  <sheetFormatPr defaultColWidth="9.28515625" defaultRowHeight="15"/>
  <cols>
    <col min="1" max="1" width="23.7109375" customWidth="1"/>
    <col min="2" max="2" width="24.42578125" customWidth="1"/>
    <col min="3" max="3" width="47.85546875" bestFit="1" customWidth="1"/>
    <col min="4" max="5" width="29.5703125" customWidth="1"/>
    <col min="6" max="6" width="40.7109375" style="111" customWidth="1"/>
    <col min="7" max="7" width="19.7109375" style="111" bestFit="1" customWidth="1"/>
    <col min="8" max="8" width="18.7109375" style="111" customWidth="1"/>
    <col min="9" max="9" width="18.7109375" customWidth="1"/>
    <col min="10" max="10" width="18.42578125" customWidth="1"/>
    <col min="11" max="11" width="19.7109375" bestFit="1" customWidth="1"/>
    <col min="12" max="12" width="22.140625" customWidth="1"/>
    <col min="13" max="13" width="14.7109375" bestFit="1" customWidth="1"/>
  </cols>
  <sheetData>
    <row r="1" spans="1:6" ht="15.75" customHeight="1">
      <c r="A1" s="2" t="s">
        <v>40</v>
      </c>
      <c r="B1" s="283" t="s">
        <v>83</v>
      </c>
      <c r="C1" s="284"/>
      <c r="D1" s="284"/>
      <c r="E1" s="284"/>
      <c r="F1" s="284"/>
    </row>
    <row r="2" spans="1:6" ht="15.75" customHeight="1">
      <c r="A2" s="2" t="s">
        <v>41</v>
      </c>
      <c r="B2" s="285" t="s">
        <v>84</v>
      </c>
      <c r="C2" s="285"/>
      <c r="D2" s="285"/>
      <c r="E2" s="285"/>
      <c r="F2" s="285"/>
    </row>
    <row r="3" spans="1:6" ht="16.5">
      <c r="A3" s="3"/>
      <c r="B3" s="4" t="s">
        <v>17</v>
      </c>
      <c r="C3" s="4" t="s">
        <v>18</v>
      </c>
      <c r="D3" s="4" t="s">
        <v>42</v>
      </c>
      <c r="E3" s="5" t="s">
        <v>20</v>
      </c>
      <c r="F3" s="4" t="s">
        <v>43</v>
      </c>
    </row>
    <row r="4" spans="1:6" ht="16.5">
      <c r="A4" s="7" t="s">
        <v>44</v>
      </c>
      <c r="B4" s="3">
        <v>29</v>
      </c>
      <c r="C4" s="3">
        <v>6</v>
      </c>
      <c r="D4" s="3">
        <v>0</v>
      </c>
      <c r="E4" s="3">
        <v>0</v>
      </c>
      <c r="F4" s="112">
        <v>35</v>
      </c>
    </row>
    <row r="5" spans="1:6" ht="16.5">
      <c r="A5" s="7" t="s">
        <v>45</v>
      </c>
      <c r="B5" s="3">
        <v>35</v>
      </c>
      <c r="C5" s="3">
        <v>0</v>
      </c>
      <c r="D5" s="3">
        <v>0</v>
      </c>
      <c r="E5" s="3">
        <v>0</v>
      </c>
      <c r="F5" s="112">
        <v>35</v>
      </c>
    </row>
    <row r="6" spans="1:6" ht="198" customHeight="1"/>
    <row r="7" spans="1:6" ht="190.5" customHeight="1"/>
    <row r="8" spans="1:6" hidden="1"/>
    <row r="9" spans="1:6" hidden="1"/>
    <row r="10" spans="1:6" hidden="1"/>
    <row r="11" spans="1:6" hidden="1"/>
    <row r="12" spans="1:6" hidden="1"/>
    <row r="13" spans="1:6" hidden="1"/>
    <row r="14" spans="1:6" hidden="1"/>
    <row r="15" spans="1:6" hidden="1"/>
    <row r="16" spans="1:6" hidden="1"/>
    <row r="17" spans="1:13" hidden="1"/>
    <row r="18" spans="1:13" hidden="1"/>
    <row r="19" spans="1:13" hidden="1"/>
    <row r="20" spans="1:13" hidden="1"/>
    <row r="21" spans="1:13" hidden="1"/>
    <row r="22" spans="1:13" hidden="1"/>
    <row r="23" spans="1:13" hidden="1"/>
    <row r="24" spans="1:13" hidden="1"/>
    <row r="25" spans="1:13" hidden="1"/>
    <row r="26" spans="1:13" hidden="1"/>
    <row r="27" spans="1:13" hidden="1"/>
    <row r="28" spans="1:13" hidden="1"/>
    <row r="29" spans="1:13" hidden="1"/>
    <row r="30" spans="1:13" hidden="1"/>
    <row r="31" spans="1:13" ht="17.25">
      <c r="A31" s="286" t="s">
        <v>46</v>
      </c>
      <c r="B31" s="286" t="s">
        <v>4</v>
      </c>
      <c r="C31" s="286" t="s">
        <v>47</v>
      </c>
      <c r="D31" s="287" t="s">
        <v>49</v>
      </c>
      <c r="E31" s="286" t="s">
        <v>50</v>
      </c>
      <c r="F31" s="110" t="s">
        <v>51</v>
      </c>
      <c r="G31" s="110"/>
      <c r="H31" s="110"/>
      <c r="I31" s="273" t="s">
        <v>52</v>
      </c>
      <c r="J31" s="110" t="s">
        <v>51</v>
      </c>
      <c r="K31" s="110"/>
      <c r="L31" s="110"/>
      <c r="M31" s="273" t="s">
        <v>52</v>
      </c>
    </row>
    <row r="32" spans="1:13" ht="17.25">
      <c r="A32" s="286"/>
      <c r="B32" s="286"/>
      <c r="C32" s="286"/>
      <c r="D32" s="287"/>
      <c r="E32" s="286"/>
      <c r="F32" s="276" t="s">
        <v>25</v>
      </c>
      <c r="G32" s="276"/>
      <c r="H32" s="276"/>
      <c r="I32" s="274"/>
      <c r="J32" s="276" t="s">
        <v>26</v>
      </c>
      <c r="K32" s="276"/>
      <c r="L32" s="276"/>
      <c r="M32" s="274"/>
    </row>
    <row r="33" spans="1:13" ht="16.5">
      <c r="A33" s="286"/>
      <c r="B33" s="286"/>
      <c r="C33" s="286"/>
      <c r="D33" s="287"/>
      <c r="E33" s="286"/>
      <c r="F33" s="19" t="s">
        <v>53</v>
      </c>
      <c r="G33" s="20" t="s">
        <v>54</v>
      </c>
      <c r="H33" s="19" t="s">
        <v>55</v>
      </c>
      <c r="I33" s="275"/>
      <c r="J33" s="19" t="s">
        <v>53</v>
      </c>
      <c r="K33" s="20" t="s">
        <v>54</v>
      </c>
      <c r="L33" s="19" t="s">
        <v>55</v>
      </c>
      <c r="M33" s="275"/>
    </row>
    <row r="34" spans="1:13" s="106" customFormat="1" ht="17.25" customHeight="1">
      <c r="A34" s="277" t="s">
        <v>223</v>
      </c>
      <c r="B34" s="278"/>
      <c r="C34" s="278"/>
      <c r="D34" s="278"/>
      <c r="E34" s="278"/>
      <c r="F34" s="278"/>
      <c r="G34" s="278"/>
      <c r="H34" s="278"/>
      <c r="I34" s="278"/>
      <c r="J34" s="278"/>
      <c r="K34" s="278"/>
      <c r="L34" s="278"/>
      <c r="M34" s="279"/>
    </row>
    <row r="35" spans="1:13" s="186" customFormat="1" ht="56.45" customHeight="1">
      <c r="A35" s="183" t="s">
        <v>225</v>
      </c>
      <c r="B35" s="183" t="s">
        <v>226</v>
      </c>
      <c r="C35" s="184" t="s">
        <v>231</v>
      </c>
      <c r="D35" s="185" t="s">
        <v>227</v>
      </c>
      <c r="E35" s="185" t="s">
        <v>227</v>
      </c>
      <c r="F35" s="98" t="s">
        <v>56</v>
      </c>
      <c r="G35" s="136">
        <v>46147</v>
      </c>
      <c r="H35" s="171" t="s">
        <v>733</v>
      </c>
      <c r="I35" s="102"/>
      <c r="J35" s="98" t="s">
        <v>56</v>
      </c>
      <c r="K35" s="136">
        <v>46151</v>
      </c>
      <c r="L35" s="171" t="s">
        <v>733</v>
      </c>
      <c r="M35" s="189"/>
    </row>
    <row r="36" spans="1:13" s="186" customFormat="1" ht="99">
      <c r="A36" s="183" t="s">
        <v>228</v>
      </c>
      <c r="B36" s="183" t="s">
        <v>243</v>
      </c>
      <c r="C36" s="184" t="s">
        <v>244</v>
      </c>
      <c r="D36" s="187" t="s">
        <v>245</v>
      </c>
      <c r="E36" s="187" t="s">
        <v>362</v>
      </c>
      <c r="F36" s="98" t="s">
        <v>56</v>
      </c>
      <c r="G36" s="136">
        <v>46147</v>
      </c>
      <c r="H36" s="171" t="s">
        <v>733</v>
      </c>
      <c r="I36" s="184"/>
      <c r="J36" s="98" t="s">
        <v>56</v>
      </c>
      <c r="K36" s="136">
        <v>46151</v>
      </c>
      <c r="L36" s="171" t="s">
        <v>733</v>
      </c>
      <c r="M36" s="189"/>
    </row>
    <row r="37" spans="1:13" s="186" customFormat="1" ht="177" customHeight="1">
      <c r="A37" s="183" t="s">
        <v>229</v>
      </c>
      <c r="B37" s="188" t="s">
        <v>246</v>
      </c>
      <c r="C37" s="189" t="s">
        <v>247</v>
      </c>
      <c r="D37" s="190" t="s">
        <v>248</v>
      </c>
      <c r="E37" s="190" t="s">
        <v>248</v>
      </c>
      <c r="F37" s="98" t="s">
        <v>56</v>
      </c>
      <c r="G37" s="136">
        <v>46147</v>
      </c>
      <c r="H37" s="171" t="s">
        <v>733</v>
      </c>
      <c r="I37" s="189"/>
      <c r="J37" s="98" t="s">
        <v>56</v>
      </c>
      <c r="K37" s="136">
        <v>46151</v>
      </c>
      <c r="L37" s="171" t="s">
        <v>733</v>
      </c>
      <c r="M37" s="189"/>
    </row>
    <row r="38" spans="1:13" s="186" customFormat="1" ht="49.5">
      <c r="A38" s="183" t="s">
        <v>230</v>
      </c>
      <c r="B38" s="188" t="s">
        <v>234</v>
      </c>
      <c r="C38" s="189" t="s">
        <v>235</v>
      </c>
      <c r="D38" s="191" t="s">
        <v>236</v>
      </c>
      <c r="E38" s="191" t="s">
        <v>236</v>
      </c>
      <c r="F38" s="98" t="s">
        <v>56</v>
      </c>
      <c r="G38" s="136">
        <v>46147</v>
      </c>
      <c r="H38" s="171" t="s">
        <v>733</v>
      </c>
      <c r="I38" s="189"/>
      <c r="J38" s="98" t="s">
        <v>56</v>
      </c>
      <c r="K38" s="136">
        <v>46151</v>
      </c>
      <c r="L38" s="171" t="s">
        <v>733</v>
      </c>
      <c r="M38" s="189"/>
    </row>
    <row r="39" spans="1:13" s="186" customFormat="1" ht="67.900000000000006" customHeight="1">
      <c r="A39" s="183" t="s">
        <v>232</v>
      </c>
      <c r="B39" s="188" t="s">
        <v>237</v>
      </c>
      <c r="C39" s="189" t="s">
        <v>238</v>
      </c>
      <c r="D39" s="191" t="s">
        <v>239</v>
      </c>
      <c r="E39" s="191" t="s">
        <v>239</v>
      </c>
      <c r="F39" s="98" t="s">
        <v>56</v>
      </c>
      <c r="G39" s="136">
        <v>46147</v>
      </c>
      <c r="H39" s="171" t="s">
        <v>733</v>
      </c>
      <c r="I39" s="189"/>
      <c r="J39" s="98" t="s">
        <v>56</v>
      </c>
      <c r="K39" s="136">
        <v>46151</v>
      </c>
      <c r="L39" s="171" t="s">
        <v>733</v>
      </c>
      <c r="M39" s="189"/>
    </row>
    <row r="40" spans="1:13" s="186" customFormat="1" ht="67.900000000000006" customHeight="1">
      <c r="A40" s="183" t="s">
        <v>233</v>
      </c>
      <c r="B40" s="183" t="s">
        <v>240</v>
      </c>
      <c r="C40" s="184" t="s">
        <v>241</v>
      </c>
      <c r="D40" s="185" t="s">
        <v>242</v>
      </c>
      <c r="E40" s="185" t="s">
        <v>242</v>
      </c>
      <c r="F40" s="98" t="s">
        <v>56</v>
      </c>
      <c r="G40" s="136">
        <v>46147</v>
      </c>
      <c r="H40" s="171" t="s">
        <v>733</v>
      </c>
      <c r="I40" s="189"/>
      <c r="J40" s="98" t="s">
        <v>56</v>
      </c>
      <c r="K40" s="136">
        <v>46151</v>
      </c>
      <c r="L40" s="171" t="s">
        <v>733</v>
      </c>
      <c r="M40" s="189"/>
    </row>
    <row r="41" spans="1:13" s="186" customFormat="1" ht="67.900000000000006" customHeight="1">
      <c r="A41" s="183" t="s">
        <v>320</v>
      </c>
      <c r="B41" s="188" t="s">
        <v>317</v>
      </c>
      <c r="C41" s="189" t="s">
        <v>318</v>
      </c>
      <c r="D41" s="191" t="s">
        <v>319</v>
      </c>
      <c r="E41" s="191" t="s">
        <v>356</v>
      </c>
      <c r="F41" s="96" t="s">
        <v>58</v>
      </c>
      <c r="G41" s="136">
        <v>46147</v>
      </c>
      <c r="H41" s="171" t="s">
        <v>733</v>
      </c>
      <c r="I41" s="189" t="s">
        <v>364</v>
      </c>
      <c r="J41" s="98" t="s">
        <v>56</v>
      </c>
      <c r="K41" s="136">
        <v>46151</v>
      </c>
      <c r="L41" s="171" t="s">
        <v>733</v>
      </c>
      <c r="M41" s="189" t="s">
        <v>357</v>
      </c>
    </row>
    <row r="42" spans="1:13" s="186" customFormat="1" ht="49.9" customHeight="1">
      <c r="A42" s="183" t="s">
        <v>321</v>
      </c>
      <c r="B42" s="188" t="s">
        <v>325</v>
      </c>
      <c r="C42" s="189" t="s">
        <v>326</v>
      </c>
      <c r="D42" s="191" t="s">
        <v>327</v>
      </c>
      <c r="E42" s="191" t="s">
        <v>327</v>
      </c>
      <c r="F42" s="198" t="s">
        <v>56</v>
      </c>
      <c r="G42" s="136">
        <v>46147</v>
      </c>
      <c r="H42" s="171" t="s">
        <v>733</v>
      </c>
      <c r="I42" s="189"/>
      <c r="J42" s="98" t="s">
        <v>56</v>
      </c>
      <c r="K42" s="136">
        <v>46151</v>
      </c>
      <c r="L42" s="171" t="s">
        <v>733</v>
      </c>
      <c r="M42" s="189"/>
    </row>
    <row r="43" spans="1:13" s="186" customFormat="1" ht="49.9" customHeight="1">
      <c r="A43" s="183" t="s">
        <v>322</v>
      </c>
      <c r="B43" s="188" t="s">
        <v>328</v>
      </c>
      <c r="C43" s="189" t="s">
        <v>329</v>
      </c>
      <c r="D43" s="191" t="s">
        <v>330</v>
      </c>
      <c r="E43" s="191" t="s">
        <v>330</v>
      </c>
      <c r="F43" s="198" t="s">
        <v>56</v>
      </c>
      <c r="G43" s="136">
        <v>46147</v>
      </c>
      <c r="H43" s="171" t="s">
        <v>733</v>
      </c>
      <c r="I43" s="189"/>
      <c r="J43" s="98" t="s">
        <v>56</v>
      </c>
      <c r="K43" s="136">
        <v>46151</v>
      </c>
      <c r="L43" s="171" t="s">
        <v>733</v>
      </c>
      <c r="M43" s="189"/>
    </row>
    <row r="44" spans="1:13" s="186" customFormat="1" ht="99">
      <c r="A44" s="183" t="s">
        <v>323</v>
      </c>
      <c r="B44" s="188" t="s">
        <v>331</v>
      </c>
      <c r="C44" s="189" t="s">
        <v>333</v>
      </c>
      <c r="D44" s="191" t="s">
        <v>334</v>
      </c>
      <c r="E44" s="191" t="s">
        <v>358</v>
      </c>
      <c r="F44" s="96" t="s">
        <v>58</v>
      </c>
      <c r="G44" s="136">
        <v>46147</v>
      </c>
      <c r="H44" s="171" t="s">
        <v>733</v>
      </c>
      <c r="I44" s="189" t="s">
        <v>365</v>
      </c>
      <c r="J44" s="98" t="s">
        <v>56</v>
      </c>
      <c r="K44" s="136">
        <v>46151</v>
      </c>
      <c r="L44" s="171" t="s">
        <v>733</v>
      </c>
      <c r="M44" s="189" t="s">
        <v>359</v>
      </c>
    </row>
    <row r="45" spans="1:13" s="186" customFormat="1" ht="33">
      <c r="A45" s="183" t="s">
        <v>324</v>
      </c>
      <c r="B45" s="188" t="s">
        <v>332</v>
      </c>
      <c r="C45" s="189" t="s">
        <v>338</v>
      </c>
      <c r="D45" s="191" t="s">
        <v>334</v>
      </c>
      <c r="E45" s="191" t="s">
        <v>334</v>
      </c>
      <c r="F45" s="198" t="s">
        <v>56</v>
      </c>
      <c r="G45" s="136">
        <v>46147</v>
      </c>
      <c r="H45" s="171" t="s">
        <v>733</v>
      </c>
      <c r="I45" s="189"/>
      <c r="J45" s="98" t="s">
        <v>56</v>
      </c>
      <c r="K45" s="136">
        <v>46151</v>
      </c>
      <c r="L45" s="171" t="s">
        <v>733</v>
      </c>
      <c r="M45" s="189"/>
    </row>
    <row r="46" spans="1:13" s="186" customFormat="1" ht="33">
      <c r="A46" s="183" t="s">
        <v>335</v>
      </c>
      <c r="B46" s="188" t="s">
        <v>339</v>
      </c>
      <c r="C46" s="189" t="s">
        <v>340</v>
      </c>
      <c r="D46" s="191" t="s">
        <v>341</v>
      </c>
      <c r="E46" s="191" t="s">
        <v>341</v>
      </c>
      <c r="F46" s="198" t="s">
        <v>56</v>
      </c>
      <c r="G46" s="136">
        <v>46147</v>
      </c>
      <c r="H46" s="171" t="s">
        <v>733</v>
      </c>
      <c r="I46" s="189"/>
      <c r="J46" s="98" t="s">
        <v>56</v>
      </c>
      <c r="K46" s="136">
        <v>46151</v>
      </c>
      <c r="L46" s="171" t="s">
        <v>733</v>
      </c>
      <c r="M46" s="189"/>
    </row>
    <row r="47" spans="1:13" s="186" customFormat="1" ht="82.5">
      <c r="A47" s="183" t="s">
        <v>336</v>
      </c>
      <c r="B47" s="188" t="s">
        <v>342</v>
      </c>
      <c r="C47" s="189" t="s">
        <v>343</v>
      </c>
      <c r="D47" s="191" t="s">
        <v>344</v>
      </c>
      <c r="E47" s="191" t="s">
        <v>360</v>
      </c>
      <c r="F47" s="96" t="s">
        <v>58</v>
      </c>
      <c r="G47" s="136">
        <v>46147</v>
      </c>
      <c r="H47" s="171" t="s">
        <v>733</v>
      </c>
      <c r="I47" s="189" t="s">
        <v>366</v>
      </c>
      <c r="J47" s="98" t="s">
        <v>56</v>
      </c>
      <c r="K47" s="136">
        <v>46151</v>
      </c>
      <c r="L47" s="171" t="s">
        <v>733</v>
      </c>
      <c r="M47" s="189" t="s">
        <v>361</v>
      </c>
    </row>
    <row r="48" spans="1:13" s="186" customFormat="1" ht="43.9" customHeight="1">
      <c r="A48" s="183" t="s">
        <v>337</v>
      </c>
      <c r="B48" s="189" t="s">
        <v>345</v>
      </c>
      <c r="C48" s="189" t="s">
        <v>346</v>
      </c>
      <c r="D48" s="189" t="s">
        <v>345</v>
      </c>
      <c r="E48" s="189" t="s">
        <v>345</v>
      </c>
      <c r="F48" s="198" t="s">
        <v>56</v>
      </c>
      <c r="G48" s="136">
        <v>46147</v>
      </c>
      <c r="H48" s="171" t="s">
        <v>733</v>
      </c>
      <c r="I48" s="189"/>
      <c r="J48" s="98" t="s">
        <v>56</v>
      </c>
      <c r="K48" s="136">
        <v>46151</v>
      </c>
      <c r="L48" s="171" t="s">
        <v>733</v>
      </c>
      <c r="M48" s="189"/>
    </row>
    <row r="49" spans="1:26" s="186" customFormat="1" ht="43.9" customHeight="1">
      <c r="A49" s="183" t="s">
        <v>347</v>
      </c>
      <c r="B49" s="188" t="s">
        <v>349</v>
      </c>
      <c r="C49" s="189" t="s">
        <v>350</v>
      </c>
      <c r="D49" s="191" t="s">
        <v>351</v>
      </c>
      <c r="E49" s="191" t="s">
        <v>351</v>
      </c>
      <c r="F49" s="198" t="s">
        <v>56</v>
      </c>
      <c r="G49" s="136">
        <v>46147</v>
      </c>
      <c r="H49" s="171" t="s">
        <v>733</v>
      </c>
      <c r="I49" s="189"/>
      <c r="J49" s="98" t="s">
        <v>56</v>
      </c>
      <c r="K49" s="136">
        <v>46151</v>
      </c>
      <c r="L49" s="171" t="s">
        <v>733</v>
      </c>
      <c r="M49" s="189"/>
    </row>
    <row r="50" spans="1:26" s="186" customFormat="1" ht="43.9" customHeight="1">
      <c r="A50" s="183" t="s">
        <v>348</v>
      </c>
      <c r="B50" s="188" t="s">
        <v>352</v>
      </c>
      <c r="C50" s="189" t="s">
        <v>353</v>
      </c>
      <c r="D50" s="191" t="s">
        <v>354</v>
      </c>
      <c r="E50" s="191" t="s">
        <v>354</v>
      </c>
      <c r="F50" s="198" t="s">
        <v>56</v>
      </c>
      <c r="G50" s="136">
        <v>46147</v>
      </c>
      <c r="H50" s="171" t="s">
        <v>733</v>
      </c>
      <c r="I50" s="189"/>
      <c r="J50" s="98" t="s">
        <v>56</v>
      </c>
      <c r="K50" s="136">
        <v>46151</v>
      </c>
      <c r="L50" s="171" t="s">
        <v>733</v>
      </c>
      <c r="M50" s="189"/>
      <c r="N50" s="192"/>
      <c r="O50" s="193"/>
      <c r="P50" s="192"/>
      <c r="Q50" s="194"/>
      <c r="R50" s="193"/>
      <c r="S50" s="195"/>
      <c r="T50" s="196"/>
      <c r="U50" s="197"/>
    </row>
    <row r="51" spans="1:26" ht="17.25">
      <c r="A51" s="280" t="s">
        <v>224</v>
      </c>
      <c r="B51" s="281"/>
      <c r="C51" s="281"/>
      <c r="D51" s="281"/>
      <c r="E51" s="281"/>
      <c r="F51" s="281"/>
      <c r="G51" s="281"/>
      <c r="H51" s="281"/>
      <c r="I51" s="281"/>
      <c r="J51" s="281"/>
      <c r="K51" s="281"/>
      <c r="L51" s="281"/>
      <c r="M51" s="282"/>
      <c r="N51" s="176"/>
      <c r="O51" s="177"/>
      <c r="P51" s="176"/>
      <c r="Q51" s="178"/>
      <c r="R51" s="177"/>
      <c r="S51" s="179"/>
      <c r="T51" s="180"/>
      <c r="U51" s="181"/>
      <c r="V51" s="182"/>
      <c r="W51" s="106"/>
      <c r="X51" s="106"/>
      <c r="Y51" s="106"/>
      <c r="Z51" s="106"/>
    </row>
    <row r="52" spans="1:26" ht="99">
      <c r="A52" s="108" t="s">
        <v>269</v>
      </c>
      <c r="B52" s="108" t="s">
        <v>249</v>
      </c>
      <c r="C52" s="108" t="s">
        <v>250</v>
      </c>
      <c r="D52" s="175" t="s">
        <v>251</v>
      </c>
      <c r="E52" s="175" t="s">
        <v>251</v>
      </c>
      <c r="F52" s="113" t="s">
        <v>56</v>
      </c>
      <c r="G52" s="136">
        <v>46147</v>
      </c>
      <c r="H52" s="171" t="s">
        <v>733</v>
      </c>
      <c r="I52" s="107"/>
      <c r="J52" s="98" t="s">
        <v>56</v>
      </c>
      <c r="K52" s="136">
        <v>46151</v>
      </c>
      <c r="L52" s="171" t="s">
        <v>733</v>
      </c>
      <c r="M52" s="128"/>
      <c r="N52" s="176"/>
      <c r="O52" s="177"/>
      <c r="P52" s="176"/>
      <c r="Q52" s="178"/>
      <c r="R52" s="177"/>
      <c r="S52" s="179"/>
      <c r="T52" s="180"/>
      <c r="U52" s="181"/>
      <c r="V52" s="182"/>
      <c r="W52" s="106"/>
      <c r="X52" s="106"/>
      <c r="Y52" s="106"/>
      <c r="Z52" s="106"/>
    </row>
    <row r="53" spans="1:26" ht="66">
      <c r="A53" s="108" t="s">
        <v>270</v>
      </c>
      <c r="B53" s="108" t="s">
        <v>252</v>
      </c>
      <c r="C53" s="108" t="s">
        <v>253</v>
      </c>
      <c r="D53" s="175" t="s">
        <v>257</v>
      </c>
      <c r="E53" s="109" t="s">
        <v>363</v>
      </c>
      <c r="F53" s="113" t="s">
        <v>56</v>
      </c>
      <c r="G53" s="136">
        <v>46147</v>
      </c>
      <c r="H53" s="171" t="s">
        <v>733</v>
      </c>
      <c r="I53" s="109"/>
      <c r="J53" s="98" t="s">
        <v>56</v>
      </c>
      <c r="K53" s="136">
        <v>46151</v>
      </c>
      <c r="L53" s="171" t="s">
        <v>733</v>
      </c>
      <c r="M53" s="174"/>
      <c r="N53" s="176"/>
      <c r="O53" s="177"/>
      <c r="P53" s="176"/>
      <c r="Q53" s="178"/>
      <c r="R53" s="177"/>
      <c r="S53" s="179"/>
      <c r="T53" s="180"/>
      <c r="U53" s="181"/>
      <c r="V53" s="182"/>
      <c r="W53" s="106"/>
      <c r="X53" s="106"/>
      <c r="Y53" s="106"/>
      <c r="Z53" s="106"/>
    </row>
    <row r="54" spans="1:26" ht="49.5">
      <c r="A54" s="108" t="s">
        <v>271</v>
      </c>
      <c r="B54" s="109" t="s">
        <v>254</v>
      </c>
      <c r="C54" s="108" t="s">
        <v>255</v>
      </c>
      <c r="D54" s="175" t="s">
        <v>256</v>
      </c>
      <c r="E54" s="175" t="s">
        <v>256</v>
      </c>
      <c r="F54" s="113" t="s">
        <v>56</v>
      </c>
      <c r="G54" s="136">
        <v>46147</v>
      </c>
      <c r="H54" s="171" t="s">
        <v>733</v>
      </c>
      <c r="I54" s="107"/>
      <c r="J54" s="98" t="s">
        <v>56</v>
      </c>
      <c r="K54" s="136">
        <v>46151</v>
      </c>
      <c r="L54" s="171" t="s">
        <v>733</v>
      </c>
      <c r="M54" s="128"/>
      <c r="N54" s="176"/>
      <c r="O54" s="177"/>
      <c r="P54" s="176"/>
      <c r="Q54" s="178"/>
      <c r="R54" s="177"/>
      <c r="S54" s="179"/>
      <c r="T54" s="180"/>
      <c r="U54" s="181"/>
      <c r="V54" s="182"/>
      <c r="W54" s="106"/>
      <c r="X54" s="106"/>
      <c r="Y54" s="106"/>
      <c r="Z54" s="106"/>
    </row>
    <row r="55" spans="1:26" ht="82.5">
      <c r="A55" s="108" t="s">
        <v>272</v>
      </c>
      <c r="B55" s="109" t="s">
        <v>258</v>
      </c>
      <c r="C55" s="108" t="s">
        <v>380</v>
      </c>
      <c r="D55" s="175" t="s">
        <v>259</v>
      </c>
      <c r="E55" s="109" t="s">
        <v>367</v>
      </c>
      <c r="F55" s="113" t="s">
        <v>56</v>
      </c>
      <c r="G55" s="136">
        <v>46147</v>
      </c>
      <c r="H55" s="171" t="s">
        <v>733</v>
      </c>
      <c r="I55" s="109"/>
      <c r="J55" s="98" t="s">
        <v>56</v>
      </c>
      <c r="K55" s="136">
        <v>46151</v>
      </c>
      <c r="L55" s="171" t="s">
        <v>733</v>
      </c>
      <c r="M55" s="174"/>
      <c r="N55" s="176"/>
      <c r="O55" s="177"/>
      <c r="P55" s="176"/>
      <c r="Q55" s="178"/>
      <c r="R55" s="177"/>
      <c r="S55" s="179"/>
      <c r="T55" s="180"/>
      <c r="U55" s="181"/>
      <c r="V55" s="182"/>
      <c r="W55" s="106"/>
      <c r="X55" s="106"/>
      <c r="Y55" s="106"/>
      <c r="Z55" s="106"/>
    </row>
    <row r="56" spans="1:26" ht="66">
      <c r="A56" s="108" t="s">
        <v>273</v>
      </c>
      <c r="B56" s="109" t="s">
        <v>260</v>
      </c>
      <c r="C56" s="108" t="s">
        <v>261</v>
      </c>
      <c r="D56" s="175" t="s">
        <v>262</v>
      </c>
      <c r="E56" s="175" t="s">
        <v>262</v>
      </c>
      <c r="F56" s="113" t="s">
        <v>56</v>
      </c>
      <c r="G56" s="136">
        <v>46147</v>
      </c>
      <c r="H56" s="171" t="s">
        <v>733</v>
      </c>
      <c r="I56" s="107"/>
      <c r="J56" s="98" t="s">
        <v>56</v>
      </c>
      <c r="K56" s="136">
        <v>46151</v>
      </c>
      <c r="L56" s="171" t="s">
        <v>733</v>
      </c>
      <c r="M56" s="128"/>
      <c r="N56" s="176"/>
      <c r="O56" s="177"/>
      <c r="P56" s="176"/>
      <c r="Q56" s="178"/>
      <c r="R56" s="177"/>
      <c r="S56" s="179"/>
      <c r="T56" s="180"/>
      <c r="U56" s="181"/>
      <c r="V56" s="182"/>
      <c r="W56" s="106"/>
      <c r="X56" s="106"/>
      <c r="Y56" s="106"/>
      <c r="Z56" s="106"/>
    </row>
    <row r="57" spans="1:26" ht="49.5">
      <c r="A57" s="108" t="s">
        <v>274</v>
      </c>
      <c r="B57" s="109" t="s">
        <v>263</v>
      </c>
      <c r="C57" s="108" t="s">
        <v>264</v>
      </c>
      <c r="D57" s="175" t="s">
        <v>265</v>
      </c>
      <c r="E57" s="175" t="s">
        <v>265</v>
      </c>
      <c r="F57" s="113" t="s">
        <v>56</v>
      </c>
      <c r="G57" s="136">
        <v>46147</v>
      </c>
      <c r="H57" s="171" t="s">
        <v>733</v>
      </c>
      <c r="I57" s="107"/>
      <c r="J57" s="98" t="s">
        <v>56</v>
      </c>
      <c r="K57" s="136">
        <v>46151</v>
      </c>
      <c r="L57" s="171" t="s">
        <v>733</v>
      </c>
      <c r="M57" s="128"/>
      <c r="N57" s="176"/>
      <c r="O57" s="177"/>
      <c r="P57" s="176"/>
      <c r="Q57" s="178"/>
      <c r="R57" s="177"/>
      <c r="S57" s="179"/>
      <c r="T57" s="180"/>
      <c r="U57" s="181"/>
      <c r="V57" s="182"/>
      <c r="W57" s="106"/>
      <c r="X57" s="106"/>
      <c r="Y57" s="106"/>
      <c r="Z57" s="106"/>
    </row>
    <row r="58" spans="1:26" ht="99">
      <c r="A58" s="108" t="s">
        <v>275</v>
      </c>
      <c r="B58" s="109" t="s">
        <v>266</v>
      </c>
      <c r="C58" s="108" t="s">
        <v>267</v>
      </c>
      <c r="D58" s="175" t="s">
        <v>268</v>
      </c>
      <c r="E58" s="109" t="s">
        <v>368</v>
      </c>
      <c r="F58" s="96" t="s">
        <v>58</v>
      </c>
      <c r="G58" s="136">
        <v>46147</v>
      </c>
      <c r="H58" s="171" t="s">
        <v>733</v>
      </c>
      <c r="I58" s="109" t="s">
        <v>371</v>
      </c>
      <c r="J58" s="98" t="s">
        <v>56</v>
      </c>
      <c r="K58" s="136">
        <v>46151</v>
      </c>
      <c r="L58" s="171" t="s">
        <v>733</v>
      </c>
      <c r="M58" s="174" t="s">
        <v>376</v>
      </c>
      <c r="N58" s="176"/>
      <c r="O58" s="177"/>
      <c r="P58" s="176"/>
      <c r="Q58" s="178"/>
      <c r="R58" s="177"/>
      <c r="S58" s="179"/>
      <c r="T58" s="180"/>
      <c r="U58" s="181"/>
      <c r="V58" s="182"/>
      <c r="W58" s="106"/>
      <c r="X58" s="106"/>
      <c r="Y58" s="106"/>
      <c r="Z58" s="106"/>
    </row>
    <row r="59" spans="1:26" ht="49.5">
      <c r="A59" s="108" t="s">
        <v>282</v>
      </c>
      <c r="B59" s="109" t="s">
        <v>276</v>
      </c>
      <c r="C59" s="108" t="s">
        <v>277</v>
      </c>
      <c r="D59" s="175" t="s">
        <v>278</v>
      </c>
      <c r="E59" s="175" t="s">
        <v>278</v>
      </c>
      <c r="F59" s="113" t="s">
        <v>56</v>
      </c>
      <c r="G59" s="136">
        <v>46147</v>
      </c>
      <c r="H59" s="171" t="s">
        <v>733</v>
      </c>
      <c r="I59" s="107"/>
      <c r="J59" s="98" t="s">
        <v>56</v>
      </c>
      <c r="K59" s="136">
        <v>46151</v>
      </c>
      <c r="L59" s="171" t="s">
        <v>733</v>
      </c>
      <c r="M59" s="128"/>
      <c r="N59" s="176"/>
      <c r="O59" s="177"/>
      <c r="P59" s="176"/>
      <c r="Q59" s="178"/>
      <c r="R59" s="177"/>
      <c r="S59" s="179"/>
      <c r="T59" s="180"/>
      <c r="U59" s="181"/>
      <c r="V59" s="182"/>
      <c r="W59" s="106"/>
      <c r="X59" s="106"/>
      <c r="Y59" s="106"/>
      <c r="Z59" s="106"/>
    </row>
    <row r="60" spans="1:26" ht="66">
      <c r="A60" s="108" t="s">
        <v>283</v>
      </c>
      <c r="B60" s="109" t="s">
        <v>279</v>
      </c>
      <c r="C60" s="108" t="s">
        <v>280</v>
      </c>
      <c r="D60" s="175" t="s">
        <v>281</v>
      </c>
      <c r="E60" s="175" t="s">
        <v>281</v>
      </c>
      <c r="F60" s="113" t="s">
        <v>56</v>
      </c>
      <c r="G60" s="136">
        <v>46147</v>
      </c>
      <c r="H60" s="171" t="s">
        <v>733</v>
      </c>
      <c r="I60" s="107"/>
      <c r="J60" s="98" t="s">
        <v>56</v>
      </c>
      <c r="K60" s="136">
        <v>46151</v>
      </c>
      <c r="L60" s="171" t="s">
        <v>733</v>
      </c>
      <c r="M60" s="128"/>
      <c r="N60" s="176"/>
      <c r="O60" s="177"/>
      <c r="P60" s="176"/>
      <c r="Q60" s="178"/>
      <c r="R60" s="177"/>
      <c r="S60" s="179"/>
      <c r="T60" s="180"/>
      <c r="U60" s="181"/>
      <c r="V60" s="182"/>
      <c r="W60" s="106"/>
      <c r="X60" s="106"/>
      <c r="Y60" s="106"/>
      <c r="Z60" s="106"/>
    </row>
    <row r="61" spans="1:26" ht="129" customHeight="1">
      <c r="A61" s="108" t="s">
        <v>304</v>
      </c>
      <c r="B61" s="109" t="s">
        <v>284</v>
      </c>
      <c r="C61" s="108" t="s">
        <v>285</v>
      </c>
      <c r="D61" s="175" t="s">
        <v>286</v>
      </c>
      <c r="E61" s="109" t="s">
        <v>369</v>
      </c>
      <c r="F61" s="96" t="s">
        <v>58</v>
      </c>
      <c r="G61" s="136">
        <v>46147</v>
      </c>
      <c r="H61" s="171" t="s">
        <v>733</v>
      </c>
      <c r="I61" s="109" t="s">
        <v>372</v>
      </c>
      <c r="J61" s="98" t="s">
        <v>56</v>
      </c>
      <c r="K61" s="136">
        <v>46151</v>
      </c>
      <c r="L61" s="171" t="s">
        <v>733</v>
      </c>
      <c r="M61" s="174" t="s">
        <v>375</v>
      </c>
      <c r="N61" s="176"/>
      <c r="O61" s="177"/>
      <c r="P61" s="176"/>
      <c r="Q61" s="178"/>
      <c r="R61" s="177"/>
      <c r="S61" s="179"/>
      <c r="T61" s="180"/>
      <c r="U61" s="181"/>
      <c r="V61" s="182"/>
      <c r="W61" s="106"/>
      <c r="X61" s="106"/>
      <c r="Y61" s="106"/>
      <c r="Z61" s="106"/>
    </row>
    <row r="62" spans="1:26" ht="49.5">
      <c r="A62" s="108" t="s">
        <v>305</v>
      </c>
      <c r="B62" s="109" t="s">
        <v>287</v>
      </c>
      <c r="C62" s="108" t="s">
        <v>288</v>
      </c>
      <c r="D62" s="175" t="s">
        <v>289</v>
      </c>
      <c r="E62" s="175" t="s">
        <v>289</v>
      </c>
      <c r="F62" s="113" t="s">
        <v>56</v>
      </c>
      <c r="G62" s="136">
        <v>46147</v>
      </c>
      <c r="H62" s="171" t="s">
        <v>733</v>
      </c>
      <c r="I62" s="107"/>
      <c r="J62" s="98" t="s">
        <v>56</v>
      </c>
      <c r="K62" s="136">
        <v>46151</v>
      </c>
      <c r="L62" s="171" t="s">
        <v>733</v>
      </c>
      <c r="M62" s="128"/>
      <c r="N62" s="176"/>
      <c r="O62" s="177"/>
      <c r="P62" s="176"/>
      <c r="Q62" s="178"/>
      <c r="R62" s="177"/>
      <c r="S62" s="179"/>
      <c r="T62" s="180"/>
      <c r="U62" s="181"/>
      <c r="V62" s="182"/>
      <c r="W62" s="106"/>
      <c r="X62" s="106"/>
      <c r="Y62" s="106"/>
      <c r="Z62" s="106"/>
    </row>
    <row r="63" spans="1:26" ht="49.5">
      <c r="A63" s="108" t="s">
        <v>306</v>
      </c>
      <c r="B63" s="109" t="s">
        <v>290</v>
      </c>
      <c r="C63" s="108" t="s">
        <v>291</v>
      </c>
      <c r="D63" s="175" t="s">
        <v>292</v>
      </c>
      <c r="E63" s="175" t="s">
        <v>292</v>
      </c>
      <c r="F63" s="113" t="s">
        <v>56</v>
      </c>
      <c r="G63" s="136">
        <v>46147</v>
      </c>
      <c r="H63" s="171" t="s">
        <v>733</v>
      </c>
      <c r="I63" s="107"/>
      <c r="J63" s="98" t="s">
        <v>56</v>
      </c>
      <c r="K63" s="136">
        <v>46151</v>
      </c>
      <c r="L63" s="171" t="s">
        <v>733</v>
      </c>
      <c r="M63" s="128"/>
      <c r="N63" s="176"/>
      <c r="O63" s="177"/>
      <c r="P63" s="176"/>
      <c r="Q63" s="178"/>
      <c r="R63" s="177"/>
      <c r="S63" s="179"/>
      <c r="T63" s="180"/>
      <c r="U63" s="181"/>
      <c r="V63" s="182"/>
      <c r="W63" s="106"/>
      <c r="X63" s="106"/>
      <c r="Y63" s="106"/>
      <c r="Z63" s="106"/>
    </row>
    <row r="64" spans="1:26" ht="66">
      <c r="A64" s="108" t="s">
        <v>307</v>
      </c>
      <c r="B64" s="109" t="s">
        <v>293</v>
      </c>
      <c r="C64" s="108" t="s">
        <v>294</v>
      </c>
      <c r="D64" s="175" t="s">
        <v>295</v>
      </c>
      <c r="E64" s="175" t="s">
        <v>295</v>
      </c>
      <c r="F64" s="113" t="s">
        <v>56</v>
      </c>
      <c r="G64" s="136">
        <v>46147</v>
      </c>
      <c r="H64" s="171" t="s">
        <v>733</v>
      </c>
      <c r="I64" s="107"/>
      <c r="J64" s="98" t="s">
        <v>56</v>
      </c>
      <c r="K64" s="136">
        <v>46151</v>
      </c>
      <c r="L64" s="171" t="s">
        <v>733</v>
      </c>
      <c r="M64" s="128"/>
    </row>
    <row r="65" spans="1:13" ht="49.5">
      <c r="A65" s="108" t="s">
        <v>308</v>
      </c>
      <c r="B65" s="109" t="s">
        <v>296</v>
      </c>
      <c r="C65" s="108" t="s">
        <v>381</v>
      </c>
      <c r="D65" s="175" t="s">
        <v>297</v>
      </c>
      <c r="E65" s="175" t="s">
        <v>297</v>
      </c>
      <c r="F65" s="113" t="s">
        <v>56</v>
      </c>
      <c r="G65" s="136">
        <v>46147</v>
      </c>
      <c r="H65" s="171" t="s">
        <v>733</v>
      </c>
      <c r="I65" s="107"/>
      <c r="J65" s="98" t="s">
        <v>56</v>
      </c>
      <c r="K65" s="136">
        <v>46151</v>
      </c>
      <c r="L65" s="171" t="s">
        <v>733</v>
      </c>
      <c r="M65" s="128"/>
    </row>
    <row r="66" spans="1:13" ht="33">
      <c r="A66" s="108" t="s">
        <v>309</v>
      </c>
      <c r="B66" s="109" t="s">
        <v>298</v>
      </c>
      <c r="C66" s="108" t="s">
        <v>299</v>
      </c>
      <c r="D66" s="175" t="s">
        <v>312</v>
      </c>
      <c r="E66" s="175" t="s">
        <v>312</v>
      </c>
      <c r="F66" s="113" t="s">
        <v>56</v>
      </c>
      <c r="G66" s="136">
        <v>46147</v>
      </c>
      <c r="H66" s="171" t="s">
        <v>733</v>
      </c>
      <c r="I66" s="107"/>
      <c r="J66" s="98" t="s">
        <v>56</v>
      </c>
      <c r="K66" s="136">
        <v>46151</v>
      </c>
      <c r="L66" s="171" t="s">
        <v>733</v>
      </c>
      <c r="M66" s="128"/>
    </row>
    <row r="67" spans="1:13" ht="49.5">
      <c r="A67" s="108" t="s">
        <v>310</v>
      </c>
      <c r="B67" s="109" t="s">
        <v>300</v>
      </c>
      <c r="C67" s="108" t="s">
        <v>301</v>
      </c>
      <c r="D67" s="175" t="s">
        <v>297</v>
      </c>
      <c r="E67" s="175" t="s">
        <v>297</v>
      </c>
      <c r="F67" s="113" t="s">
        <v>56</v>
      </c>
      <c r="G67" s="136">
        <v>46147</v>
      </c>
      <c r="H67" s="171" t="s">
        <v>733</v>
      </c>
      <c r="I67" s="107"/>
      <c r="J67" s="98" t="s">
        <v>56</v>
      </c>
      <c r="K67" s="136">
        <v>46151</v>
      </c>
      <c r="L67" s="171" t="s">
        <v>733</v>
      </c>
      <c r="M67" s="128"/>
    </row>
    <row r="68" spans="1:13" ht="33">
      <c r="A68" s="108" t="s">
        <v>311</v>
      </c>
      <c r="B68" s="109" t="s">
        <v>303</v>
      </c>
      <c r="C68" s="108" t="s">
        <v>302</v>
      </c>
      <c r="D68" s="175" t="s">
        <v>312</v>
      </c>
      <c r="E68" s="175" t="s">
        <v>312</v>
      </c>
      <c r="F68" s="113" t="s">
        <v>56</v>
      </c>
      <c r="G68" s="136">
        <v>46147</v>
      </c>
      <c r="H68" s="171" t="s">
        <v>733</v>
      </c>
      <c r="I68" s="107"/>
      <c r="J68" s="98" t="s">
        <v>56</v>
      </c>
      <c r="K68" s="136">
        <v>46151</v>
      </c>
      <c r="L68" s="171" t="s">
        <v>733</v>
      </c>
      <c r="M68" s="128"/>
    </row>
    <row r="69" spans="1:13" ht="33">
      <c r="A69" s="108" t="s">
        <v>313</v>
      </c>
      <c r="B69" s="109" t="s">
        <v>303</v>
      </c>
      <c r="C69" s="108" t="s">
        <v>302</v>
      </c>
      <c r="D69" s="175" t="s">
        <v>312</v>
      </c>
      <c r="E69" s="175" t="s">
        <v>312</v>
      </c>
      <c r="F69" s="113" t="s">
        <v>56</v>
      </c>
      <c r="G69" s="136">
        <v>46147</v>
      </c>
      <c r="H69" s="171" t="s">
        <v>733</v>
      </c>
      <c r="I69" s="107"/>
      <c r="J69" s="98" t="s">
        <v>56</v>
      </c>
      <c r="K69" s="136">
        <v>46151</v>
      </c>
      <c r="L69" s="171" t="s">
        <v>733</v>
      </c>
      <c r="M69" s="128"/>
    </row>
    <row r="70" spans="1:13" ht="115.5" customHeight="1">
      <c r="A70" s="108" t="s">
        <v>355</v>
      </c>
      <c r="B70" s="109" t="s">
        <v>314</v>
      </c>
      <c r="C70" s="108" t="s">
        <v>315</v>
      </c>
      <c r="D70" s="175" t="s">
        <v>316</v>
      </c>
      <c r="E70" s="109" t="s">
        <v>370</v>
      </c>
      <c r="F70" s="96" t="s">
        <v>58</v>
      </c>
      <c r="G70" s="136">
        <v>46147</v>
      </c>
      <c r="H70" s="171" t="s">
        <v>733</v>
      </c>
      <c r="I70" s="109" t="s">
        <v>373</v>
      </c>
      <c r="J70" s="98" t="s">
        <v>56</v>
      </c>
      <c r="K70" s="136">
        <v>46151</v>
      </c>
      <c r="L70" s="171" t="s">
        <v>733</v>
      </c>
      <c r="M70" s="174" t="s">
        <v>374</v>
      </c>
    </row>
  </sheetData>
  <mergeCells count="13">
    <mergeCell ref="M31:M33"/>
    <mergeCell ref="J32:L32"/>
    <mergeCell ref="A34:M34"/>
    <mergeCell ref="A51:M51"/>
    <mergeCell ref="B1:F1"/>
    <mergeCell ref="B2:F2"/>
    <mergeCell ref="F32:H32"/>
    <mergeCell ref="A31:A33"/>
    <mergeCell ref="B31:B33"/>
    <mergeCell ref="C31:C33"/>
    <mergeCell ref="D31:D33"/>
    <mergeCell ref="E31:E33"/>
    <mergeCell ref="I31:I33"/>
  </mergeCells>
  <phoneticPr fontId="37" type="noConversion"/>
  <dataValidations count="1">
    <dataValidation type="list" allowBlank="1" showErrorMessage="1" promptTitle="dfdf" sqref="J52:J70 S50:S63 J35:J50 F35:F50 F52:F70">
      <formula1>"Passed,Untested,Failed,Blocked"</formula1>
    </dataValidation>
  </dataValidations>
  <pageMargins left="0.7" right="0.7" top="0.75" bottom="0.75" header="0.3" footer="0.3"/>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5"/>
  <sheetViews>
    <sheetView topLeftCell="A28" zoomScale="55" zoomScaleNormal="55" workbookViewId="0">
      <selection activeCell="J40" sqref="J40"/>
    </sheetView>
  </sheetViews>
  <sheetFormatPr defaultColWidth="9.28515625" defaultRowHeight="16.5"/>
  <cols>
    <col min="1" max="1" width="23.42578125" style="12" customWidth="1"/>
    <col min="2" max="2" width="21.7109375" style="12" customWidth="1"/>
    <col min="3" max="3" width="27.7109375" style="12" customWidth="1"/>
    <col min="4" max="4" width="28.28515625" style="12" customWidth="1"/>
    <col min="5" max="5" width="37.7109375" style="12" customWidth="1"/>
    <col min="6" max="6" width="55.85546875" style="12" customWidth="1"/>
    <col min="7" max="7" width="22.7109375" style="105" customWidth="1"/>
    <col min="8" max="8" width="18.28515625" style="105" customWidth="1"/>
    <col min="9" max="9" width="19.5703125" style="105" customWidth="1"/>
    <col min="10" max="10" width="22.28515625" style="12" customWidth="1"/>
    <col min="11" max="11" width="18.28515625" style="12" customWidth="1"/>
    <col min="12" max="12" width="19.5703125" style="12" customWidth="1"/>
    <col min="13" max="13" width="21.85546875" style="12" customWidth="1"/>
    <col min="15" max="16384" width="9.28515625" style="12"/>
  </cols>
  <sheetData>
    <row r="1" spans="1:14" s="1" customFormat="1" ht="15.75" customHeight="1">
      <c r="A1" s="2" t="s">
        <v>40</v>
      </c>
      <c r="B1" s="283" t="s">
        <v>83</v>
      </c>
      <c r="C1" s="284"/>
      <c r="D1" s="284"/>
      <c r="E1" s="284"/>
      <c r="F1" s="284"/>
      <c r="G1" s="104"/>
      <c r="H1" s="11"/>
      <c r="I1" s="11"/>
      <c r="N1"/>
    </row>
    <row r="2" spans="1:14" s="1" customFormat="1">
      <c r="A2" s="2" t="s">
        <v>41</v>
      </c>
      <c r="B2" s="285" t="s">
        <v>85</v>
      </c>
      <c r="C2" s="285"/>
      <c r="D2" s="285"/>
      <c r="E2" s="285"/>
      <c r="F2" s="285"/>
      <c r="G2" s="104"/>
      <c r="H2" s="11"/>
      <c r="I2" s="11"/>
      <c r="N2"/>
    </row>
    <row r="3" spans="1:14" s="1" customFormat="1" ht="16.5" customHeight="1">
      <c r="A3" s="3"/>
      <c r="B3" s="4" t="s">
        <v>17</v>
      </c>
      <c r="C3" s="4" t="s">
        <v>18</v>
      </c>
      <c r="D3" s="4" t="s">
        <v>42</v>
      </c>
      <c r="E3" s="5" t="s">
        <v>20</v>
      </c>
      <c r="F3" s="6" t="s">
        <v>43</v>
      </c>
      <c r="G3" s="104"/>
      <c r="H3" s="11"/>
      <c r="I3" s="11"/>
      <c r="N3"/>
    </row>
    <row r="4" spans="1:14" s="1" customFormat="1">
      <c r="A4" s="7" t="s">
        <v>44</v>
      </c>
      <c r="B4" s="3">
        <v>24</v>
      </c>
      <c r="C4" s="3">
        <v>11</v>
      </c>
      <c r="D4" s="3">
        <v>0</v>
      </c>
      <c r="E4" s="3">
        <v>0</v>
      </c>
      <c r="F4" s="8">
        <v>35</v>
      </c>
      <c r="G4" s="104"/>
      <c r="H4" s="11"/>
      <c r="I4" s="11"/>
      <c r="N4"/>
    </row>
    <row r="5" spans="1:14" s="1" customFormat="1">
      <c r="A5" s="7" t="s">
        <v>45</v>
      </c>
      <c r="B5" s="3">
        <v>35</v>
      </c>
      <c r="C5" s="3">
        <v>0</v>
      </c>
      <c r="D5" s="3">
        <v>0</v>
      </c>
      <c r="E5" s="3">
        <v>0</v>
      </c>
      <c r="F5" s="8">
        <v>35</v>
      </c>
      <c r="G5" s="104"/>
      <c r="H5" s="11"/>
      <c r="I5" s="11"/>
      <c r="N5"/>
    </row>
    <row r="6" spans="1:14" s="1" customFormat="1" ht="409.5" customHeight="1">
      <c r="A6" s="14"/>
      <c r="B6" s="15"/>
      <c r="E6" s="16"/>
      <c r="G6" s="11"/>
      <c r="H6" s="104"/>
      <c r="I6" s="11"/>
      <c r="J6" s="13"/>
      <c r="N6"/>
    </row>
    <row r="7" spans="1:14" s="1" customFormat="1">
      <c r="A7" s="292" t="s">
        <v>46</v>
      </c>
      <c r="B7" s="292" t="s">
        <v>4</v>
      </c>
      <c r="C7" s="292" t="s">
        <v>47</v>
      </c>
      <c r="D7" s="292" t="s">
        <v>48</v>
      </c>
      <c r="E7" s="292" t="s">
        <v>49</v>
      </c>
      <c r="F7" s="292" t="s">
        <v>50</v>
      </c>
      <c r="G7" s="292" t="s">
        <v>51</v>
      </c>
      <c r="H7" s="292"/>
      <c r="I7" s="292"/>
      <c r="J7" s="292" t="s">
        <v>52</v>
      </c>
      <c r="K7" s="292" t="s">
        <v>51</v>
      </c>
      <c r="L7" s="292"/>
      <c r="M7" s="292"/>
      <c r="N7" s="288" t="s">
        <v>52</v>
      </c>
    </row>
    <row r="8" spans="1:14" s="1" customFormat="1">
      <c r="A8" s="292"/>
      <c r="B8" s="292"/>
      <c r="C8" s="292"/>
      <c r="D8" s="292"/>
      <c r="E8" s="292"/>
      <c r="F8" s="292"/>
      <c r="G8" s="292" t="s">
        <v>25</v>
      </c>
      <c r="H8" s="292"/>
      <c r="I8" s="292"/>
      <c r="J8" s="292"/>
      <c r="K8" s="293" t="s">
        <v>26</v>
      </c>
      <c r="L8" s="292"/>
      <c r="M8" s="292"/>
      <c r="N8" s="288"/>
    </row>
    <row r="9" spans="1:14" s="1" customFormat="1">
      <c r="A9" s="292"/>
      <c r="B9" s="292"/>
      <c r="C9" s="292"/>
      <c r="D9" s="292"/>
      <c r="E9" s="292"/>
      <c r="F9" s="292"/>
      <c r="G9" s="9" t="s">
        <v>53</v>
      </c>
      <c r="H9" s="10" t="s">
        <v>54</v>
      </c>
      <c r="I9" s="9" t="s">
        <v>55</v>
      </c>
      <c r="J9" s="292"/>
      <c r="K9" s="9" t="s">
        <v>53</v>
      </c>
      <c r="L9" s="10" t="s">
        <v>54</v>
      </c>
      <c r="M9" s="9" t="s">
        <v>55</v>
      </c>
      <c r="N9" s="288"/>
    </row>
    <row r="10" spans="1:14" s="101" customFormat="1" ht="25.5" customHeight="1">
      <c r="A10" s="289" t="s">
        <v>378</v>
      </c>
      <c r="B10" s="290"/>
      <c r="C10" s="290"/>
      <c r="D10" s="290"/>
      <c r="E10" s="290"/>
      <c r="F10" s="290"/>
      <c r="G10" s="290"/>
      <c r="H10" s="290"/>
      <c r="I10" s="290"/>
      <c r="J10" s="290"/>
      <c r="K10" s="290"/>
      <c r="L10" s="290"/>
      <c r="M10" s="290"/>
      <c r="N10" s="290"/>
    </row>
    <row r="11" spans="1:14" s="101" customFormat="1" ht="64.900000000000006" customHeight="1">
      <c r="A11" s="115" t="s">
        <v>382</v>
      </c>
      <c r="B11" s="204" t="s">
        <v>410</v>
      </c>
      <c r="C11" s="201" t="s">
        <v>411</v>
      </c>
      <c r="D11" s="201" t="s">
        <v>412</v>
      </c>
      <c r="E11" s="205" t="s">
        <v>413</v>
      </c>
      <c r="F11" s="205" t="s">
        <v>487</v>
      </c>
      <c r="G11" s="98" t="s">
        <v>56</v>
      </c>
      <c r="H11" s="136">
        <v>46147</v>
      </c>
      <c r="I11" s="18" t="s">
        <v>98</v>
      </c>
      <c r="J11" s="102"/>
      <c r="K11" s="98" t="s">
        <v>56</v>
      </c>
      <c r="L11" s="136">
        <v>46151</v>
      </c>
      <c r="M11" s="18" t="s">
        <v>98</v>
      </c>
      <c r="N11" s="154"/>
    </row>
    <row r="12" spans="1:14" s="101" customFormat="1" ht="52.9" customHeight="1">
      <c r="A12" s="115" t="s">
        <v>383</v>
      </c>
      <c r="B12" s="204" t="s">
        <v>414</v>
      </c>
      <c r="C12" s="202" t="s">
        <v>436</v>
      </c>
      <c r="D12" s="201" t="s">
        <v>451</v>
      </c>
      <c r="E12" s="205" t="s">
        <v>481</v>
      </c>
      <c r="F12" s="205" t="s">
        <v>488</v>
      </c>
      <c r="G12" s="17" t="s">
        <v>56</v>
      </c>
      <c r="H12" s="136">
        <v>46147</v>
      </c>
      <c r="I12" s="18" t="s">
        <v>98</v>
      </c>
      <c r="J12" s="114"/>
      <c r="K12" s="98" t="s">
        <v>56</v>
      </c>
      <c r="L12" s="136">
        <v>46151</v>
      </c>
      <c r="M12" s="18" t="s">
        <v>98</v>
      </c>
      <c r="N12" s="92"/>
    </row>
    <row r="13" spans="1:14" s="101" customFormat="1" ht="55.5" customHeight="1">
      <c r="A13" s="115" t="s">
        <v>384</v>
      </c>
      <c r="B13" s="204" t="s">
        <v>415</v>
      </c>
      <c r="C13" s="202" t="s">
        <v>438</v>
      </c>
      <c r="D13" s="202" t="s">
        <v>452</v>
      </c>
      <c r="E13" s="205" t="s">
        <v>480</v>
      </c>
      <c r="F13" s="205" t="s">
        <v>489</v>
      </c>
      <c r="G13" s="223" t="s">
        <v>58</v>
      </c>
      <c r="H13" s="136">
        <v>46147</v>
      </c>
      <c r="I13" s="18" t="s">
        <v>98</v>
      </c>
      <c r="J13" s="203" t="s">
        <v>490</v>
      </c>
      <c r="K13" s="98" t="s">
        <v>56</v>
      </c>
      <c r="L13" s="136">
        <v>46151</v>
      </c>
      <c r="M13" s="18" t="s">
        <v>98</v>
      </c>
      <c r="N13" s="92"/>
    </row>
    <row r="14" spans="1:14" s="101" customFormat="1" ht="50.25" customHeight="1">
      <c r="A14" s="115" t="s">
        <v>385</v>
      </c>
      <c r="B14" s="204" t="s">
        <v>416</v>
      </c>
      <c r="C14" s="202" t="s">
        <v>439</v>
      </c>
      <c r="D14" s="202" t="s">
        <v>453</v>
      </c>
      <c r="E14" s="205" t="s">
        <v>479</v>
      </c>
      <c r="F14" s="205" t="s">
        <v>491</v>
      </c>
      <c r="G14" s="223" t="s">
        <v>58</v>
      </c>
      <c r="H14" s="136">
        <v>46147</v>
      </c>
      <c r="I14" s="18" t="s">
        <v>98</v>
      </c>
      <c r="J14" s="203" t="s">
        <v>492</v>
      </c>
      <c r="K14" s="98" t="s">
        <v>56</v>
      </c>
      <c r="L14" s="136">
        <v>46151</v>
      </c>
      <c r="M14" s="18" t="s">
        <v>98</v>
      </c>
      <c r="N14" s="92"/>
    </row>
    <row r="15" spans="1:14" s="101" customFormat="1" ht="50.25" customHeight="1">
      <c r="A15" s="115" t="s">
        <v>387</v>
      </c>
      <c r="B15" s="204" t="s">
        <v>417</v>
      </c>
      <c r="C15" s="202" t="s">
        <v>440</v>
      </c>
      <c r="D15" s="202" t="s">
        <v>454</v>
      </c>
      <c r="E15" s="205" t="s">
        <v>478</v>
      </c>
      <c r="F15" s="205" t="s">
        <v>493</v>
      </c>
      <c r="G15" s="17" t="s">
        <v>56</v>
      </c>
      <c r="H15" s="136">
        <v>46147</v>
      </c>
      <c r="I15" s="18" t="s">
        <v>98</v>
      </c>
      <c r="J15" s="203"/>
      <c r="K15" s="98" t="s">
        <v>56</v>
      </c>
      <c r="L15" s="136">
        <v>46151</v>
      </c>
      <c r="M15" s="18" t="s">
        <v>98</v>
      </c>
      <c r="N15" s="92"/>
    </row>
    <row r="16" spans="1:14" s="101" customFormat="1" ht="50.25" customHeight="1">
      <c r="A16" s="115" t="s">
        <v>400</v>
      </c>
      <c r="B16" s="204" t="s">
        <v>418</v>
      </c>
      <c r="C16" s="202" t="s">
        <v>441</v>
      </c>
      <c r="D16" s="202" t="s">
        <v>455</v>
      </c>
      <c r="E16" s="205" t="s">
        <v>477</v>
      </c>
      <c r="F16" s="205" t="s">
        <v>494</v>
      </c>
      <c r="G16" s="17" t="s">
        <v>56</v>
      </c>
      <c r="H16" s="136">
        <v>46147</v>
      </c>
      <c r="I16" s="18" t="s">
        <v>98</v>
      </c>
      <c r="J16" s="203"/>
      <c r="K16" s="98" t="s">
        <v>56</v>
      </c>
      <c r="L16" s="136">
        <v>46151</v>
      </c>
      <c r="M16" s="18" t="s">
        <v>98</v>
      </c>
      <c r="N16" s="92"/>
    </row>
    <row r="17" spans="1:14" s="101" customFormat="1" ht="50.25" customHeight="1">
      <c r="A17" s="115" t="s">
        <v>401</v>
      </c>
      <c r="B17" s="204" t="s">
        <v>419</v>
      </c>
      <c r="C17" s="202" t="s">
        <v>442</v>
      </c>
      <c r="D17" s="202" t="s">
        <v>453</v>
      </c>
      <c r="E17" s="205" t="s">
        <v>476</v>
      </c>
      <c r="F17" s="205" t="s">
        <v>495</v>
      </c>
      <c r="G17" s="17" t="s">
        <v>56</v>
      </c>
      <c r="H17" s="136">
        <v>46147</v>
      </c>
      <c r="I17" s="18" t="s">
        <v>98</v>
      </c>
      <c r="J17" s="203"/>
      <c r="K17" s="98" t="s">
        <v>56</v>
      </c>
      <c r="L17" s="136">
        <v>46151</v>
      </c>
      <c r="M17" s="18" t="s">
        <v>98</v>
      </c>
      <c r="N17" s="92"/>
    </row>
    <row r="18" spans="1:14" s="101" customFormat="1" ht="50.25" customHeight="1">
      <c r="A18" s="115" t="s">
        <v>402</v>
      </c>
      <c r="B18" s="204" t="s">
        <v>243</v>
      </c>
      <c r="C18" s="202" t="s">
        <v>437</v>
      </c>
      <c r="D18" s="202" t="s">
        <v>456</v>
      </c>
      <c r="E18" s="205" t="s">
        <v>475</v>
      </c>
      <c r="F18" s="205" t="s">
        <v>496</v>
      </c>
      <c r="G18" s="17" t="s">
        <v>56</v>
      </c>
      <c r="H18" s="136">
        <v>46147</v>
      </c>
      <c r="I18" s="18" t="s">
        <v>98</v>
      </c>
      <c r="J18" s="203"/>
      <c r="K18" s="98" t="s">
        <v>56</v>
      </c>
      <c r="L18" s="136">
        <v>46151</v>
      </c>
      <c r="M18" s="18" t="s">
        <v>98</v>
      </c>
      <c r="N18" s="92"/>
    </row>
    <row r="19" spans="1:14" s="101" customFormat="1" ht="50.25" customHeight="1">
      <c r="A19" s="115" t="s">
        <v>403</v>
      </c>
      <c r="B19" s="204" t="s">
        <v>237</v>
      </c>
      <c r="C19" s="202" t="s">
        <v>386</v>
      </c>
      <c r="D19" s="202" t="s">
        <v>456</v>
      </c>
      <c r="E19" s="205" t="s">
        <v>474</v>
      </c>
      <c r="F19" s="205" t="s">
        <v>497</v>
      </c>
      <c r="G19" s="223" t="s">
        <v>58</v>
      </c>
      <c r="H19" s="136">
        <v>46147</v>
      </c>
      <c r="I19" s="18" t="s">
        <v>98</v>
      </c>
      <c r="J19" s="203" t="s">
        <v>498</v>
      </c>
      <c r="K19" s="98" t="s">
        <v>56</v>
      </c>
      <c r="L19" s="136">
        <v>46151</v>
      </c>
      <c r="M19" s="18" t="s">
        <v>98</v>
      </c>
      <c r="N19" s="102"/>
    </row>
    <row r="20" spans="1:14" s="101" customFormat="1" ht="50.25" customHeight="1">
      <c r="A20" s="115" t="s">
        <v>404</v>
      </c>
      <c r="B20" s="204" t="s">
        <v>420</v>
      </c>
      <c r="C20" s="202" t="s">
        <v>386</v>
      </c>
      <c r="D20" s="202" t="s">
        <v>456</v>
      </c>
      <c r="E20" s="205" t="s">
        <v>473</v>
      </c>
      <c r="F20" s="205" t="s">
        <v>499</v>
      </c>
      <c r="G20" s="223" t="s">
        <v>58</v>
      </c>
      <c r="H20" s="136">
        <v>46147</v>
      </c>
      <c r="I20" s="18" t="s">
        <v>98</v>
      </c>
      <c r="J20" s="203" t="s">
        <v>500</v>
      </c>
      <c r="K20" s="98" t="s">
        <v>56</v>
      </c>
      <c r="L20" s="136">
        <v>46151</v>
      </c>
      <c r="M20" s="18" t="s">
        <v>98</v>
      </c>
      <c r="N20" s="92"/>
    </row>
    <row r="21" spans="1:14" s="101" customFormat="1" ht="50.25" customHeight="1">
      <c r="A21" s="115" t="s">
        <v>405</v>
      </c>
      <c r="B21" s="204" t="s">
        <v>421</v>
      </c>
      <c r="C21" s="202" t="s">
        <v>443</v>
      </c>
      <c r="D21" s="202" t="s">
        <v>457</v>
      </c>
      <c r="E21" s="205" t="s">
        <v>472</v>
      </c>
      <c r="F21" s="205" t="s">
        <v>501</v>
      </c>
      <c r="G21" s="223" t="s">
        <v>58</v>
      </c>
      <c r="H21" s="136">
        <v>46147</v>
      </c>
      <c r="I21" s="18" t="s">
        <v>98</v>
      </c>
      <c r="J21" s="203" t="s">
        <v>506</v>
      </c>
      <c r="K21" s="98" t="s">
        <v>56</v>
      </c>
      <c r="L21" s="136">
        <v>46151</v>
      </c>
      <c r="M21" s="18" t="s">
        <v>98</v>
      </c>
      <c r="N21" s="92"/>
    </row>
    <row r="22" spans="1:14" s="101" customFormat="1" ht="50.25" customHeight="1">
      <c r="A22" s="115" t="s">
        <v>406</v>
      </c>
      <c r="B22" s="204" t="s">
        <v>422</v>
      </c>
      <c r="C22" s="114" t="s">
        <v>444</v>
      </c>
      <c r="D22" s="202" t="s">
        <v>458</v>
      </c>
      <c r="E22" s="205" t="s">
        <v>471</v>
      </c>
      <c r="F22" s="205" t="s">
        <v>502</v>
      </c>
      <c r="G22" s="17" t="s">
        <v>56</v>
      </c>
      <c r="H22" s="136">
        <v>46147</v>
      </c>
      <c r="I22" s="18" t="s">
        <v>98</v>
      </c>
      <c r="J22" s="203"/>
      <c r="K22" s="98" t="s">
        <v>56</v>
      </c>
      <c r="L22" s="136">
        <v>46151</v>
      </c>
      <c r="M22" s="18" t="s">
        <v>98</v>
      </c>
      <c r="N22" s="92"/>
    </row>
    <row r="23" spans="1:14" s="101" customFormat="1" ht="50.25" customHeight="1">
      <c r="A23" s="115" t="s">
        <v>407</v>
      </c>
      <c r="B23" s="204" t="s">
        <v>423</v>
      </c>
      <c r="C23" s="202" t="s">
        <v>207</v>
      </c>
      <c r="D23" s="202" t="s">
        <v>459</v>
      </c>
      <c r="E23" s="205" t="s">
        <v>470</v>
      </c>
      <c r="F23" s="205" t="s">
        <v>503</v>
      </c>
      <c r="G23" s="17" t="s">
        <v>56</v>
      </c>
      <c r="H23" s="136">
        <v>46147</v>
      </c>
      <c r="I23" s="18" t="s">
        <v>98</v>
      </c>
      <c r="J23" s="203"/>
      <c r="K23" s="98" t="s">
        <v>56</v>
      </c>
      <c r="L23" s="136">
        <v>46151</v>
      </c>
      <c r="M23" s="18" t="s">
        <v>98</v>
      </c>
      <c r="N23" s="92"/>
    </row>
    <row r="24" spans="1:14" s="101" customFormat="1" ht="50.25" customHeight="1">
      <c r="A24" s="115" t="s">
        <v>408</v>
      </c>
      <c r="B24" s="204" t="s">
        <v>424</v>
      </c>
      <c r="C24" s="202" t="s">
        <v>445</v>
      </c>
      <c r="D24" s="202" t="s">
        <v>460</v>
      </c>
      <c r="E24" s="205" t="s">
        <v>469</v>
      </c>
      <c r="F24" s="205" t="s">
        <v>504</v>
      </c>
      <c r="G24" s="17" t="s">
        <v>56</v>
      </c>
      <c r="H24" s="136">
        <v>46147</v>
      </c>
      <c r="I24" s="18" t="s">
        <v>98</v>
      </c>
      <c r="J24" s="203"/>
      <c r="K24" s="98" t="s">
        <v>56</v>
      </c>
      <c r="L24" s="136">
        <v>46151</v>
      </c>
      <c r="M24" s="18" t="s">
        <v>98</v>
      </c>
      <c r="N24" s="92"/>
    </row>
    <row r="25" spans="1:14" s="101" customFormat="1" ht="50.25" customHeight="1">
      <c r="A25" s="115" t="s">
        <v>409</v>
      </c>
      <c r="B25" s="204" t="s">
        <v>425</v>
      </c>
      <c r="C25" s="202" t="s">
        <v>386</v>
      </c>
      <c r="D25" s="202" t="s">
        <v>460</v>
      </c>
      <c r="E25" s="205" t="s">
        <v>468</v>
      </c>
      <c r="F25" s="205" t="s">
        <v>505</v>
      </c>
      <c r="G25" s="17" t="s">
        <v>56</v>
      </c>
      <c r="H25" s="136">
        <v>46147</v>
      </c>
      <c r="I25" s="18" t="s">
        <v>98</v>
      </c>
      <c r="J25" s="203"/>
      <c r="K25" s="98" t="s">
        <v>56</v>
      </c>
      <c r="L25" s="136">
        <v>46151</v>
      </c>
      <c r="M25" s="18" t="s">
        <v>98</v>
      </c>
      <c r="N25" s="92"/>
    </row>
    <row r="26" spans="1:14" s="101" customFormat="1" ht="50.25" customHeight="1">
      <c r="A26" s="115" t="s">
        <v>426</v>
      </c>
      <c r="B26" s="204" t="s">
        <v>435</v>
      </c>
      <c r="C26" s="202" t="s">
        <v>446</v>
      </c>
      <c r="D26" s="202" t="s">
        <v>460</v>
      </c>
      <c r="E26" s="205" t="s">
        <v>467</v>
      </c>
      <c r="F26" s="205" t="s">
        <v>486</v>
      </c>
      <c r="G26" s="17" t="s">
        <v>56</v>
      </c>
      <c r="H26" s="136">
        <v>46147</v>
      </c>
      <c r="I26" s="18" t="s">
        <v>98</v>
      </c>
      <c r="J26" s="203"/>
      <c r="K26" s="98" t="s">
        <v>56</v>
      </c>
      <c r="L26" s="136">
        <v>46151</v>
      </c>
      <c r="M26" s="18" t="s">
        <v>98</v>
      </c>
      <c r="N26" s="92"/>
    </row>
    <row r="27" spans="1:14" s="101" customFormat="1" ht="50.25" customHeight="1">
      <c r="A27" s="115" t="s">
        <v>427</v>
      </c>
      <c r="B27" s="204" t="s">
        <v>434</v>
      </c>
      <c r="C27" s="202" t="s">
        <v>447</v>
      </c>
      <c r="D27" s="202" t="s">
        <v>460</v>
      </c>
      <c r="E27" s="205" t="s">
        <v>466</v>
      </c>
      <c r="F27" s="205" t="s">
        <v>485</v>
      </c>
      <c r="G27" s="223" t="s">
        <v>58</v>
      </c>
      <c r="H27" s="136">
        <v>46147</v>
      </c>
      <c r="I27" s="18" t="s">
        <v>98</v>
      </c>
      <c r="J27" s="206" t="s">
        <v>1451</v>
      </c>
      <c r="K27" s="98" t="s">
        <v>56</v>
      </c>
      <c r="L27" s="136">
        <v>46151</v>
      </c>
      <c r="M27" s="18" t="s">
        <v>98</v>
      </c>
      <c r="N27" s="92"/>
    </row>
    <row r="28" spans="1:14" s="101" customFormat="1" ht="50.25" customHeight="1">
      <c r="A28" s="115" t="s">
        <v>428</v>
      </c>
      <c r="B28" s="204" t="s">
        <v>433</v>
      </c>
      <c r="C28" s="202" t="s">
        <v>448</v>
      </c>
      <c r="D28" s="202" t="s">
        <v>460</v>
      </c>
      <c r="E28" s="205" t="s">
        <v>465</v>
      </c>
      <c r="F28" s="205" t="s">
        <v>484</v>
      </c>
      <c r="G28" s="17" t="s">
        <v>56</v>
      </c>
      <c r="H28" s="136">
        <v>46147</v>
      </c>
      <c r="I28" s="18" t="s">
        <v>98</v>
      </c>
      <c r="J28" s="203"/>
      <c r="K28" s="98" t="s">
        <v>56</v>
      </c>
      <c r="L28" s="136">
        <v>46151</v>
      </c>
      <c r="M28" s="18" t="s">
        <v>98</v>
      </c>
      <c r="N28" s="92"/>
    </row>
    <row r="29" spans="1:14" s="101" customFormat="1" ht="50.25" customHeight="1">
      <c r="A29" s="115" t="s">
        <v>429</v>
      </c>
      <c r="B29" s="204" t="s">
        <v>432</v>
      </c>
      <c r="C29" s="202" t="s">
        <v>449</v>
      </c>
      <c r="D29" s="202" t="s">
        <v>461</v>
      </c>
      <c r="E29" s="205" t="s">
        <v>464</v>
      </c>
      <c r="F29" s="205" t="s">
        <v>483</v>
      </c>
      <c r="G29" s="17" t="s">
        <v>56</v>
      </c>
      <c r="H29" s="136">
        <v>46147</v>
      </c>
      <c r="I29" s="18" t="s">
        <v>98</v>
      </c>
      <c r="J29" s="203"/>
      <c r="K29" s="98" t="s">
        <v>56</v>
      </c>
      <c r="L29" s="136">
        <v>46151</v>
      </c>
      <c r="M29" s="18" t="s">
        <v>98</v>
      </c>
      <c r="N29" s="92"/>
    </row>
    <row r="30" spans="1:14" s="101" customFormat="1" ht="50.25" customHeight="1">
      <c r="A30" s="115" t="s">
        <v>430</v>
      </c>
      <c r="B30" s="204" t="s">
        <v>431</v>
      </c>
      <c r="C30" s="202" t="s">
        <v>450</v>
      </c>
      <c r="D30" s="202" t="s">
        <v>462</v>
      </c>
      <c r="E30" s="205" t="s">
        <v>463</v>
      </c>
      <c r="F30" s="205" t="s">
        <v>482</v>
      </c>
      <c r="G30" s="17" t="s">
        <v>56</v>
      </c>
      <c r="H30" s="136">
        <v>46147</v>
      </c>
      <c r="I30" s="18" t="s">
        <v>98</v>
      </c>
      <c r="J30" s="203"/>
      <c r="K30" s="98" t="s">
        <v>56</v>
      </c>
      <c r="L30" s="136">
        <v>46151</v>
      </c>
      <c r="M30" s="18" t="s">
        <v>98</v>
      </c>
      <c r="N30" s="92"/>
    </row>
    <row r="31" spans="1:14" s="101" customFormat="1" ht="27" customHeight="1">
      <c r="A31" s="291" t="s">
        <v>379</v>
      </c>
      <c r="B31" s="291"/>
      <c r="C31" s="291"/>
      <c r="D31" s="291"/>
      <c r="E31" s="291"/>
      <c r="F31" s="291"/>
      <c r="G31" s="291"/>
      <c r="H31" s="291"/>
      <c r="I31" s="291"/>
      <c r="J31" s="291"/>
      <c r="K31" s="291"/>
      <c r="L31" s="291"/>
      <c r="M31" s="291"/>
      <c r="N31" s="291"/>
    </row>
    <row r="32" spans="1:14" s="101" customFormat="1" ht="66">
      <c r="A32" s="218" t="s">
        <v>389</v>
      </c>
      <c r="B32" s="219" t="s">
        <v>507</v>
      </c>
      <c r="C32" s="207" t="s">
        <v>539</v>
      </c>
      <c r="D32" s="220" t="s">
        <v>398</v>
      </c>
      <c r="E32" s="220" t="s">
        <v>572</v>
      </c>
      <c r="F32" s="220" t="s">
        <v>570</v>
      </c>
      <c r="G32" s="224" t="s">
        <v>58</v>
      </c>
      <c r="H32" s="136">
        <v>46147</v>
      </c>
      <c r="I32" s="18" t="s">
        <v>98</v>
      </c>
      <c r="J32" s="201" t="s">
        <v>571</v>
      </c>
      <c r="K32" s="98" t="s">
        <v>56</v>
      </c>
      <c r="L32" s="136">
        <v>46151</v>
      </c>
      <c r="M32" s="18" t="s">
        <v>98</v>
      </c>
      <c r="N32" s="221"/>
    </row>
    <row r="33" spans="1:43" s="101" customFormat="1" ht="33">
      <c r="A33" s="218" t="s">
        <v>390</v>
      </c>
      <c r="B33" s="204" t="s">
        <v>508</v>
      </c>
      <c r="C33" s="204" t="s">
        <v>540</v>
      </c>
      <c r="D33" s="201" t="s">
        <v>542</v>
      </c>
      <c r="E33" s="201" t="s">
        <v>573</v>
      </c>
      <c r="F33" s="201" t="s">
        <v>569</v>
      </c>
      <c r="G33" s="17" t="s">
        <v>56</v>
      </c>
      <c r="H33" s="136">
        <v>46147</v>
      </c>
      <c r="I33" s="18" t="s">
        <v>98</v>
      </c>
      <c r="J33" s="201"/>
      <c r="K33" s="98" t="s">
        <v>56</v>
      </c>
      <c r="L33" s="136">
        <v>46151</v>
      </c>
      <c r="M33" s="18" t="s">
        <v>98</v>
      </c>
      <c r="N33" s="102"/>
    </row>
    <row r="34" spans="1:43" s="101" customFormat="1" ht="33">
      <c r="A34" s="218" t="s">
        <v>391</v>
      </c>
      <c r="B34" s="204" t="s">
        <v>388</v>
      </c>
      <c r="C34" s="204" t="s">
        <v>538</v>
      </c>
      <c r="D34" s="201" t="s">
        <v>458</v>
      </c>
      <c r="E34" s="201" t="s">
        <v>574</v>
      </c>
      <c r="F34" s="201" t="s">
        <v>568</v>
      </c>
      <c r="G34" s="17" t="s">
        <v>56</v>
      </c>
      <c r="H34" s="136">
        <v>46147</v>
      </c>
      <c r="I34" s="18" t="s">
        <v>98</v>
      </c>
      <c r="J34" s="201"/>
      <c r="K34" s="98" t="s">
        <v>56</v>
      </c>
      <c r="L34" s="136">
        <v>46151</v>
      </c>
      <c r="M34" s="18" t="s">
        <v>98</v>
      </c>
      <c r="N34" s="102"/>
    </row>
    <row r="35" spans="1:43" s="103" customFormat="1" ht="49.5">
      <c r="A35" s="218" t="s">
        <v>392</v>
      </c>
      <c r="B35" s="204" t="s">
        <v>541</v>
      </c>
      <c r="C35" s="208" t="s">
        <v>537</v>
      </c>
      <c r="D35" s="201" t="s">
        <v>543</v>
      </c>
      <c r="E35" s="201" t="s">
        <v>575</v>
      </c>
      <c r="F35" s="201" t="s">
        <v>567</v>
      </c>
      <c r="G35" s="17" t="s">
        <v>56</v>
      </c>
      <c r="H35" s="136">
        <v>46147</v>
      </c>
      <c r="I35" s="18" t="s">
        <v>98</v>
      </c>
      <c r="J35" s="201"/>
      <c r="K35" s="98" t="s">
        <v>56</v>
      </c>
      <c r="L35" s="136">
        <v>46151</v>
      </c>
      <c r="M35" s="18" t="s">
        <v>98</v>
      </c>
      <c r="N35" s="102"/>
    </row>
    <row r="36" spans="1:43" s="103" customFormat="1" ht="49.5">
      <c r="A36" s="218" t="s">
        <v>393</v>
      </c>
      <c r="B36" s="204" t="s">
        <v>509</v>
      </c>
      <c r="C36" s="204" t="s">
        <v>536</v>
      </c>
      <c r="D36" s="201" t="s">
        <v>544</v>
      </c>
      <c r="E36" s="201" t="s">
        <v>576</v>
      </c>
      <c r="F36" s="201" t="s">
        <v>566</v>
      </c>
      <c r="G36" s="17" t="s">
        <v>56</v>
      </c>
      <c r="H36" s="136">
        <v>46147</v>
      </c>
      <c r="I36" s="18" t="s">
        <v>98</v>
      </c>
      <c r="J36" s="201"/>
      <c r="K36" s="98" t="s">
        <v>56</v>
      </c>
      <c r="L36" s="136">
        <v>46151</v>
      </c>
      <c r="M36" s="18" t="s">
        <v>98</v>
      </c>
      <c r="N36" s="102"/>
    </row>
    <row r="37" spans="1:43" s="103" customFormat="1" ht="33">
      <c r="A37" s="218" t="s">
        <v>394</v>
      </c>
      <c r="B37" s="204" t="s">
        <v>510</v>
      </c>
      <c r="C37" s="204" t="s">
        <v>535</v>
      </c>
      <c r="D37" s="201" t="s">
        <v>545</v>
      </c>
      <c r="E37" s="201" t="s">
        <v>577</v>
      </c>
      <c r="F37" s="201" t="s">
        <v>564</v>
      </c>
      <c r="G37" s="223" t="s">
        <v>58</v>
      </c>
      <c r="H37" s="136">
        <v>46147</v>
      </c>
      <c r="I37" s="18" t="s">
        <v>98</v>
      </c>
      <c r="J37" s="201" t="s">
        <v>565</v>
      </c>
      <c r="K37" s="98" t="s">
        <v>56</v>
      </c>
      <c r="L37" s="136">
        <v>46151</v>
      </c>
      <c r="M37" s="18" t="s">
        <v>98</v>
      </c>
      <c r="N37" s="102"/>
    </row>
    <row r="38" spans="1:43" s="103" customFormat="1" ht="49.5">
      <c r="A38" s="218" t="s">
        <v>395</v>
      </c>
      <c r="B38" s="204" t="s">
        <v>511</v>
      </c>
      <c r="C38" s="204" t="s">
        <v>534</v>
      </c>
      <c r="D38" s="201" t="s">
        <v>546</v>
      </c>
      <c r="E38" s="201" t="s">
        <v>578</v>
      </c>
      <c r="F38" s="201" t="s">
        <v>563</v>
      </c>
      <c r="G38" s="223" t="s">
        <v>58</v>
      </c>
      <c r="H38" s="136">
        <v>46147</v>
      </c>
      <c r="I38" s="18" t="s">
        <v>98</v>
      </c>
      <c r="J38" s="201" t="s">
        <v>587</v>
      </c>
      <c r="K38" s="98" t="s">
        <v>56</v>
      </c>
      <c r="L38" s="136">
        <v>46151</v>
      </c>
      <c r="M38" s="18" t="s">
        <v>98</v>
      </c>
      <c r="N38" s="97"/>
    </row>
    <row r="39" spans="1:43" s="103" customFormat="1" ht="33">
      <c r="A39" s="218" t="s">
        <v>396</v>
      </c>
      <c r="B39" s="116" t="s">
        <v>512</v>
      </c>
      <c r="C39" s="116" t="s">
        <v>533</v>
      </c>
      <c r="D39" s="204" t="s">
        <v>547</v>
      </c>
      <c r="E39" s="204" t="s">
        <v>579</v>
      </c>
      <c r="F39" s="204" t="s">
        <v>562</v>
      </c>
      <c r="G39" s="223" t="s">
        <v>58</v>
      </c>
      <c r="H39" s="136">
        <v>46147</v>
      </c>
      <c r="I39" s="18" t="s">
        <v>98</v>
      </c>
      <c r="J39" s="201" t="s">
        <v>586</v>
      </c>
      <c r="K39" s="98" t="s">
        <v>56</v>
      </c>
      <c r="L39" s="136">
        <v>46151</v>
      </c>
      <c r="M39" s="18" t="s">
        <v>98</v>
      </c>
      <c r="N39" s="97"/>
      <c r="AD39" s="209"/>
      <c r="AE39" s="210"/>
      <c r="AF39" s="210"/>
      <c r="AG39" s="101"/>
      <c r="AH39" s="211"/>
      <c r="AI39" s="211"/>
      <c r="AJ39" s="212"/>
      <c r="AK39" s="213"/>
      <c r="AL39" s="181"/>
      <c r="AM39" s="212"/>
      <c r="AN39" s="214"/>
      <c r="AO39" s="215"/>
      <c r="AP39" s="101"/>
      <c r="AQ39" s="101"/>
    </row>
    <row r="40" spans="1:43" s="103" customFormat="1" ht="33">
      <c r="A40" s="218" t="s">
        <v>397</v>
      </c>
      <c r="B40" s="204" t="s">
        <v>513</v>
      </c>
      <c r="C40" s="204" t="s">
        <v>532</v>
      </c>
      <c r="D40" s="204" t="s">
        <v>548</v>
      </c>
      <c r="E40" s="204" t="s">
        <v>580</v>
      </c>
      <c r="F40" s="204" t="s">
        <v>560</v>
      </c>
      <c r="G40" s="223" t="s">
        <v>58</v>
      </c>
      <c r="H40" s="136">
        <v>46147</v>
      </c>
      <c r="I40" s="18" t="s">
        <v>98</v>
      </c>
      <c r="J40" s="201" t="s">
        <v>561</v>
      </c>
      <c r="K40" s="98" t="s">
        <v>56</v>
      </c>
      <c r="L40" s="136">
        <v>46151</v>
      </c>
      <c r="M40" s="18" t="s">
        <v>98</v>
      </c>
      <c r="N40" s="97"/>
    </row>
    <row r="41" spans="1:43" ht="33">
      <c r="A41" s="218" t="s">
        <v>516</v>
      </c>
      <c r="B41" s="116" t="s">
        <v>514</v>
      </c>
      <c r="C41" s="216" t="s">
        <v>531</v>
      </c>
      <c r="D41" s="202" t="s">
        <v>548</v>
      </c>
      <c r="E41" s="201" t="s">
        <v>581</v>
      </c>
      <c r="F41" s="201" t="s">
        <v>559</v>
      </c>
      <c r="G41" s="17" t="s">
        <v>56</v>
      </c>
      <c r="H41" s="136">
        <v>46147</v>
      </c>
      <c r="I41" s="18" t="s">
        <v>98</v>
      </c>
      <c r="J41" s="97"/>
      <c r="K41" s="98" t="s">
        <v>56</v>
      </c>
      <c r="L41" s="136">
        <v>46151</v>
      </c>
      <c r="M41" s="18" t="s">
        <v>98</v>
      </c>
      <c r="N41" s="97"/>
    </row>
    <row r="42" spans="1:43" ht="33">
      <c r="A42" s="218" t="s">
        <v>517</v>
      </c>
      <c r="B42" s="204" t="s">
        <v>515</v>
      </c>
      <c r="C42" s="204" t="s">
        <v>530</v>
      </c>
      <c r="D42" s="202" t="s">
        <v>549</v>
      </c>
      <c r="E42" s="201" t="s">
        <v>582</v>
      </c>
      <c r="F42" s="201" t="s">
        <v>558</v>
      </c>
      <c r="G42" s="17" t="s">
        <v>56</v>
      </c>
      <c r="H42" s="136">
        <v>46147</v>
      </c>
      <c r="I42" s="18" t="s">
        <v>98</v>
      </c>
      <c r="J42" s="97"/>
      <c r="K42" s="98" t="s">
        <v>56</v>
      </c>
      <c r="L42" s="136">
        <v>46151</v>
      </c>
      <c r="M42" s="18" t="s">
        <v>98</v>
      </c>
      <c r="N42" s="97"/>
    </row>
    <row r="43" spans="1:43" ht="66">
      <c r="A43" s="218" t="s">
        <v>518</v>
      </c>
      <c r="B43" s="204" t="s">
        <v>522</v>
      </c>
      <c r="C43" s="204" t="s">
        <v>529</v>
      </c>
      <c r="D43" s="202" t="s">
        <v>550</v>
      </c>
      <c r="E43" s="201" t="s">
        <v>583</v>
      </c>
      <c r="F43" s="201" t="s">
        <v>557</v>
      </c>
      <c r="G43" s="17" t="s">
        <v>56</v>
      </c>
      <c r="H43" s="136">
        <v>46147</v>
      </c>
      <c r="I43" s="18" t="s">
        <v>98</v>
      </c>
      <c r="J43" s="114"/>
      <c r="K43" s="98" t="s">
        <v>56</v>
      </c>
      <c r="L43" s="136">
        <v>46151</v>
      </c>
      <c r="M43" s="18" t="s">
        <v>98</v>
      </c>
      <c r="N43" s="102"/>
    </row>
    <row r="44" spans="1:43" ht="33.6" customHeight="1">
      <c r="A44" s="218" t="s">
        <v>519</v>
      </c>
      <c r="B44" s="204" t="s">
        <v>523</v>
      </c>
      <c r="C44" s="204" t="s">
        <v>528</v>
      </c>
      <c r="D44" s="201" t="s">
        <v>551</v>
      </c>
      <c r="E44" s="201" t="s">
        <v>584</v>
      </c>
      <c r="F44" s="201" t="s">
        <v>556</v>
      </c>
      <c r="G44" s="17" t="s">
        <v>56</v>
      </c>
      <c r="H44" s="136">
        <v>46147</v>
      </c>
      <c r="I44" s="18" t="s">
        <v>98</v>
      </c>
      <c r="J44" s="114"/>
      <c r="K44" s="98" t="s">
        <v>56</v>
      </c>
      <c r="L44" s="136">
        <v>46151</v>
      </c>
      <c r="M44" s="18" t="s">
        <v>98</v>
      </c>
      <c r="N44" s="102"/>
    </row>
    <row r="45" spans="1:43" ht="33">
      <c r="A45" s="218" t="s">
        <v>520</v>
      </c>
      <c r="B45" s="204" t="s">
        <v>524</v>
      </c>
      <c r="C45" s="204" t="s">
        <v>527</v>
      </c>
      <c r="D45" s="201" t="s">
        <v>543</v>
      </c>
      <c r="E45" s="201" t="s">
        <v>585</v>
      </c>
      <c r="F45" s="201" t="s">
        <v>555</v>
      </c>
      <c r="G45" s="17" t="s">
        <v>56</v>
      </c>
      <c r="H45" s="136">
        <v>46147</v>
      </c>
      <c r="I45" s="18" t="s">
        <v>98</v>
      </c>
      <c r="J45" s="114"/>
      <c r="K45" s="98" t="s">
        <v>56</v>
      </c>
      <c r="L45" s="136">
        <v>46151</v>
      </c>
      <c r="M45" s="18" t="s">
        <v>98</v>
      </c>
      <c r="N45" s="102"/>
    </row>
    <row r="46" spans="1:43" ht="33">
      <c r="A46" s="218" t="s">
        <v>521</v>
      </c>
      <c r="B46" s="217" t="s">
        <v>525</v>
      </c>
      <c r="C46" s="217" t="s">
        <v>526</v>
      </c>
      <c r="D46" s="202" t="s">
        <v>552</v>
      </c>
      <c r="E46" s="201" t="s">
        <v>553</v>
      </c>
      <c r="F46" s="222" t="s">
        <v>554</v>
      </c>
      <c r="G46" s="17" t="s">
        <v>56</v>
      </c>
      <c r="H46" s="136">
        <v>46147</v>
      </c>
      <c r="I46" s="18" t="s">
        <v>98</v>
      </c>
      <c r="J46" s="102"/>
      <c r="K46" s="98" t="s">
        <v>56</v>
      </c>
      <c r="L46" s="136">
        <v>46151</v>
      </c>
      <c r="M46" s="18" t="s">
        <v>98</v>
      </c>
      <c r="N46" s="102"/>
    </row>
    <row r="47" spans="1:43">
      <c r="A47" s="101"/>
      <c r="B47" s="101"/>
      <c r="C47" s="101"/>
      <c r="D47" s="101"/>
      <c r="E47" s="211"/>
      <c r="F47" s="101"/>
      <c r="G47" s="101"/>
      <c r="H47" s="101"/>
      <c r="I47" s="181"/>
      <c r="J47" s="101"/>
      <c r="K47" s="103"/>
      <c r="L47" s="103"/>
      <c r="M47" s="101"/>
      <c r="N47" s="101"/>
    </row>
    <row r="48" spans="1:43">
      <c r="A48" s="101"/>
      <c r="B48" s="101"/>
      <c r="C48" s="101"/>
      <c r="D48" s="101"/>
      <c r="E48" s="211"/>
      <c r="F48" s="101"/>
      <c r="G48" s="101"/>
      <c r="H48" s="101"/>
      <c r="I48" s="101"/>
      <c r="J48" s="101"/>
      <c r="K48" s="103"/>
      <c r="L48" s="103"/>
      <c r="M48" s="101"/>
      <c r="N48" s="101"/>
    </row>
    <row r="49" spans="1:14">
      <c r="A49" s="101"/>
      <c r="B49" s="101"/>
      <c r="C49" s="101"/>
      <c r="D49" s="101"/>
      <c r="E49" s="211"/>
      <c r="F49" s="101"/>
      <c r="G49" s="101"/>
      <c r="H49" s="101"/>
      <c r="I49" s="101"/>
      <c r="J49" s="101"/>
      <c r="K49" s="103"/>
      <c r="L49" s="103"/>
      <c r="M49" s="101"/>
      <c r="N49" s="101"/>
    </row>
    <row r="50" spans="1:14">
      <c r="A50" s="101"/>
      <c r="B50" s="101"/>
      <c r="C50" s="101"/>
      <c r="D50" s="101"/>
      <c r="E50" s="211"/>
      <c r="F50" s="101"/>
      <c r="G50" s="101"/>
      <c r="H50" s="101"/>
      <c r="I50" s="101"/>
      <c r="J50" s="101"/>
      <c r="K50" s="103"/>
      <c r="L50" s="103"/>
      <c r="M50" s="101"/>
      <c r="N50" s="101"/>
    </row>
    <row r="51" spans="1:14">
      <c r="A51" s="101"/>
      <c r="B51" s="101"/>
      <c r="C51" s="101"/>
      <c r="D51" s="101"/>
      <c r="E51" s="211"/>
      <c r="F51" s="101"/>
      <c r="G51" s="101"/>
      <c r="H51" s="101"/>
      <c r="I51" s="101"/>
      <c r="J51" s="101"/>
      <c r="K51" s="103"/>
      <c r="L51" s="103"/>
      <c r="M51" s="101"/>
      <c r="N51" s="101"/>
    </row>
    <row r="52" spans="1:14">
      <c r="A52" s="101"/>
      <c r="B52" s="101"/>
      <c r="C52" s="101"/>
      <c r="D52" s="101"/>
      <c r="E52" s="211"/>
      <c r="F52" s="101"/>
      <c r="G52" s="101"/>
      <c r="H52" s="101"/>
      <c r="I52" s="101"/>
      <c r="J52" s="101"/>
      <c r="K52" s="103"/>
      <c r="L52" s="103"/>
      <c r="M52" s="101"/>
      <c r="N52" s="101"/>
    </row>
    <row r="53" spans="1:14">
      <c r="A53" s="101"/>
      <c r="B53" s="101"/>
      <c r="C53" s="101"/>
      <c r="D53" s="101"/>
      <c r="E53" s="211"/>
      <c r="F53" s="101"/>
      <c r="G53" s="101"/>
      <c r="H53" s="101"/>
      <c r="I53" s="101"/>
      <c r="J53" s="101"/>
      <c r="K53" s="103"/>
      <c r="L53" s="103"/>
      <c r="M53" s="101"/>
      <c r="N53" s="101"/>
    </row>
    <row r="54" spans="1:14">
      <c r="A54" s="101"/>
      <c r="B54" s="101"/>
      <c r="C54" s="101"/>
      <c r="D54" s="101"/>
      <c r="E54" s="211"/>
      <c r="F54" s="101"/>
      <c r="G54" s="101"/>
      <c r="H54" s="101"/>
      <c r="I54" s="101"/>
      <c r="J54" s="101"/>
      <c r="K54" s="103"/>
      <c r="L54" s="103"/>
      <c r="M54" s="101"/>
      <c r="N54" s="101"/>
    </row>
    <row r="55" spans="1:14">
      <c r="A55" s="101"/>
      <c r="B55" s="101"/>
      <c r="C55" s="101"/>
      <c r="D55" s="101"/>
      <c r="E55" s="211"/>
      <c r="F55" s="101"/>
      <c r="G55" s="101"/>
      <c r="H55" s="101"/>
      <c r="I55" s="101"/>
      <c r="J55" s="101"/>
      <c r="K55" s="103"/>
      <c r="L55" s="103"/>
      <c r="M55" s="101"/>
      <c r="N55" s="101"/>
    </row>
    <row r="56" spans="1:14">
      <c r="A56" s="101"/>
      <c r="B56" s="101"/>
      <c r="C56" s="101"/>
      <c r="D56" s="101"/>
      <c r="E56" s="211"/>
      <c r="F56" s="101"/>
      <c r="G56" s="101"/>
      <c r="H56" s="101"/>
      <c r="I56" s="101"/>
      <c r="J56" s="101"/>
      <c r="K56" s="103"/>
      <c r="L56" s="103"/>
      <c r="M56" s="101"/>
      <c r="N56" s="101"/>
    </row>
    <row r="57" spans="1:14">
      <c r="A57" s="101"/>
      <c r="B57" s="101"/>
      <c r="C57" s="101"/>
      <c r="F57" s="101"/>
      <c r="G57" s="101"/>
      <c r="H57" s="101"/>
      <c r="I57" s="101"/>
    </row>
    <row r="58" spans="1:14">
      <c r="F58" s="101"/>
      <c r="G58" s="101"/>
      <c r="H58" s="101"/>
      <c r="I58" s="101"/>
    </row>
    <row r="59" spans="1:14">
      <c r="F59" s="101"/>
      <c r="G59" s="101"/>
      <c r="H59" s="101"/>
      <c r="I59" s="101"/>
    </row>
    <row r="60" spans="1:14">
      <c r="F60" s="101"/>
      <c r="G60" s="101"/>
      <c r="H60" s="101"/>
      <c r="I60" s="101"/>
    </row>
    <row r="61" spans="1:14">
      <c r="F61" s="101"/>
      <c r="G61" s="101"/>
      <c r="H61" s="101"/>
      <c r="I61" s="101"/>
    </row>
    <row r="62" spans="1:14">
      <c r="F62" s="101"/>
      <c r="G62" s="101"/>
      <c r="H62" s="101"/>
      <c r="I62" s="101"/>
    </row>
    <row r="63" spans="1:14">
      <c r="F63" s="101"/>
      <c r="G63" s="101"/>
      <c r="H63" s="101"/>
      <c r="I63" s="101"/>
    </row>
    <row r="64" spans="1:14">
      <c r="F64" s="101"/>
      <c r="G64" s="101"/>
      <c r="H64" s="101"/>
      <c r="I64" s="101"/>
    </row>
    <row r="65" spans="6:9">
      <c r="F65" s="101"/>
      <c r="G65" s="101"/>
      <c r="H65" s="101"/>
      <c r="I65" s="101"/>
    </row>
  </sheetData>
  <mergeCells count="16">
    <mergeCell ref="N7:N9"/>
    <mergeCell ref="A10:N10"/>
    <mergeCell ref="A31:N31"/>
    <mergeCell ref="B1:F1"/>
    <mergeCell ref="B2:F2"/>
    <mergeCell ref="G7:I7"/>
    <mergeCell ref="G8:I8"/>
    <mergeCell ref="K7:M7"/>
    <mergeCell ref="K8:M8"/>
    <mergeCell ref="A7:A9"/>
    <mergeCell ref="B7:B9"/>
    <mergeCell ref="C7:C9"/>
    <mergeCell ref="D7:D9"/>
    <mergeCell ref="E7:E9"/>
    <mergeCell ref="F7:F9"/>
    <mergeCell ref="J7:J9"/>
  </mergeCells>
  <phoneticPr fontId="37" type="noConversion"/>
  <dataValidations count="1">
    <dataValidation type="list" allowBlank="1" showErrorMessage="1" promptTitle="dfdf" sqref="K11:K30 G32:G56 G11:G30 K32:K46">
      <formula1>"Passed,Untested,Failed,Blocked"</formula1>
    </dataValidation>
  </dataValidation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topLeftCell="A13" zoomScale="66" zoomScaleNormal="55" workbookViewId="0">
      <selection activeCell="J24" sqref="J24"/>
    </sheetView>
  </sheetViews>
  <sheetFormatPr defaultColWidth="9.28515625" defaultRowHeight="16.5"/>
  <cols>
    <col min="1" max="1" width="23.42578125" style="12" customWidth="1"/>
    <col min="2" max="2" width="21.5703125" style="12" customWidth="1"/>
    <col min="3" max="3" width="20.5703125" style="12" customWidth="1"/>
    <col min="4" max="4" width="24" style="12" customWidth="1"/>
    <col min="5" max="5" width="34.7109375" style="12" customWidth="1"/>
    <col min="6" max="6" width="72.140625" style="12" customWidth="1"/>
    <col min="7" max="7" width="13.7109375" style="105" customWidth="1"/>
    <col min="8" max="8" width="18.28515625" style="105" customWidth="1"/>
    <col min="9" max="9" width="19.5703125" style="105" customWidth="1"/>
    <col min="10" max="10" width="18" style="12" customWidth="1"/>
    <col min="11" max="11" width="18.28515625" style="12" customWidth="1"/>
    <col min="12" max="12" width="19.5703125" style="12" customWidth="1"/>
    <col min="13" max="13" width="11.28515625" style="12" customWidth="1"/>
    <col min="14" max="16384" width="9.28515625" style="12"/>
  </cols>
  <sheetData>
    <row r="1" spans="1:14" s="1" customFormat="1" ht="15.75" customHeight="1">
      <c r="A1" s="2" t="s">
        <v>40</v>
      </c>
      <c r="B1" s="283" t="s">
        <v>83</v>
      </c>
      <c r="C1" s="284"/>
      <c r="D1" s="284"/>
      <c r="E1" s="284"/>
      <c r="F1" s="284"/>
      <c r="G1" s="11"/>
      <c r="H1" s="104"/>
      <c r="I1" s="11"/>
      <c r="J1" s="13"/>
    </row>
    <row r="2" spans="1:14" s="1" customFormat="1">
      <c r="A2" s="2" t="s">
        <v>41</v>
      </c>
      <c r="B2" s="285" t="s">
        <v>86</v>
      </c>
      <c r="C2" s="285"/>
      <c r="D2" s="285"/>
      <c r="E2" s="285"/>
      <c r="F2" s="285"/>
      <c r="G2" s="11"/>
      <c r="H2" s="104"/>
      <c r="I2" s="11"/>
      <c r="J2" s="13"/>
    </row>
    <row r="3" spans="1:14" s="1" customFormat="1" ht="16.5" customHeight="1">
      <c r="A3" s="3"/>
      <c r="B3" s="4" t="s">
        <v>17</v>
      </c>
      <c r="C3" s="4" t="s">
        <v>18</v>
      </c>
      <c r="D3" s="4" t="s">
        <v>42</v>
      </c>
      <c r="E3" s="5" t="s">
        <v>20</v>
      </c>
      <c r="F3" s="6" t="s">
        <v>43</v>
      </c>
      <c r="G3" s="11"/>
      <c r="H3" s="104"/>
      <c r="I3" s="11"/>
      <c r="J3" s="13"/>
    </row>
    <row r="4" spans="1:14" s="1" customFormat="1">
      <c r="A4" s="7" t="s">
        <v>44</v>
      </c>
      <c r="B4" s="3">
        <v>14</v>
      </c>
      <c r="C4" s="3">
        <v>1</v>
      </c>
      <c r="D4" s="3">
        <v>0</v>
      </c>
      <c r="E4" s="3">
        <v>0</v>
      </c>
      <c r="F4" s="8">
        <v>15</v>
      </c>
      <c r="G4" s="11"/>
      <c r="H4" s="104"/>
      <c r="I4" s="11"/>
      <c r="J4" s="13"/>
    </row>
    <row r="5" spans="1:14" s="1" customFormat="1">
      <c r="A5" s="7" t="s">
        <v>45</v>
      </c>
      <c r="B5" s="3">
        <v>15</v>
      </c>
      <c r="C5" s="3">
        <v>0</v>
      </c>
      <c r="D5" s="3">
        <v>0</v>
      </c>
      <c r="E5" s="3">
        <v>0</v>
      </c>
      <c r="F5" s="8">
        <v>15</v>
      </c>
      <c r="G5" s="11"/>
      <c r="H5" s="104"/>
      <c r="I5" s="11"/>
      <c r="J5" s="13"/>
    </row>
    <row r="6" spans="1:14" s="1" customFormat="1" ht="409.15" customHeight="1">
      <c r="A6" s="14"/>
      <c r="B6" s="15"/>
      <c r="E6" s="16"/>
      <c r="G6" s="11"/>
      <c r="H6" s="104"/>
      <c r="I6" s="11"/>
      <c r="J6" s="13"/>
    </row>
    <row r="7" spans="1:14" s="1" customFormat="1">
      <c r="A7" s="292" t="s">
        <v>46</v>
      </c>
      <c r="B7" s="292" t="s">
        <v>4</v>
      </c>
      <c r="C7" s="292" t="s">
        <v>47</v>
      </c>
      <c r="D7" s="292" t="s">
        <v>48</v>
      </c>
      <c r="E7" s="292" t="s">
        <v>49</v>
      </c>
      <c r="F7" s="292" t="s">
        <v>50</v>
      </c>
      <c r="G7" s="292" t="s">
        <v>51</v>
      </c>
      <c r="H7" s="292"/>
      <c r="I7" s="292"/>
      <c r="J7" s="292" t="s">
        <v>52</v>
      </c>
      <c r="K7" s="292" t="s">
        <v>51</v>
      </c>
      <c r="L7" s="292"/>
      <c r="M7" s="292"/>
      <c r="N7" s="292" t="s">
        <v>52</v>
      </c>
    </row>
    <row r="8" spans="1:14" s="1" customFormat="1">
      <c r="A8" s="292"/>
      <c r="B8" s="292"/>
      <c r="C8" s="292"/>
      <c r="D8" s="292"/>
      <c r="E8" s="292"/>
      <c r="F8" s="292"/>
      <c r="G8" s="292" t="s">
        <v>25</v>
      </c>
      <c r="H8" s="292"/>
      <c r="I8" s="292"/>
      <c r="J8" s="292"/>
      <c r="K8" s="292" t="s">
        <v>26</v>
      </c>
      <c r="L8" s="292"/>
      <c r="M8" s="292"/>
      <c r="N8" s="292"/>
    </row>
    <row r="9" spans="1:14" s="1" customFormat="1" ht="33">
      <c r="A9" s="292"/>
      <c r="B9" s="292"/>
      <c r="C9" s="292"/>
      <c r="D9" s="292"/>
      <c r="E9" s="292"/>
      <c r="F9" s="292"/>
      <c r="G9" s="9" t="s">
        <v>53</v>
      </c>
      <c r="H9" s="10" t="s">
        <v>54</v>
      </c>
      <c r="I9" s="9" t="s">
        <v>55</v>
      </c>
      <c r="J9" s="292"/>
      <c r="K9" s="9" t="s">
        <v>53</v>
      </c>
      <c r="L9" s="10" t="s">
        <v>54</v>
      </c>
      <c r="M9" s="9" t="s">
        <v>55</v>
      </c>
      <c r="N9" s="292"/>
    </row>
    <row r="10" spans="1:14" s="101" customFormat="1" ht="25.5" customHeight="1">
      <c r="A10" s="289" t="s">
        <v>588</v>
      </c>
      <c r="B10" s="290"/>
      <c r="C10" s="290"/>
      <c r="D10" s="290"/>
      <c r="E10" s="290"/>
      <c r="F10" s="290"/>
      <c r="G10" s="290"/>
      <c r="H10" s="290"/>
      <c r="I10" s="290"/>
      <c r="J10" s="290"/>
      <c r="K10" s="290"/>
      <c r="L10" s="290"/>
      <c r="M10" s="290"/>
      <c r="N10" s="294"/>
    </row>
    <row r="11" spans="1:14" s="101" customFormat="1" ht="86.25" customHeight="1">
      <c r="A11" s="115" t="s">
        <v>593</v>
      </c>
      <c r="B11" s="204" t="s">
        <v>424</v>
      </c>
      <c r="C11" s="201" t="s">
        <v>590</v>
      </c>
      <c r="D11" s="201" t="s">
        <v>591</v>
      </c>
      <c r="E11" s="205" t="s">
        <v>592</v>
      </c>
      <c r="F11" s="205" t="s">
        <v>504</v>
      </c>
      <c r="G11" s="98" t="s">
        <v>56</v>
      </c>
      <c r="H11" s="136">
        <v>46147</v>
      </c>
      <c r="I11" s="18" t="s">
        <v>377</v>
      </c>
      <c r="J11" s="102"/>
      <c r="K11" s="98" t="s">
        <v>56</v>
      </c>
      <c r="L11" s="136">
        <v>46151</v>
      </c>
      <c r="M11" s="18" t="s">
        <v>377</v>
      </c>
      <c r="N11" s="102"/>
    </row>
    <row r="12" spans="1:14" s="101" customFormat="1" ht="86.25" customHeight="1">
      <c r="A12" s="115" t="s">
        <v>594</v>
      </c>
      <c r="B12" s="204" t="s">
        <v>599</v>
      </c>
      <c r="C12" s="201" t="s">
        <v>600</v>
      </c>
      <c r="D12" s="201" t="s">
        <v>460</v>
      </c>
      <c r="E12" s="205" t="s">
        <v>601</v>
      </c>
      <c r="F12" s="205" t="s">
        <v>602</v>
      </c>
      <c r="G12" s="17" t="s">
        <v>56</v>
      </c>
      <c r="H12" s="136">
        <v>46147</v>
      </c>
      <c r="I12" s="18" t="s">
        <v>377</v>
      </c>
      <c r="J12" s="114"/>
      <c r="K12" s="98" t="s">
        <v>56</v>
      </c>
      <c r="L12" s="136">
        <v>46151</v>
      </c>
      <c r="M12" s="18" t="s">
        <v>377</v>
      </c>
      <c r="N12" s="102"/>
    </row>
    <row r="13" spans="1:14" s="101" customFormat="1" ht="86.25" customHeight="1">
      <c r="A13" s="115" t="s">
        <v>595</v>
      </c>
      <c r="B13" s="204" t="s">
        <v>252</v>
      </c>
      <c r="C13" s="201" t="s">
        <v>446</v>
      </c>
      <c r="D13" s="201" t="s">
        <v>460</v>
      </c>
      <c r="E13" s="205" t="s">
        <v>613</v>
      </c>
      <c r="F13" s="205" t="s">
        <v>614</v>
      </c>
      <c r="G13" s="17" t="s">
        <v>56</v>
      </c>
      <c r="H13" s="136">
        <v>46147</v>
      </c>
      <c r="I13" s="18" t="s">
        <v>377</v>
      </c>
      <c r="J13" s="114"/>
      <c r="K13" s="98" t="s">
        <v>56</v>
      </c>
      <c r="L13" s="136">
        <v>46151</v>
      </c>
      <c r="M13" s="18" t="s">
        <v>377</v>
      </c>
      <c r="N13" s="102"/>
    </row>
    <row r="14" spans="1:14" s="101" customFormat="1" ht="86.25" customHeight="1">
      <c r="A14" s="115" t="s">
        <v>596</v>
      </c>
      <c r="B14" s="204" t="s">
        <v>399</v>
      </c>
      <c r="C14" s="201" t="s">
        <v>603</v>
      </c>
      <c r="D14" s="201" t="s">
        <v>460</v>
      </c>
      <c r="E14" s="205" t="s">
        <v>615</v>
      </c>
      <c r="F14" s="205" t="s">
        <v>612</v>
      </c>
      <c r="G14" s="17" t="s">
        <v>56</v>
      </c>
      <c r="H14" s="136">
        <v>46147</v>
      </c>
      <c r="I14" s="18" t="s">
        <v>377</v>
      </c>
      <c r="J14" s="114"/>
      <c r="K14" s="98" t="s">
        <v>56</v>
      </c>
      <c r="L14" s="136">
        <v>46151</v>
      </c>
      <c r="M14" s="18" t="s">
        <v>377</v>
      </c>
      <c r="N14" s="102"/>
    </row>
    <row r="15" spans="1:14" s="101" customFormat="1" ht="86.25" customHeight="1">
      <c r="A15" s="115" t="s">
        <v>597</v>
      </c>
      <c r="B15" s="204" t="s">
        <v>604</v>
      </c>
      <c r="C15" s="201" t="s">
        <v>605</v>
      </c>
      <c r="D15" s="201" t="s">
        <v>460</v>
      </c>
      <c r="E15" s="205" t="s">
        <v>610</v>
      </c>
      <c r="F15" s="205" t="s">
        <v>611</v>
      </c>
      <c r="G15" s="17" t="s">
        <v>56</v>
      </c>
      <c r="H15" s="136">
        <v>46147</v>
      </c>
      <c r="I15" s="18" t="s">
        <v>377</v>
      </c>
      <c r="J15" s="114"/>
      <c r="K15" s="98" t="s">
        <v>56</v>
      </c>
      <c r="L15" s="136">
        <v>46151</v>
      </c>
      <c r="M15" s="18" t="s">
        <v>377</v>
      </c>
      <c r="N15" s="102"/>
    </row>
    <row r="16" spans="1:14" s="101" customFormat="1" ht="86.25" customHeight="1">
      <c r="A16" s="115" t="s">
        <v>598</v>
      </c>
      <c r="B16" s="204" t="s">
        <v>606</v>
      </c>
      <c r="C16" s="201" t="s">
        <v>607</v>
      </c>
      <c r="D16" s="201" t="s">
        <v>460</v>
      </c>
      <c r="E16" s="205" t="s">
        <v>608</v>
      </c>
      <c r="F16" s="205" t="s">
        <v>609</v>
      </c>
      <c r="G16" s="17" t="s">
        <v>56</v>
      </c>
      <c r="H16" s="136">
        <v>46147</v>
      </c>
      <c r="I16" s="18" t="s">
        <v>377</v>
      </c>
      <c r="J16" s="114"/>
      <c r="K16" s="98" t="s">
        <v>56</v>
      </c>
      <c r="L16" s="136">
        <v>46151</v>
      </c>
      <c r="M16" s="18" t="s">
        <v>377</v>
      </c>
      <c r="N16" s="102"/>
    </row>
    <row r="17" spans="1:14" s="101" customFormat="1" ht="39" customHeight="1">
      <c r="A17" s="289" t="s">
        <v>589</v>
      </c>
      <c r="B17" s="290"/>
      <c r="C17" s="290"/>
      <c r="D17" s="290"/>
      <c r="E17" s="290"/>
      <c r="F17" s="290"/>
      <c r="G17" s="290"/>
      <c r="H17" s="290"/>
      <c r="I17" s="290"/>
      <c r="J17" s="290"/>
      <c r="K17" s="290"/>
      <c r="L17" s="290"/>
      <c r="M17" s="290"/>
      <c r="N17" s="294"/>
    </row>
    <row r="18" spans="1:14" s="101" customFormat="1" ht="48" customHeight="1">
      <c r="A18" s="115" t="s">
        <v>616</v>
      </c>
      <c r="B18" s="225" t="s">
        <v>509</v>
      </c>
      <c r="C18" s="225" t="s">
        <v>661</v>
      </c>
      <c r="D18" s="225" t="s">
        <v>544</v>
      </c>
      <c r="E18" s="225" t="s">
        <v>648</v>
      </c>
      <c r="F18" s="225" t="s">
        <v>647</v>
      </c>
      <c r="G18" s="116" t="s">
        <v>56</v>
      </c>
      <c r="H18" s="136">
        <v>46147</v>
      </c>
      <c r="I18" s="18" t="s">
        <v>377</v>
      </c>
      <c r="J18" s="116"/>
      <c r="K18" s="98" t="s">
        <v>56</v>
      </c>
      <c r="L18" s="136">
        <v>46151</v>
      </c>
      <c r="M18" s="18" t="s">
        <v>377</v>
      </c>
      <c r="N18" s="116"/>
    </row>
    <row r="19" spans="1:14" s="103" customFormat="1" ht="33">
      <c r="A19" s="115" t="s">
        <v>617</v>
      </c>
      <c r="B19" s="225" t="s">
        <v>345</v>
      </c>
      <c r="C19" s="225" t="s">
        <v>660</v>
      </c>
      <c r="D19" s="225" t="s">
        <v>625</v>
      </c>
      <c r="E19" s="225" t="s">
        <v>649</v>
      </c>
      <c r="F19" s="225" t="s">
        <v>646</v>
      </c>
      <c r="G19" s="116" t="s">
        <v>56</v>
      </c>
      <c r="H19" s="136">
        <v>46147</v>
      </c>
      <c r="I19" s="18" t="s">
        <v>377</v>
      </c>
      <c r="J19" s="116"/>
      <c r="K19" s="98" t="s">
        <v>56</v>
      </c>
      <c r="L19" s="136">
        <v>46151</v>
      </c>
      <c r="M19" s="18" t="s">
        <v>377</v>
      </c>
      <c r="N19" s="116"/>
    </row>
    <row r="20" spans="1:14" ht="33">
      <c r="A20" s="115" t="s">
        <v>618</v>
      </c>
      <c r="B20" s="225" t="s">
        <v>632</v>
      </c>
      <c r="C20" s="225" t="s">
        <v>386</v>
      </c>
      <c r="D20" s="225" t="s">
        <v>626</v>
      </c>
      <c r="E20" s="225" t="s">
        <v>650</v>
      </c>
      <c r="F20" s="225" t="s">
        <v>645</v>
      </c>
      <c r="G20" s="116" t="s">
        <v>56</v>
      </c>
      <c r="H20" s="136">
        <v>46147</v>
      </c>
      <c r="I20" s="18" t="s">
        <v>377</v>
      </c>
      <c r="J20" s="116"/>
      <c r="K20" s="98" t="s">
        <v>56</v>
      </c>
      <c r="L20" s="136">
        <v>46151</v>
      </c>
      <c r="M20" s="18" t="s">
        <v>377</v>
      </c>
      <c r="N20" s="116"/>
    </row>
    <row r="21" spans="1:14" ht="33">
      <c r="A21" s="115" t="s">
        <v>619</v>
      </c>
      <c r="B21" s="225" t="s">
        <v>633</v>
      </c>
      <c r="C21" s="225" t="s">
        <v>659</v>
      </c>
      <c r="D21" s="225" t="s">
        <v>627</v>
      </c>
      <c r="E21" s="225" t="s">
        <v>652</v>
      </c>
      <c r="F21" s="225" t="s">
        <v>643</v>
      </c>
      <c r="G21" s="116" t="s">
        <v>56</v>
      </c>
      <c r="H21" s="136">
        <v>46147</v>
      </c>
      <c r="I21" s="18" t="s">
        <v>377</v>
      </c>
      <c r="J21" s="116"/>
      <c r="K21" s="98" t="s">
        <v>56</v>
      </c>
      <c r="L21" s="136">
        <v>46151</v>
      </c>
      <c r="M21" s="18" t="s">
        <v>377</v>
      </c>
      <c r="N21" s="116"/>
    </row>
    <row r="22" spans="1:14" ht="33">
      <c r="A22" s="115" t="s">
        <v>620</v>
      </c>
      <c r="B22" s="225" t="s">
        <v>634</v>
      </c>
      <c r="C22" s="225" t="s">
        <v>386</v>
      </c>
      <c r="D22" s="225" t="s">
        <v>629</v>
      </c>
      <c r="E22" s="225" t="s">
        <v>651</v>
      </c>
      <c r="F22" s="225" t="s">
        <v>644</v>
      </c>
      <c r="G22" s="116" t="s">
        <v>56</v>
      </c>
      <c r="H22" s="136">
        <v>46147</v>
      </c>
      <c r="I22" s="18" t="s">
        <v>377</v>
      </c>
      <c r="J22" s="116"/>
      <c r="K22" s="98" t="s">
        <v>56</v>
      </c>
      <c r="L22" s="136">
        <v>46151</v>
      </c>
      <c r="M22" s="18" t="s">
        <v>377</v>
      </c>
      <c r="N22" s="116"/>
    </row>
    <row r="23" spans="1:14" ht="33">
      <c r="A23" s="115" t="s">
        <v>621</v>
      </c>
      <c r="B23" s="225" t="s">
        <v>635</v>
      </c>
      <c r="C23" s="225" t="s">
        <v>658</v>
      </c>
      <c r="D23" s="225" t="s">
        <v>628</v>
      </c>
      <c r="E23" s="225" t="s">
        <v>653</v>
      </c>
      <c r="F23" s="225" t="s">
        <v>642</v>
      </c>
      <c r="G23" s="116" t="s">
        <v>56</v>
      </c>
      <c r="H23" s="136">
        <v>46147</v>
      </c>
      <c r="I23" s="18" t="s">
        <v>377</v>
      </c>
      <c r="J23" s="116"/>
      <c r="K23" s="98" t="s">
        <v>56</v>
      </c>
      <c r="L23" s="136">
        <v>46151</v>
      </c>
      <c r="M23" s="18" t="s">
        <v>377</v>
      </c>
      <c r="N23" s="116"/>
    </row>
    <row r="24" spans="1:14" ht="33">
      <c r="A24" s="115" t="s">
        <v>622</v>
      </c>
      <c r="B24" s="225" t="s">
        <v>636</v>
      </c>
      <c r="C24" s="225" t="s">
        <v>656</v>
      </c>
      <c r="D24" s="225" t="s">
        <v>548</v>
      </c>
      <c r="E24" s="225" t="s">
        <v>654</v>
      </c>
      <c r="F24" s="225" t="s">
        <v>640</v>
      </c>
      <c r="G24" s="226" t="s">
        <v>58</v>
      </c>
      <c r="H24" s="136">
        <v>46147</v>
      </c>
      <c r="I24" s="18" t="s">
        <v>377</v>
      </c>
      <c r="J24" s="116" t="s">
        <v>662</v>
      </c>
      <c r="K24" s="98" t="s">
        <v>56</v>
      </c>
      <c r="L24" s="136">
        <v>46151</v>
      </c>
      <c r="M24" s="18" t="s">
        <v>377</v>
      </c>
      <c r="N24" s="116"/>
    </row>
    <row r="25" spans="1:14">
      <c r="A25" s="115" t="s">
        <v>623</v>
      </c>
      <c r="B25" s="225" t="s">
        <v>638</v>
      </c>
      <c r="C25" s="225" t="s">
        <v>657</v>
      </c>
      <c r="D25" s="225" t="s">
        <v>627</v>
      </c>
      <c r="E25" s="225" t="s">
        <v>630</v>
      </c>
      <c r="F25" s="225" t="s">
        <v>639</v>
      </c>
      <c r="G25" s="116" t="s">
        <v>56</v>
      </c>
      <c r="H25" s="136">
        <v>46147</v>
      </c>
      <c r="I25" s="18" t="s">
        <v>377</v>
      </c>
      <c r="J25" s="116"/>
      <c r="K25" s="98" t="s">
        <v>56</v>
      </c>
      <c r="L25" s="136">
        <v>46151</v>
      </c>
      <c r="M25" s="18" t="s">
        <v>377</v>
      </c>
      <c r="N25" s="116"/>
    </row>
    <row r="26" spans="1:14" ht="33">
      <c r="A26" s="115" t="s">
        <v>624</v>
      </c>
      <c r="B26" s="225" t="s">
        <v>637</v>
      </c>
      <c r="C26" s="225" t="s">
        <v>655</v>
      </c>
      <c r="D26" s="225" t="s">
        <v>629</v>
      </c>
      <c r="E26" s="225" t="s">
        <v>631</v>
      </c>
      <c r="F26" s="225" t="s">
        <v>641</v>
      </c>
      <c r="G26" s="116" t="s">
        <v>56</v>
      </c>
      <c r="H26" s="136">
        <v>46147</v>
      </c>
      <c r="I26" s="18" t="s">
        <v>377</v>
      </c>
      <c r="J26" s="116"/>
      <c r="K26" s="98" t="s">
        <v>56</v>
      </c>
      <c r="L26" s="136">
        <v>46151</v>
      </c>
      <c r="M26" s="18" t="s">
        <v>377</v>
      </c>
      <c r="N26" s="116"/>
    </row>
  </sheetData>
  <mergeCells count="16">
    <mergeCell ref="N7:N9"/>
    <mergeCell ref="K8:M8"/>
    <mergeCell ref="A10:N10"/>
    <mergeCell ref="A17:N17"/>
    <mergeCell ref="A7:A9"/>
    <mergeCell ref="B7:B9"/>
    <mergeCell ref="C7:C9"/>
    <mergeCell ref="D7:D9"/>
    <mergeCell ref="E7:E9"/>
    <mergeCell ref="F7:F9"/>
    <mergeCell ref="J7:J9"/>
    <mergeCell ref="B1:F1"/>
    <mergeCell ref="B2:F2"/>
    <mergeCell ref="G7:I7"/>
    <mergeCell ref="G8:I8"/>
    <mergeCell ref="K7:M7"/>
  </mergeCells>
  <phoneticPr fontId="37" type="noConversion"/>
  <dataValidations count="1">
    <dataValidation type="list" allowBlank="1" showErrorMessage="1" promptTitle="dfdf" sqref="G18:G19 G11:G16 K11:K16 K18:K26">
      <formula1>"Passed,Untested,Failed,Blocked"</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topLeftCell="A10" zoomScale="70" zoomScaleNormal="70" workbookViewId="0">
      <selection activeCell="J26" sqref="J26"/>
    </sheetView>
  </sheetViews>
  <sheetFormatPr defaultColWidth="9" defaultRowHeight="15"/>
  <cols>
    <col min="1" max="1" width="20.28515625" customWidth="1"/>
    <col min="2" max="2" width="20.42578125" customWidth="1"/>
    <col min="3" max="3" width="37.7109375" customWidth="1"/>
    <col min="4" max="4" width="22.5703125" customWidth="1"/>
    <col min="5" max="5" width="28.28515625" customWidth="1"/>
    <col min="6" max="6" width="66.5703125" customWidth="1"/>
    <col min="7" max="7" width="19.28515625" customWidth="1"/>
    <col min="8" max="8" width="17.5703125" customWidth="1"/>
    <col min="9" max="9" width="18.28515625" customWidth="1"/>
    <col min="10" max="10" width="15" customWidth="1"/>
    <col min="11" max="11" width="12.28515625" customWidth="1"/>
    <col min="12" max="12" width="18.85546875" customWidth="1"/>
    <col min="13" max="13" width="13.28515625" customWidth="1"/>
    <col min="14" max="14" width="15.7109375" customWidth="1"/>
  </cols>
  <sheetData>
    <row r="1" spans="1:14" ht="16.5">
      <c r="A1" s="81" t="s">
        <v>40</v>
      </c>
      <c r="B1" s="295" t="s">
        <v>83</v>
      </c>
      <c r="C1" s="295"/>
      <c r="D1" s="295"/>
      <c r="E1" s="295"/>
      <c r="F1" s="295"/>
      <c r="G1" s="91"/>
      <c r="H1" s="91"/>
      <c r="I1" s="91"/>
      <c r="J1" s="91"/>
    </row>
    <row r="2" spans="1:14" ht="16.5">
      <c r="A2" s="81" t="s">
        <v>41</v>
      </c>
      <c r="B2" s="296" t="s">
        <v>87</v>
      </c>
      <c r="C2" s="296"/>
      <c r="D2" s="296"/>
      <c r="E2" s="296"/>
      <c r="F2" s="296"/>
      <c r="G2" s="91"/>
      <c r="H2" s="91"/>
      <c r="I2" s="91"/>
      <c r="J2" s="91"/>
    </row>
    <row r="3" spans="1:14" ht="16.5">
      <c r="A3" s="82"/>
      <c r="B3" s="83" t="s">
        <v>17</v>
      </c>
      <c r="C3" s="83" t="s">
        <v>18</v>
      </c>
      <c r="D3" s="83" t="s">
        <v>42</v>
      </c>
      <c r="E3" s="84" t="s">
        <v>20</v>
      </c>
      <c r="F3" s="85" t="s">
        <v>43</v>
      </c>
      <c r="G3" s="91"/>
      <c r="H3" s="91"/>
      <c r="I3" s="91"/>
      <c r="J3" s="91"/>
    </row>
    <row r="4" spans="1:14" ht="16.5">
      <c r="A4" s="86" t="s">
        <v>44</v>
      </c>
      <c r="B4" s="82">
        <v>13</v>
      </c>
      <c r="C4" s="82">
        <v>2</v>
      </c>
      <c r="D4" s="82">
        <v>0</v>
      </c>
      <c r="E4" s="82">
        <v>0</v>
      </c>
      <c r="F4" s="87">
        <v>15</v>
      </c>
      <c r="G4" s="91"/>
      <c r="H4" s="91"/>
      <c r="I4" s="91"/>
      <c r="J4" s="91"/>
    </row>
    <row r="5" spans="1:14" ht="16.5">
      <c r="A5" s="86" t="s">
        <v>45</v>
      </c>
      <c r="B5" s="82">
        <v>15</v>
      </c>
      <c r="C5" s="82">
        <v>0</v>
      </c>
      <c r="D5" s="82">
        <v>0</v>
      </c>
      <c r="E5" s="82">
        <v>0</v>
      </c>
      <c r="F5" s="87">
        <v>15</v>
      </c>
      <c r="G5" s="91"/>
      <c r="H5" s="91"/>
      <c r="I5" s="91"/>
      <c r="J5" s="91"/>
    </row>
    <row r="6" spans="1:14" ht="363" customHeight="1">
      <c r="A6" s="91"/>
      <c r="B6" s="91"/>
      <c r="C6" s="91"/>
      <c r="D6" s="91"/>
      <c r="E6" s="91"/>
      <c r="F6" s="91"/>
      <c r="G6" s="91"/>
      <c r="H6" s="91"/>
      <c r="I6" s="91"/>
      <c r="J6" s="91"/>
    </row>
    <row r="7" spans="1:14" ht="16.5">
      <c r="A7" s="288" t="s">
        <v>46</v>
      </c>
      <c r="B7" s="288" t="s">
        <v>4</v>
      </c>
      <c r="C7" s="288" t="s">
        <v>47</v>
      </c>
      <c r="D7" s="288" t="s">
        <v>48</v>
      </c>
      <c r="E7" s="288" t="s">
        <v>49</v>
      </c>
      <c r="F7" s="288" t="s">
        <v>50</v>
      </c>
      <c r="G7" s="288" t="s">
        <v>51</v>
      </c>
      <c r="H7" s="288"/>
      <c r="I7" s="288"/>
      <c r="J7" s="288" t="s">
        <v>52</v>
      </c>
      <c r="K7" s="288" t="s">
        <v>51</v>
      </c>
      <c r="L7" s="288"/>
      <c r="M7" s="288"/>
      <c r="N7" s="288" t="s">
        <v>52</v>
      </c>
    </row>
    <row r="8" spans="1:14" ht="16.5">
      <c r="A8" s="288"/>
      <c r="B8" s="288"/>
      <c r="C8" s="288"/>
      <c r="D8" s="288"/>
      <c r="E8" s="288"/>
      <c r="F8" s="288"/>
      <c r="G8" s="288" t="s">
        <v>25</v>
      </c>
      <c r="H8" s="288"/>
      <c r="I8" s="288"/>
      <c r="J8" s="288"/>
      <c r="K8" s="288" t="s">
        <v>26</v>
      </c>
      <c r="L8" s="288"/>
      <c r="M8" s="288"/>
      <c r="N8" s="288"/>
    </row>
    <row r="9" spans="1:14" ht="33">
      <c r="A9" s="288"/>
      <c r="B9" s="288"/>
      <c r="C9" s="288"/>
      <c r="D9" s="288"/>
      <c r="E9" s="288"/>
      <c r="F9" s="288"/>
      <c r="G9" s="89" t="s">
        <v>53</v>
      </c>
      <c r="H9" s="90" t="s">
        <v>54</v>
      </c>
      <c r="I9" s="88" t="s">
        <v>55</v>
      </c>
      <c r="J9" s="288"/>
      <c r="K9" s="89" t="s">
        <v>53</v>
      </c>
      <c r="L9" s="90" t="s">
        <v>54</v>
      </c>
      <c r="M9" s="88" t="s">
        <v>55</v>
      </c>
      <c r="N9" s="288"/>
    </row>
    <row r="10" spans="1:14" ht="16.5">
      <c r="A10" s="289" t="s">
        <v>663</v>
      </c>
      <c r="B10" s="297"/>
      <c r="C10" s="297"/>
      <c r="D10" s="297"/>
      <c r="E10" s="297"/>
      <c r="F10" s="297"/>
      <c r="G10" s="297"/>
      <c r="H10" s="297"/>
      <c r="I10" s="297"/>
      <c r="J10" s="297"/>
      <c r="K10" s="297"/>
      <c r="L10" s="297"/>
      <c r="M10" s="297"/>
      <c r="N10" s="298"/>
    </row>
    <row r="11" spans="1:14" s="1" customFormat="1" ht="49.5">
      <c r="A11" s="227" t="s">
        <v>666</v>
      </c>
      <c r="B11" s="227" t="s">
        <v>665</v>
      </c>
      <c r="C11" s="189" t="s">
        <v>667</v>
      </c>
      <c r="D11" s="230" t="s">
        <v>668</v>
      </c>
      <c r="E11" s="230" t="s">
        <v>669</v>
      </c>
      <c r="F11" s="230" t="s">
        <v>670</v>
      </c>
      <c r="G11" s="98" t="s">
        <v>56</v>
      </c>
      <c r="H11" s="136">
        <v>46147</v>
      </c>
      <c r="I11" s="18" t="s">
        <v>1447</v>
      </c>
      <c r="J11" s="102"/>
      <c r="K11" s="98" t="s">
        <v>56</v>
      </c>
      <c r="L11" s="136">
        <v>46151</v>
      </c>
      <c r="M11" s="18" t="s">
        <v>1447</v>
      </c>
      <c r="N11" s="228"/>
    </row>
    <row r="12" spans="1:14" ht="33">
      <c r="A12" s="227" t="s">
        <v>671</v>
      </c>
      <c r="B12" s="230" t="s">
        <v>681</v>
      </c>
      <c r="C12" s="232" t="s">
        <v>682</v>
      </c>
      <c r="D12" s="230" t="s">
        <v>683</v>
      </c>
      <c r="E12" s="230" t="s">
        <v>684</v>
      </c>
      <c r="F12" s="230" t="s">
        <v>685</v>
      </c>
      <c r="G12" s="231" t="s">
        <v>56</v>
      </c>
      <c r="H12" s="136">
        <v>46147</v>
      </c>
      <c r="I12" s="18" t="s">
        <v>1447</v>
      </c>
      <c r="J12" s="159"/>
      <c r="K12" s="98" t="s">
        <v>56</v>
      </c>
      <c r="L12" s="136">
        <v>46151</v>
      </c>
      <c r="M12" s="18" t="s">
        <v>1447</v>
      </c>
      <c r="N12" s="229"/>
    </row>
    <row r="13" spans="1:14" ht="33">
      <c r="A13" s="227" t="s">
        <v>672</v>
      </c>
      <c r="B13" s="230" t="s">
        <v>686</v>
      </c>
      <c r="C13" s="230" t="s">
        <v>687</v>
      </c>
      <c r="D13" s="230" t="s">
        <v>688</v>
      </c>
      <c r="E13" s="230" t="s">
        <v>693</v>
      </c>
      <c r="F13" s="230" t="s">
        <v>685</v>
      </c>
      <c r="G13" s="231" t="s">
        <v>56</v>
      </c>
      <c r="H13" s="136">
        <v>46147</v>
      </c>
      <c r="I13" s="18" t="s">
        <v>1447</v>
      </c>
      <c r="J13" s="157"/>
      <c r="K13" s="98" t="s">
        <v>56</v>
      </c>
      <c r="L13" s="136">
        <v>46151</v>
      </c>
      <c r="M13" s="18" t="s">
        <v>1447</v>
      </c>
      <c r="N13" s="229"/>
    </row>
    <row r="14" spans="1:14" ht="33">
      <c r="A14" s="227" t="s">
        <v>673</v>
      </c>
      <c r="B14" s="230" t="s">
        <v>689</v>
      </c>
      <c r="C14" s="232" t="s">
        <v>690</v>
      </c>
      <c r="D14" s="230" t="s">
        <v>691</v>
      </c>
      <c r="E14" s="230" t="s">
        <v>692</v>
      </c>
      <c r="F14" s="230" t="s">
        <v>694</v>
      </c>
      <c r="G14" s="231" t="s">
        <v>56</v>
      </c>
      <c r="H14" s="136">
        <v>46147</v>
      </c>
      <c r="I14" s="18" t="s">
        <v>1447</v>
      </c>
      <c r="J14" s="159"/>
      <c r="K14" s="98" t="s">
        <v>56</v>
      </c>
      <c r="L14" s="136">
        <v>46151</v>
      </c>
      <c r="M14" s="18" t="s">
        <v>1447</v>
      </c>
      <c r="N14" s="229"/>
    </row>
    <row r="15" spans="1:14" ht="33">
      <c r="A15" s="227" t="s">
        <v>674</v>
      </c>
      <c r="B15" s="230" t="s">
        <v>695</v>
      </c>
      <c r="C15" s="232" t="s">
        <v>687</v>
      </c>
      <c r="D15" s="230" t="s">
        <v>696</v>
      </c>
      <c r="E15" s="230" t="s">
        <v>697</v>
      </c>
      <c r="F15" s="230" t="s">
        <v>698</v>
      </c>
      <c r="G15" s="231" t="s">
        <v>56</v>
      </c>
      <c r="H15" s="136">
        <v>46147</v>
      </c>
      <c r="I15" s="18" t="s">
        <v>1447</v>
      </c>
      <c r="J15" s="189"/>
      <c r="K15" s="98" t="s">
        <v>56</v>
      </c>
      <c r="L15" s="136">
        <v>46151</v>
      </c>
      <c r="M15" s="18" t="s">
        <v>1447</v>
      </c>
      <c r="N15" s="229"/>
    </row>
    <row r="16" spans="1:14" ht="33">
      <c r="A16" s="227" t="s">
        <v>675</v>
      </c>
      <c r="B16" s="230" t="s">
        <v>699</v>
      </c>
      <c r="C16" s="232" t="s">
        <v>704</v>
      </c>
      <c r="D16" s="230" t="s">
        <v>712</v>
      </c>
      <c r="E16" s="230" t="s">
        <v>713</v>
      </c>
      <c r="F16" s="230" t="s">
        <v>65</v>
      </c>
      <c r="G16" s="231" t="s">
        <v>56</v>
      </c>
      <c r="H16" s="136">
        <v>46147</v>
      </c>
      <c r="I16" s="18" t="s">
        <v>1447</v>
      </c>
      <c r="J16" s="159"/>
      <c r="K16" s="98" t="s">
        <v>56</v>
      </c>
      <c r="L16" s="136">
        <v>46151</v>
      </c>
      <c r="M16" s="18" t="s">
        <v>1447</v>
      </c>
      <c r="N16" s="229"/>
    </row>
    <row r="17" spans="1:14" ht="23.25" customHeight="1">
      <c r="A17" s="227" t="s">
        <v>676</v>
      </c>
      <c r="B17" s="230" t="s">
        <v>700</v>
      </c>
      <c r="C17" s="232" t="s">
        <v>705</v>
      </c>
      <c r="D17" s="230" t="s">
        <v>711</v>
      </c>
      <c r="E17" s="230" t="s">
        <v>714</v>
      </c>
      <c r="F17" s="230" t="s">
        <v>65</v>
      </c>
      <c r="G17" s="231" t="s">
        <v>56</v>
      </c>
      <c r="H17" s="136">
        <v>46147</v>
      </c>
      <c r="I17" s="18" t="s">
        <v>1447</v>
      </c>
      <c r="J17" s="159"/>
      <c r="K17" s="98" t="s">
        <v>56</v>
      </c>
      <c r="L17" s="136">
        <v>46151</v>
      </c>
      <c r="M17" s="18" t="s">
        <v>1447</v>
      </c>
      <c r="N17" s="229"/>
    </row>
    <row r="18" spans="1:14" ht="33">
      <c r="A18" s="227" t="s">
        <v>677</v>
      </c>
      <c r="B18" s="230" t="s">
        <v>701</v>
      </c>
      <c r="C18" s="232" t="s">
        <v>706</v>
      </c>
      <c r="D18" s="230" t="s">
        <v>710</v>
      </c>
      <c r="E18" s="230" t="s">
        <v>715</v>
      </c>
      <c r="F18" s="230" t="s">
        <v>65</v>
      </c>
      <c r="G18" s="231" t="s">
        <v>56</v>
      </c>
      <c r="H18" s="136">
        <v>46147</v>
      </c>
      <c r="I18" s="18" t="s">
        <v>1447</v>
      </c>
      <c r="J18" s="159"/>
      <c r="K18" s="98" t="s">
        <v>56</v>
      </c>
      <c r="L18" s="136">
        <v>46151</v>
      </c>
      <c r="M18" s="18" t="s">
        <v>1447</v>
      </c>
      <c r="N18" s="229"/>
    </row>
    <row r="19" spans="1:14" ht="33">
      <c r="A19" s="227" t="s">
        <v>678</v>
      </c>
      <c r="B19" s="230" t="s">
        <v>702</v>
      </c>
      <c r="C19" s="232" t="s">
        <v>707</v>
      </c>
      <c r="D19" s="230" t="s">
        <v>709</v>
      </c>
      <c r="E19" s="230" t="s">
        <v>716</v>
      </c>
      <c r="F19" s="230" t="s">
        <v>65</v>
      </c>
      <c r="G19" s="231" t="s">
        <v>56</v>
      </c>
      <c r="H19" s="136">
        <v>46147</v>
      </c>
      <c r="I19" s="18" t="s">
        <v>1447</v>
      </c>
      <c r="J19" s="159"/>
      <c r="K19" s="98" t="s">
        <v>56</v>
      </c>
      <c r="L19" s="136">
        <v>46151</v>
      </c>
      <c r="M19" s="18" t="s">
        <v>1447</v>
      </c>
      <c r="N19" s="229"/>
    </row>
    <row r="20" spans="1:14" ht="33">
      <c r="A20" s="227" t="s">
        <v>679</v>
      </c>
      <c r="B20" s="230" t="s">
        <v>703</v>
      </c>
      <c r="C20" s="232" t="s">
        <v>708</v>
      </c>
      <c r="D20" s="230" t="s">
        <v>696</v>
      </c>
      <c r="E20" s="230" t="s">
        <v>717</v>
      </c>
      <c r="F20" s="230" t="s">
        <v>718</v>
      </c>
      <c r="G20" s="241" t="s">
        <v>58</v>
      </c>
      <c r="H20" s="136">
        <v>46147</v>
      </c>
      <c r="I20" s="18" t="s">
        <v>1447</v>
      </c>
      <c r="J20" s="189" t="s">
        <v>719</v>
      </c>
      <c r="K20" s="98" t="s">
        <v>56</v>
      </c>
      <c r="L20" s="136">
        <v>46151</v>
      </c>
      <c r="M20" s="18" t="s">
        <v>1447</v>
      </c>
      <c r="N20" s="229"/>
    </row>
    <row r="21" spans="1:14" ht="33">
      <c r="A21" s="227" t="s">
        <v>680</v>
      </c>
      <c r="B21" s="227" t="s">
        <v>1364</v>
      </c>
      <c r="C21" s="189" t="s">
        <v>667</v>
      </c>
      <c r="D21" s="230" t="s">
        <v>668</v>
      </c>
      <c r="E21" s="230" t="s">
        <v>1365</v>
      </c>
      <c r="F21" s="227" t="s">
        <v>65</v>
      </c>
      <c r="G21" s="231" t="s">
        <v>56</v>
      </c>
      <c r="H21" s="136">
        <v>46147</v>
      </c>
      <c r="I21" s="18" t="s">
        <v>1447</v>
      </c>
      <c r="J21" s="159"/>
      <c r="K21" s="98" t="s">
        <v>56</v>
      </c>
      <c r="L21" s="136">
        <v>46151</v>
      </c>
      <c r="M21" s="18" t="s">
        <v>1447</v>
      </c>
      <c r="N21" s="229"/>
    </row>
    <row r="22" spans="1:14" ht="16.5">
      <c r="A22" s="299" t="s">
        <v>664</v>
      </c>
      <c r="B22" s="300"/>
      <c r="C22" s="300"/>
      <c r="D22" s="300"/>
      <c r="E22" s="300"/>
      <c r="F22" s="300"/>
      <c r="G22" s="300"/>
      <c r="H22" s="300"/>
      <c r="I22" s="300"/>
      <c r="J22" s="300"/>
      <c r="K22" s="300"/>
      <c r="L22" s="300"/>
      <c r="M22" s="300"/>
      <c r="N22" s="301"/>
    </row>
    <row r="23" spans="1:14" ht="64.900000000000006" customHeight="1">
      <c r="A23" s="155" t="s">
        <v>720</v>
      </c>
      <c r="B23" s="233" t="s">
        <v>724</v>
      </c>
      <c r="C23" s="233" t="s">
        <v>727</v>
      </c>
      <c r="D23" s="233" t="s">
        <v>683</v>
      </c>
      <c r="E23" s="230" t="s">
        <v>1366</v>
      </c>
      <c r="F23" s="245" t="s">
        <v>71</v>
      </c>
      <c r="G23" s="231" t="s">
        <v>56</v>
      </c>
      <c r="H23" s="136">
        <v>46147</v>
      </c>
      <c r="I23" s="18" t="s">
        <v>1447</v>
      </c>
      <c r="J23" s="156"/>
      <c r="K23" s="98" t="s">
        <v>56</v>
      </c>
      <c r="L23" s="136">
        <v>46151</v>
      </c>
      <c r="M23" s="18" t="s">
        <v>1447</v>
      </c>
      <c r="N23" s="92"/>
    </row>
    <row r="24" spans="1:14" ht="49.5">
      <c r="A24" s="155" t="s">
        <v>721</v>
      </c>
      <c r="B24" s="233" t="s">
        <v>725</v>
      </c>
      <c r="C24" s="233" t="s">
        <v>728</v>
      </c>
      <c r="D24" s="233" t="s">
        <v>668</v>
      </c>
      <c r="E24" s="233" t="s">
        <v>1368</v>
      </c>
      <c r="F24" s="245" t="s">
        <v>71</v>
      </c>
      <c r="G24" s="231" t="s">
        <v>56</v>
      </c>
      <c r="H24" s="136">
        <v>46147</v>
      </c>
      <c r="I24" s="18" t="s">
        <v>1447</v>
      </c>
      <c r="J24" s="156"/>
      <c r="K24" s="98" t="s">
        <v>56</v>
      </c>
      <c r="L24" s="136">
        <v>46151</v>
      </c>
      <c r="M24" s="18" t="s">
        <v>1447</v>
      </c>
      <c r="N24" s="92"/>
    </row>
    <row r="25" spans="1:14" ht="33">
      <c r="A25" s="155" t="s">
        <v>722</v>
      </c>
      <c r="B25" s="233" t="s">
        <v>726</v>
      </c>
      <c r="C25" s="233" t="s">
        <v>729</v>
      </c>
      <c r="D25" s="233" t="s">
        <v>1367</v>
      </c>
      <c r="E25" s="233" t="s">
        <v>1369</v>
      </c>
      <c r="F25" s="245" t="s">
        <v>71</v>
      </c>
      <c r="G25" s="231" t="s">
        <v>56</v>
      </c>
      <c r="H25" s="136">
        <v>46147</v>
      </c>
      <c r="I25" s="18" t="s">
        <v>1447</v>
      </c>
      <c r="J25" s="156"/>
      <c r="K25" s="98" t="s">
        <v>56</v>
      </c>
      <c r="L25" s="136">
        <v>46151</v>
      </c>
      <c r="M25" s="18" t="s">
        <v>1447</v>
      </c>
      <c r="N25" s="92"/>
    </row>
    <row r="26" spans="1:14" ht="49.5">
      <c r="A26" s="155" t="s">
        <v>723</v>
      </c>
      <c r="B26" s="233" t="s">
        <v>1370</v>
      </c>
      <c r="C26" s="233" t="s">
        <v>1371</v>
      </c>
      <c r="D26" s="233" t="s">
        <v>1372</v>
      </c>
      <c r="E26" s="233" t="s">
        <v>1373</v>
      </c>
      <c r="F26" s="245" t="s">
        <v>1374</v>
      </c>
      <c r="G26" s="241" t="s">
        <v>58</v>
      </c>
      <c r="H26" s="136">
        <v>46147</v>
      </c>
      <c r="I26" s="18" t="s">
        <v>1447</v>
      </c>
      <c r="J26" s="173" t="s">
        <v>1452</v>
      </c>
      <c r="K26" s="98" t="s">
        <v>56</v>
      </c>
      <c r="L26" s="136">
        <v>46151</v>
      </c>
      <c r="M26" s="18" t="s">
        <v>1447</v>
      </c>
      <c r="N26" s="92"/>
    </row>
  </sheetData>
  <mergeCells count="16">
    <mergeCell ref="K7:M7"/>
    <mergeCell ref="N7:N9"/>
    <mergeCell ref="K8:M8"/>
    <mergeCell ref="A10:N10"/>
    <mergeCell ref="A22:N22"/>
    <mergeCell ref="G7:I7"/>
    <mergeCell ref="J7:J9"/>
    <mergeCell ref="G8:I8"/>
    <mergeCell ref="B1:F1"/>
    <mergeCell ref="B2:F2"/>
    <mergeCell ref="A7:A9"/>
    <mergeCell ref="B7:B9"/>
    <mergeCell ref="C7:C9"/>
    <mergeCell ref="D7:D9"/>
    <mergeCell ref="E7:E9"/>
    <mergeCell ref="F7:F9"/>
  </mergeCells>
  <phoneticPr fontId="38" type="noConversion"/>
  <dataValidations count="1">
    <dataValidation type="list" allowBlank="1" showErrorMessage="1" promptTitle="dfdf" sqref="G11 K11:K21 K23:K26">
      <formula1>"Passed,Untested,Failed,Blocked"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topLeftCell="A7" zoomScale="67" zoomScaleNormal="85" workbookViewId="0">
      <selection activeCell="G11" sqref="G11:M11"/>
    </sheetView>
  </sheetViews>
  <sheetFormatPr defaultColWidth="9.28515625" defaultRowHeight="16.5"/>
  <cols>
    <col min="1" max="1" width="23.42578125" style="12" customWidth="1"/>
    <col min="2" max="2" width="21.5703125" style="12" customWidth="1"/>
    <col min="3" max="3" width="24.28515625" style="12" customWidth="1"/>
    <col min="4" max="4" width="24" style="12" customWidth="1"/>
    <col min="5" max="5" width="27.7109375" style="12" customWidth="1"/>
    <col min="6" max="6" width="44.28515625" style="12" customWidth="1"/>
    <col min="7" max="7" width="30.5703125" style="138" customWidth="1"/>
    <col min="8" max="8" width="18.28515625" style="138" customWidth="1"/>
    <col min="9" max="9" width="19.5703125" style="138" customWidth="1"/>
    <col min="10" max="10" width="11.28515625" style="12" customWidth="1"/>
    <col min="11" max="11" width="12.7109375" style="12" customWidth="1"/>
    <col min="12" max="12" width="13" style="12" bestFit="1" customWidth="1"/>
    <col min="13" max="13" width="12" style="12" customWidth="1"/>
    <col min="14" max="16384" width="9.28515625" style="12"/>
  </cols>
  <sheetData>
    <row r="1" spans="1:14" s="1" customFormat="1" ht="20.25">
      <c r="A1" s="129" t="s">
        <v>40</v>
      </c>
      <c r="B1" s="302" t="s">
        <v>83</v>
      </c>
      <c r="C1" s="303"/>
      <c r="D1" s="303"/>
      <c r="E1" s="303"/>
      <c r="F1" s="303"/>
      <c r="G1" s="303"/>
      <c r="H1" s="130"/>
      <c r="I1" s="131"/>
    </row>
    <row r="2" spans="1:14" s="1" customFormat="1">
      <c r="A2" s="129" t="s">
        <v>41</v>
      </c>
      <c r="B2" s="304" t="s">
        <v>88</v>
      </c>
      <c r="C2" s="305"/>
      <c r="D2" s="305"/>
      <c r="E2" s="305"/>
      <c r="F2" s="305"/>
      <c r="G2" s="13"/>
      <c r="H2" s="130"/>
      <c r="I2" s="131"/>
    </row>
    <row r="3" spans="1:14" s="1" customFormat="1">
      <c r="A3" s="132"/>
      <c r="B3" s="79" t="s">
        <v>17</v>
      </c>
      <c r="C3" s="79" t="s">
        <v>18</v>
      </c>
      <c r="D3" s="79" t="s">
        <v>42</v>
      </c>
      <c r="E3" s="79" t="s">
        <v>69</v>
      </c>
      <c r="F3" s="79" t="s">
        <v>70</v>
      </c>
      <c r="G3" s="13"/>
      <c r="H3" s="130"/>
      <c r="I3" s="131"/>
    </row>
    <row r="4" spans="1:14" s="1" customFormat="1">
      <c r="A4" s="133" t="s">
        <v>44</v>
      </c>
      <c r="B4" s="134">
        <v>16</v>
      </c>
      <c r="C4" s="134">
        <v>0</v>
      </c>
      <c r="D4" s="132">
        <f>COUNTIF(G11:G13,"Untested")</f>
        <v>0</v>
      </c>
      <c r="E4" s="135">
        <f>COUNTIF(G11:G13,"Blocked")</f>
        <v>0</v>
      </c>
      <c r="F4" s="132">
        <v>16</v>
      </c>
      <c r="G4" s="13"/>
      <c r="H4" s="130"/>
      <c r="I4" s="131"/>
    </row>
    <row r="5" spans="1:14" s="1" customFormat="1">
      <c r="A5" s="133" t="s">
        <v>45</v>
      </c>
      <c r="B5" s="134">
        <v>16</v>
      </c>
      <c r="C5" s="134">
        <v>0</v>
      </c>
      <c r="D5" s="132">
        <f>COUNTIF(G12:G14,"Untested")</f>
        <v>0</v>
      </c>
      <c r="E5" s="135">
        <f>COUNTIF(G12:G14,"Blocked")</f>
        <v>0</v>
      </c>
      <c r="F5" s="132">
        <v>16</v>
      </c>
      <c r="G5" s="13"/>
      <c r="H5" s="130"/>
      <c r="I5" s="131"/>
    </row>
    <row r="6" spans="1:14" s="1" customFormat="1" ht="304.5" customHeight="1">
      <c r="A6" s="14"/>
      <c r="B6" s="15"/>
      <c r="E6" s="16"/>
      <c r="G6" s="13"/>
      <c r="H6" s="130"/>
      <c r="I6" s="131"/>
    </row>
    <row r="7" spans="1:14" s="1" customFormat="1">
      <c r="A7" s="306" t="s">
        <v>46</v>
      </c>
      <c r="B7" s="306" t="s">
        <v>4</v>
      </c>
      <c r="C7" s="306" t="s">
        <v>47</v>
      </c>
      <c r="D7" s="306" t="s">
        <v>48</v>
      </c>
      <c r="E7" s="306" t="s">
        <v>49</v>
      </c>
      <c r="F7" s="306" t="s">
        <v>50</v>
      </c>
      <c r="G7" s="306" t="s">
        <v>51</v>
      </c>
      <c r="H7" s="306"/>
      <c r="I7" s="306"/>
      <c r="J7" s="306" t="s">
        <v>52</v>
      </c>
      <c r="K7" s="306" t="s">
        <v>51</v>
      </c>
      <c r="L7" s="306"/>
      <c r="M7" s="306"/>
      <c r="N7" s="306" t="s">
        <v>52</v>
      </c>
    </row>
    <row r="8" spans="1:14" s="1" customFormat="1">
      <c r="A8" s="306"/>
      <c r="B8" s="306"/>
      <c r="C8" s="306"/>
      <c r="D8" s="306"/>
      <c r="E8" s="306"/>
      <c r="F8" s="306"/>
      <c r="G8" s="306" t="s">
        <v>25</v>
      </c>
      <c r="H8" s="306"/>
      <c r="I8" s="306"/>
      <c r="J8" s="306"/>
      <c r="K8" s="306" t="s">
        <v>26</v>
      </c>
      <c r="L8" s="306"/>
      <c r="M8" s="306"/>
      <c r="N8" s="306"/>
    </row>
    <row r="9" spans="1:14" s="1" customFormat="1" ht="33">
      <c r="A9" s="306"/>
      <c r="B9" s="306"/>
      <c r="C9" s="306"/>
      <c r="D9" s="306"/>
      <c r="E9" s="306"/>
      <c r="F9" s="306"/>
      <c r="G9" s="89" t="s">
        <v>53</v>
      </c>
      <c r="H9" s="80" t="s">
        <v>54</v>
      </c>
      <c r="I9" s="79" t="s">
        <v>55</v>
      </c>
      <c r="J9" s="306"/>
      <c r="K9" s="89" t="s">
        <v>53</v>
      </c>
      <c r="L9" s="80" t="s">
        <v>54</v>
      </c>
      <c r="M9" s="79" t="s">
        <v>55</v>
      </c>
      <c r="N9" s="306"/>
    </row>
    <row r="10" spans="1:14" s="101" customFormat="1">
      <c r="A10" s="289" t="s">
        <v>792</v>
      </c>
      <c r="B10" s="297"/>
      <c r="C10" s="297"/>
      <c r="D10" s="297"/>
      <c r="E10" s="297"/>
      <c r="F10" s="297"/>
      <c r="G10" s="297"/>
      <c r="H10" s="297"/>
      <c r="I10" s="297"/>
      <c r="J10" s="297"/>
      <c r="K10" s="297"/>
      <c r="L10" s="297"/>
      <c r="M10" s="297"/>
      <c r="N10" s="298"/>
    </row>
    <row r="11" spans="1:14" s="101" customFormat="1" ht="48.6" customHeight="1">
      <c r="A11" s="118" t="s">
        <v>794</v>
      </c>
      <c r="B11" s="100" t="s">
        <v>804</v>
      </c>
      <c r="C11" s="172" t="s">
        <v>805</v>
      </c>
      <c r="D11" s="102" t="s">
        <v>806</v>
      </c>
      <c r="E11" s="170" t="s">
        <v>807</v>
      </c>
      <c r="F11" s="170" t="s">
        <v>807</v>
      </c>
      <c r="G11" s="98" t="s">
        <v>56</v>
      </c>
      <c r="H11" s="136">
        <v>46147</v>
      </c>
      <c r="I11" s="18" t="s">
        <v>98</v>
      </c>
      <c r="J11" s="102"/>
      <c r="K11" s="98" t="s">
        <v>56</v>
      </c>
      <c r="L11" s="136">
        <v>46151</v>
      </c>
      <c r="M11" s="18" t="s">
        <v>98</v>
      </c>
      <c r="N11" s="102"/>
    </row>
    <row r="12" spans="1:14" s="101" customFormat="1" ht="33">
      <c r="A12" s="99" t="s">
        <v>795</v>
      </c>
      <c r="B12" s="100" t="s">
        <v>808</v>
      </c>
      <c r="C12" s="172" t="s">
        <v>805</v>
      </c>
      <c r="D12" s="102" t="s">
        <v>809</v>
      </c>
      <c r="E12" s="170" t="s">
        <v>80</v>
      </c>
      <c r="F12" s="170" t="s">
        <v>810</v>
      </c>
      <c r="G12" s="98" t="s">
        <v>56</v>
      </c>
      <c r="H12" s="136">
        <v>46147</v>
      </c>
      <c r="I12" s="18" t="s">
        <v>98</v>
      </c>
      <c r="J12" s="102"/>
      <c r="K12" s="98" t="s">
        <v>56</v>
      </c>
      <c r="L12" s="136">
        <v>46151</v>
      </c>
      <c r="M12" s="18" t="s">
        <v>98</v>
      </c>
      <c r="N12" s="102"/>
    </row>
    <row r="13" spans="1:14" s="101" customFormat="1" ht="66">
      <c r="A13" s="99" t="s">
        <v>796</v>
      </c>
      <c r="B13" s="100" t="s">
        <v>811</v>
      </c>
      <c r="C13" s="172" t="s">
        <v>805</v>
      </c>
      <c r="D13" s="102" t="s">
        <v>809</v>
      </c>
      <c r="E13" s="170" t="s">
        <v>814</v>
      </c>
      <c r="F13" s="121" t="s">
        <v>72</v>
      </c>
      <c r="G13" s="98" t="s">
        <v>56</v>
      </c>
      <c r="H13" s="136">
        <v>46147</v>
      </c>
      <c r="I13" s="18" t="s">
        <v>98</v>
      </c>
      <c r="J13" s="102"/>
      <c r="K13" s="98" t="s">
        <v>56</v>
      </c>
      <c r="L13" s="136">
        <v>46151</v>
      </c>
      <c r="M13" s="18" t="s">
        <v>98</v>
      </c>
      <c r="N13" s="102"/>
    </row>
    <row r="14" spans="1:14" s="101" customFormat="1" ht="33">
      <c r="A14" s="99" t="s">
        <v>797</v>
      </c>
      <c r="B14" s="100" t="s">
        <v>815</v>
      </c>
      <c r="C14" s="172" t="s">
        <v>805</v>
      </c>
      <c r="D14" s="102" t="s">
        <v>812</v>
      </c>
      <c r="E14" s="170" t="s">
        <v>813</v>
      </c>
      <c r="F14" s="170" t="s">
        <v>816</v>
      </c>
      <c r="G14" s="98" t="s">
        <v>56</v>
      </c>
      <c r="H14" s="136">
        <v>46147</v>
      </c>
      <c r="I14" s="18" t="s">
        <v>98</v>
      </c>
      <c r="J14" s="102"/>
      <c r="K14" s="98" t="s">
        <v>56</v>
      </c>
      <c r="L14" s="136">
        <v>46151</v>
      </c>
      <c r="M14" s="18" t="s">
        <v>98</v>
      </c>
      <c r="N14" s="102"/>
    </row>
    <row r="15" spans="1:14" s="101" customFormat="1" ht="33">
      <c r="A15" s="99" t="s">
        <v>798</v>
      </c>
      <c r="B15" s="100" t="s">
        <v>817</v>
      </c>
      <c r="C15" s="172" t="s">
        <v>805</v>
      </c>
      <c r="D15" s="102" t="s">
        <v>818</v>
      </c>
      <c r="E15" s="170" t="s">
        <v>819</v>
      </c>
      <c r="F15" s="170" t="s">
        <v>819</v>
      </c>
      <c r="G15" s="98" t="s">
        <v>56</v>
      </c>
      <c r="H15" s="136">
        <v>46147</v>
      </c>
      <c r="I15" s="18" t="s">
        <v>98</v>
      </c>
      <c r="J15" s="102"/>
      <c r="K15" s="98" t="s">
        <v>56</v>
      </c>
      <c r="L15" s="136">
        <v>46151</v>
      </c>
      <c r="M15" s="18" t="s">
        <v>98</v>
      </c>
      <c r="N15" s="102"/>
    </row>
    <row r="16" spans="1:14" s="101" customFormat="1" ht="33">
      <c r="A16" s="99" t="s">
        <v>799</v>
      </c>
      <c r="B16" s="119" t="s">
        <v>73</v>
      </c>
      <c r="C16" s="172" t="s">
        <v>820</v>
      </c>
      <c r="D16" s="102" t="s">
        <v>821</v>
      </c>
      <c r="E16" s="170" t="s">
        <v>822</v>
      </c>
      <c r="F16" s="170" t="s">
        <v>823</v>
      </c>
      <c r="G16" s="98" t="s">
        <v>56</v>
      </c>
      <c r="H16" s="136">
        <v>46147</v>
      </c>
      <c r="I16" s="18" t="s">
        <v>98</v>
      </c>
      <c r="J16" s="102"/>
      <c r="K16" s="98" t="s">
        <v>56</v>
      </c>
      <c r="L16" s="136">
        <v>46151</v>
      </c>
      <c r="M16" s="18" t="s">
        <v>98</v>
      </c>
      <c r="N16" s="102"/>
    </row>
    <row r="17" spans="1:14" s="101" customFormat="1" ht="33">
      <c r="A17" s="99" t="s">
        <v>824</v>
      </c>
      <c r="B17" s="236" t="s">
        <v>826</v>
      </c>
      <c r="C17" s="172" t="s">
        <v>827</v>
      </c>
      <c r="D17" s="102" t="s">
        <v>63</v>
      </c>
      <c r="E17" s="234" t="s">
        <v>828</v>
      </c>
      <c r="F17" s="170" t="s">
        <v>829</v>
      </c>
      <c r="G17" s="98" t="s">
        <v>56</v>
      </c>
      <c r="H17" s="136">
        <v>46147</v>
      </c>
      <c r="I17" s="18" t="s">
        <v>98</v>
      </c>
      <c r="J17" s="102"/>
      <c r="K17" s="98" t="s">
        <v>56</v>
      </c>
      <c r="L17" s="136">
        <v>46151</v>
      </c>
      <c r="M17" s="18" t="s">
        <v>98</v>
      </c>
      <c r="N17" s="235"/>
    </row>
    <row r="18" spans="1:14" s="101" customFormat="1" ht="49.5">
      <c r="A18" s="99" t="s">
        <v>825</v>
      </c>
      <c r="B18" s="236" t="s">
        <v>830</v>
      </c>
      <c r="C18" s="172" t="s">
        <v>820</v>
      </c>
      <c r="D18" s="102" t="s">
        <v>63</v>
      </c>
      <c r="E18" s="234" t="s">
        <v>831</v>
      </c>
      <c r="F18" s="170" t="s">
        <v>832</v>
      </c>
      <c r="G18" s="98" t="s">
        <v>56</v>
      </c>
      <c r="H18" s="136">
        <v>46147</v>
      </c>
      <c r="I18" s="18" t="s">
        <v>98</v>
      </c>
      <c r="J18" s="102"/>
      <c r="K18" s="98" t="s">
        <v>56</v>
      </c>
      <c r="L18" s="136">
        <v>46151</v>
      </c>
      <c r="M18" s="18" t="s">
        <v>98</v>
      </c>
      <c r="N18" s="235"/>
    </row>
    <row r="19" spans="1:14" s="101" customFormat="1">
      <c r="A19" s="289" t="s">
        <v>793</v>
      </c>
      <c r="B19" s="297"/>
      <c r="C19" s="297"/>
      <c r="D19" s="297"/>
      <c r="E19" s="297"/>
      <c r="F19" s="297"/>
      <c r="G19" s="297"/>
      <c r="H19" s="297"/>
      <c r="I19" s="297"/>
      <c r="J19" s="297"/>
      <c r="K19" s="297"/>
      <c r="L19" s="297"/>
      <c r="M19" s="297"/>
      <c r="N19" s="298"/>
    </row>
    <row r="20" spans="1:14" s="101" customFormat="1" ht="33">
      <c r="A20" s="100" t="s">
        <v>800</v>
      </c>
      <c r="B20" s="100" t="s">
        <v>833</v>
      </c>
      <c r="C20" s="100" t="s">
        <v>838</v>
      </c>
      <c r="D20" s="102" t="s">
        <v>60</v>
      </c>
      <c r="E20" s="172" t="s">
        <v>839</v>
      </c>
      <c r="F20" s="123" t="s">
        <v>74</v>
      </c>
      <c r="G20" s="98" t="s">
        <v>56</v>
      </c>
      <c r="H20" s="136">
        <v>46147</v>
      </c>
      <c r="I20" s="18" t="s">
        <v>98</v>
      </c>
      <c r="J20" s="102"/>
      <c r="K20" s="98" t="s">
        <v>56</v>
      </c>
      <c r="L20" s="136">
        <v>46151</v>
      </c>
      <c r="M20" s="18" t="s">
        <v>98</v>
      </c>
      <c r="N20" s="102"/>
    </row>
    <row r="21" spans="1:14" s="101" customFormat="1" ht="33">
      <c r="A21" s="119" t="s">
        <v>801</v>
      </c>
      <c r="B21" s="100" t="s">
        <v>840</v>
      </c>
      <c r="C21" s="100" t="s">
        <v>841</v>
      </c>
      <c r="D21" s="102" t="s">
        <v>812</v>
      </c>
      <c r="E21" s="172" t="s">
        <v>842</v>
      </c>
      <c r="F21" s="123" t="s">
        <v>74</v>
      </c>
      <c r="G21" s="98" t="s">
        <v>56</v>
      </c>
      <c r="H21" s="136">
        <v>46147</v>
      </c>
      <c r="I21" s="18" t="s">
        <v>98</v>
      </c>
      <c r="J21" s="102"/>
      <c r="K21" s="98" t="s">
        <v>56</v>
      </c>
      <c r="L21" s="136">
        <v>46151</v>
      </c>
      <c r="M21" s="18" t="s">
        <v>98</v>
      </c>
      <c r="N21" s="102"/>
    </row>
    <row r="22" spans="1:14" s="101" customFormat="1" ht="33">
      <c r="A22" s="100" t="s">
        <v>802</v>
      </c>
      <c r="B22" s="100" t="s">
        <v>843</v>
      </c>
      <c r="C22" s="100" t="s">
        <v>844</v>
      </c>
      <c r="D22" s="102" t="s">
        <v>845</v>
      </c>
      <c r="E22" s="172" t="s">
        <v>846</v>
      </c>
      <c r="F22" s="123" t="s">
        <v>74</v>
      </c>
      <c r="G22" s="98" t="s">
        <v>56</v>
      </c>
      <c r="H22" s="136">
        <v>46147</v>
      </c>
      <c r="I22" s="18" t="s">
        <v>98</v>
      </c>
      <c r="J22" s="102"/>
      <c r="K22" s="98" t="s">
        <v>56</v>
      </c>
      <c r="L22" s="136">
        <v>46151</v>
      </c>
      <c r="M22" s="18" t="s">
        <v>98</v>
      </c>
      <c r="N22" s="102"/>
    </row>
    <row r="23" spans="1:14" s="101" customFormat="1" ht="33">
      <c r="A23" s="100" t="s">
        <v>803</v>
      </c>
      <c r="B23" s="100" t="s">
        <v>847</v>
      </c>
      <c r="C23" s="100" t="s">
        <v>848</v>
      </c>
      <c r="D23" s="172" t="s">
        <v>849</v>
      </c>
      <c r="E23" s="172" t="s">
        <v>850</v>
      </c>
      <c r="F23" s="123" t="s">
        <v>74</v>
      </c>
      <c r="G23" s="98" t="s">
        <v>56</v>
      </c>
      <c r="H23" s="136">
        <v>46147</v>
      </c>
      <c r="I23" s="18" t="s">
        <v>98</v>
      </c>
      <c r="J23" s="102"/>
      <c r="K23" s="98" t="s">
        <v>56</v>
      </c>
      <c r="L23" s="136">
        <v>46151</v>
      </c>
      <c r="M23" s="18" t="s">
        <v>98</v>
      </c>
      <c r="N23" s="102"/>
    </row>
    <row r="24" spans="1:14" ht="33">
      <c r="A24" s="100" t="s">
        <v>834</v>
      </c>
      <c r="B24" s="100" t="s">
        <v>851</v>
      </c>
      <c r="C24" s="100" t="s">
        <v>852</v>
      </c>
      <c r="D24" s="172" t="s">
        <v>853</v>
      </c>
      <c r="E24" s="172" t="s">
        <v>854</v>
      </c>
      <c r="F24" s="123" t="s">
        <v>74</v>
      </c>
      <c r="G24" s="98" t="s">
        <v>56</v>
      </c>
      <c r="H24" s="136">
        <v>46147</v>
      </c>
      <c r="I24" s="18" t="s">
        <v>98</v>
      </c>
      <c r="J24" s="102"/>
      <c r="K24" s="98" t="s">
        <v>56</v>
      </c>
      <c r="L24" s="136">
        <v>46151</v>
      </c>
      <c r="M24" s="18" t="s">
        <v>98</v>
      </c>
      <c r="N24" s="102"/>
    </row>
    <row r="25" spans="1:14" ht="33">
      <c r="A25" s="100" t="s">
        <v>835</v>
      </c>
      <c r="B25" s="100" t="s">
        <v>855</v>
      </c>
      <c r="C25" s="100" t="s">
        <v>856</v>
      </c>
      <c r="D25" s="102" t="s">
        <v>821</v>
      </c>
      <c r="E25" s="172" t="s">
        <v>857</v>
      </c>
      <c r="F25" s="123" t="s">
        <v>74</v>
      </c>
      <c r="G25" s="98" t="s">
        <v>56</v>
      </c>
      <c r="H25" s="136">
        <v>46147</v>
      </c>
      <c r="I25" s="18" t="s">
        <v>98</v>
      </c>
      <c r="J25" s="102"/>
      <c r="K25" s="98" t="s">
        <v>56</v>
      </c>
      <c r="L25" s="136">
        <v>46151</v>
      </c>
      <c r="M25" s="18" t="s">
        <v>98</v>
      </c>
      <c r="N25" s="102"/>
    </row>
    <row r="26" spans="1:14" ht="33">
      <c r="A26" s="100" t="s">
        <v>836</v>
      </c>
      <c r="B26" s="100" t="s">
        <v>858</v>
      </c>
      <c r="C26" s="100" t="s">
        <v>859</v>
      </c>
      <c r="D26" s="172" t="s">
        <v>860</v>
      </c>
      <c r="E26" s="172" t="s">
        <v>861</v>
      </c>
      <c r="F26" s="123" t="s">
        <v>74</v>
      </c>
      <c r="G26" s="98" t="s">
        <v>56</v>
      </c>
      <c r="H26" s="136">
        <v>46147</v>
      </c>
      <c r="I26" s="18" t="s">
        <v>98</v>
      </c>
      <c r="J26" s="102"/>
      <c r="K26" s="98" t="s">
        <v>56</v>
      </c>
      <c r="L26" s="136">
        <v>46151</v>
      </c>
      <c r="M26" s="18" t="s">
        <v>98</v>
      </c>
      <c r="N26" s="102"/>
    </row>
    <row r="27" spans="1:14" ht="33">
      <c r="A27" s="100" t="s">
        <v>837</v>
      </c>
      <c r="B27" s="100" t="s">
        <v>862</v>
      </c>
      <c r="C27" s="100" t="s">
        <v>59</v>
      </c>
      <c r="D27" s="102" t="s">
        <v>75</v>
      </c>
      <c r="E27" s="172" t="s">
        <v>863</v>
      </c>
      <c r="F27" s="123" t="s">
        <v>76</v>
      </c>
      <c r="G27" s="98" t="s">
        <v>56</v>
      </c>
      <c r="H27" s="136">
        <v>46147</v>
      </c>
      <c r="I27" s="18" t="s">
        <v>98</v>
      </c>
      <c r="J27" s="102"/>
      <c r="K27" s="98" t="s">
        <v>56</v>
      </c>
      <c r="L27" s="136">
        <v>46151</v>
      </c>
      <c r="M27" s="18" t="s">
        <v>98</v>
      </c>
      <c r="N27" s="102"/>
    </row>
  </sheetData>
  <mergeCells count="16">
    <mergeCell ref="K7:M7"/>
    <mergeCell ref="N7:N9"/>
    <mergeCell ref="K8:M8"/>
    <mergeCell ref="A10:N10"/>
    <mergeCell ref="A19:N19"/>
    <mergeCell ref="J7:J9"/>
    <mergeCell ref="G8:I8"/>
    <mergeCell ref="B1:G1"/>
    <mergeCell ref="B2:F2"/>
    <mergeCell ref="A7:A9"/>
    <mergeCell ref="B7:B9"/>
    <mergeCell ref="C7:C9"/>
    <mergeCell ref="D7:D9"/>
    <mergeCell ref="E7:E9"/>
    <mergeCell ref="F7:F9"/>
    <mergeCell ref="G7:I7"/>
  </mergeCells>
  <phoneticPr fontId="38" type="noConversion"/>
  <dataValidations count="1">
    <dataValidation type="list" allowBlank="1" showErrorMessage="1" promptTitle="dfdf" sqref="G20:G27 G11:G18 K11:K18 K20:K27">
      <formula1>"Passed,Untested,Failed,Blocked"</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topLeftCell="A7" zoomScale="70" zoomScaleNormal="55" workbookViewId="0">
      <selection activeCell="J6" sqref="J6"/>
    </sheetView>
  </sheetViews>
  <sheetFormatPr defaultColWidth="9.28515625" defaultRowHeight="16.5"/>
  <cols>
    <col min="1" max="1" width="23.42578125" style="12" customWidth="1"/>
    <col min="2" max="2" width="33.42578125" style="12" bestFit="1" customWidth="1"/>
    <col min="3" max="3" width="30.42578125" style="12" customWidth="1"/>
    <col min="4" max="4" width="29.28515625" style="12" customWidth="1"/>
    <col min="5" max="5" width="38.28515625" style="12" customWidth="1"/>
    <col min="6" max="6" width="39.28515625" style="12" customWidth="1"/>
    <col min="7" max="7" width="37.85546875" style="105" customWidth="1"/>
    <col min="8" max="8" width="18.28515625" style="105" customWidth="1"/>
    <col min="9" max="10" width="19.5703125" style="105" customWidth="1"/>
    <col min="11" max="11" width="12" style="12" customWidth="1"/>
    <col min="12" max="12" width="13" style="12" bestFit="1" customWidth="1"/>
    <col min="13" max="13" width="15.140625" style="12" customWidth="1"/>
    <col min="14" max="16384" width="9.28515625" style="12"/>
  </cols>
  <sheetData>
    <row r="1" spans="1:14" s="1" customFormat="1" ht="19.899999999999999" customHeight="1">
      <c r="A1" s="129" t="s">
        <v>40</v>
      </c>
      <c r="B1" s="311" t="s">
        <v>83</v>
      </c>
      <c r="C1" s="312"/>
      <c r="D1" s="312"/>
      <c r="E1" s="312"/>
      <c r="F1" s="312"/>
      <c r="G1" s="313"/>
      <c r="H1" s="104"/>
      <c r="I1" s="11"/>
      <c r="J1" s="11"/>
    </row>
    <row r="2" spans="1:14" s="1" customFormat="1">
      <c r="A2" s="139" t="s">
        <v>41</v>
      </c>
      <c r="B2" s="314" t="s">
        <v>89</v>
      </c>
      <c r="C2" s="315"/>
      <c r="D2" s="315"/>
      <c r="E2" s="315"/>
      <c r="F2" s="315"/>
      <c r="G2" s="140"/>
      <c r="H2" s="104"/>
      <c r="I2" s="11"/>
      <c r="J2" s="11"/>
    </row>
    <row r="3" spans="1:14" s="1" customFormat="1">
      <c r="A3" s="132"/>
      <c r="B3" s="141" t="s">
        <v>17</v>
      </c>
      <c r="C3" s="141" t="s">
        <v>18</v>
      </c>
      <c r="D3" s="141" t="s">
        <v>42</v>
      </c>
      <c r="E3" s="141" t="s">
        <v>69</v>
      </c>
      <c r="F3" s="141" t="s">
        <v>70</v>
      </c>
      <c r="G3" s="11"/>
      <c r="H3" s="104"/>
      <c r="I3" s="11"/>
      <c r="J3" s="11"/>
    </row>
    <row r="4" spans="1:14" s="1" customFormat="1">
      <c r="A4" s="133" t="s">
        <v>44</v>
      </c>
      <c r="B4" s="134">
        <v>36</v>
      </c>
      <c r="C4" s="134">
        <v>0</v>
      </c>
      <c r="D4" s="132">
        <f>COUNTIF(G11:G22,"Untested")</f>
        <v>0</v>
      </c>
      <c r="E4" s="135">
        <f>COUNTIF(G11:G22,"Blocked")</f>
        <v>0</v>
      </c>
      <c r="F4" s="132">
        <v>36</v>
      </c>
      <c r="G4" s="11"/>
      <c r="H4" s="104"/>
      <c r="I4" s="11"/>
      <c r="J4" s="11"/>
    </row>
    <row r="5" spans="1:14" s="1" customFormat="1">
      <c r="A5" s="133" t="s">
        <v>45</v>
      </c>
      <c r="B5" s="134">
        <v>36</v>
      </c>
      <c r="C5" s="134">
        <v>0</v>
      </c>
      <c r="D5" s="132">
        <f>COUNTIF(G12:G23,"Untested")</f>
        <v>0</v>
      </c>
      <c r="E5" s="135">
        <f>COUNTIF(G12:G23,"Blocked")</f>
        <v>0</v>
      </c>
      <c r="F5" s="132">
        <v>36</v>
      </c>
      <c r="G5" s="11"/>
      <c r="H5" s="104"/>
      <c r="I5" s="11"/>
      <c r="J5" s="11"/>
    </row>
    <row r="6" spans="1:14" s="1" customFormat="1" ht="409.5" customHeight="1">
      <c r="A6" s="14"/>
      <c r="B6" s="15"/>
      <c r="E6" s="16"/>
      <c r="G6" s="11"/>
      <c r="H6" s="104"/>
      <c r="I6" s="11"/>
      <c r="J6" s="11"/>
    </row>
    <row r="7" spans="1:14" s="1" customFormat="1">
      <c r="A7" s="316" t="s">
        <v>46</v>
      </c>
      <c r="B7" s="316" t="s">
        <v>4</v>
      </c>
      <c r="C7" s="316" t="s">
        <v>57</v>
      </c>
      <c r="D7" s="316" t="s">
        <v>48</v>
      </c>
      <c r="E7" s="318" t="s">
        <v>49</v>
      </c>
      <c r="F7" s="316" t="s">
        <v>50</v>
      </c>
      <c r="G7" s="306" t="s">
        <v>25</v>
      </c>
      <c r="H7" s="306"/>
      <c r="I7" s="306"/>
      <c r="J7" s="246"/>
      <c r="K7" s="306" t="s">
        <v>26</v>
      </c>
      <c r="L7" s="306"/>
      <c r="M7" s="306"/>
      <c r="N7" s="306"/>
    </row>
    <row r="8" spans="1:14" s="1" customFormat="1" ht="33">
      <c r="A8" s="317"/>
      <c r="B8" s="317"/>
      <c r="C8" s="317"/>
      <c r="D8" s="317"/>
      <c r="E8" s="319"/>
      <c r="F8" s="317"/>
      <c r="G8" s="88" t="s">
        <v>53</v>
      </c>
      <c r="H8" s="80" t="s">
        <v>54</v>
      </c>
      <c r="I8" s="79" t="s">
        <v>55</v>
      </c>
      <c r="J8" s="246" t="s">
        <v>52</v>
      </c>
      <c r="K8" s="88" t="s">
        <v>53</v>
      </c>
      <c r="L8" s="80" t="s">
        <v>54</v>
      </c>
      <c r="M8" s="79" t="s">
        <v>55</v>
      </c>
      <c r="N8" s="246" t="s">
        <v>52</v>
      </c>
    </row>
    <row r="9" spans="1:14" s="101" customFormat="1">
      <c r="A9" s="307" t="s">
        <v>170</v>
      </c>
      <c r="B9" s="308"/>
      <c r="C9" s="308"/>
      <c r="D9" s="308"/>
      <c r="E9" s="308"/>
      <c r="F9" s="308"/>
      <c r="G9" s="308"/>
      <c r="H9" s="308"/>
      <c r="I9" s="308"/>
      <c r="J9" s="309"/>
      <c r="K9" s="308"/>
      <c r="L9" s="308"/>
      <c r="M9" s="309"/>
      <c r="N9" s="310"/>
    </row>
    <row r="10" spans="1:14" s="101" customFormat="1" ht="33">
      <c r="A10" s="99" t="s">
        <v>103</v>
      </c>
      <c r="B10" s="100" t="s">
        <v>79</v>
      </c>
      <c r="C10" s="102" t="s">
        <v>97</v>
      </c>
      <c r="D10" s="120" t="s">
        <v>77</v>
      </c>
      <c r="E10" s="170" t="s">
        <v>99</v>
      </c>
      <c r="F10" s="170" t="s">
        <v>100</v>
      </c>
      <c r="G10" s="98" t="s">
        <v>56</v>
      </c>
      <c r="H10" s="136">
        <v>46147</v>
      </c>
      <c r="I10" s="18" t="s">
        <v>1448</v>
      </c>
      <c r="J10" s="171"/>
      <c r="K10" s="98" t="s">
        <v>56</v>
      </c>
      <c r="L10" s="136">
        <v>46151</v>
      </c>
      <c r="M10" s="18" t="s">
        <v>1448</v>
      </c>
      <c r="N10" s="102"/>
    </row>
    <row r="11" spans="1:14" s="101" customFormat="1">
      <c r="A11" s="99" t="s">
        <v>104</v>
      </c>
      <c r="B11" s="100" t="s">
        <v>101</v>
      </c>
      <c r="C11" s="120" t="s">
        <v>78</v>
      </c>
      <c r="D11" s="120" t="s">
        <v>77</v>
      </c>
      <c r="E11" s="170" t="s">
        <v>102</v>
      </c>
      <c r="F11" s="170" t="s">
        <v>179</v>
      </c>
      <c r="G11" s="98" t="s">
        <v>56</v>
      </c>
      <c r="H11" s="136">
        <v>46147</v>
      </c>
      <c r="I11" s="18" t="s">
        <v>1448</v>
      </c>
      <c r="J11" s="171"/>
      <c r="K11" s="98" t="s">
        <v>56</v>
      </c>
      <c r="L11" s="136">
        <v>46151</v>
      </c>
      <c r="M11" s="18" t="s">
        <v>1448</v>
      </c>
      <c r="N11" s="102"/>
    </row>
    <row r="12" spans="1:14" s="101" customFormat="1" ht="33">
      <c r="A12" s="99" t="s">
        <v>115</v>
      </c>
      <c r="B12" s="100" t="s">
        <v>105</v>
      </c>
      <c r="C12" s="137" t="s">
        <v>59</v>
      </c>
      <c r="D12" s="120" t="s">
        <v>77</v>
      </c>
      <c r="E12" s="170" t="s">
        <v>129</v>
      </c>
      <c r="F12" s="170" t="s">
        <v>180</v>
      </c>
      <c r="G12" s="98" t="s">
        <v>56</v>
      </c>
      <c r="H12" s="136">
        <v>46147</v>
      </c>
      <c r="I12" s="18" t="s">
        <v>1448</v>
      </c>
      <c r="J12" s="171"/>
      <c r="K12" s="98" t="s">
        <v>56</v>
      </c>
      <c r="L12" s="136">
        <v>46151</v>
      </c>
      <c r="M12" s="18" t="s">
        <v>1448</v>
      </c>
      <c r="N12" s="102"/>
    </row>
    <row r="13" spans="1:14" s="101" customFormat="1">
      <c r="A13" s="99" t="s">
        <v>116</v>
      </c>
      <c r="B13" s="100" t="s">
        <v>106</v>
      </c>
      <c r="C13" s="120" t="s">
        <v>59</v>
      </c>
      <c r="D13" s="120" t="s">
        <v>77</v>
      </c>
      <c r="E13" s="170" t="s">
        <v>130</v>
      </c>
      <c r="F13" s="170" t="s">
        <v>65</v>
      </c>
      <c r="G13" s="98" t="s">
        <v>56</v>
      </c>
      <c r="H13" s="136">
        <v>46147</v>
      </c>
      <c r="I13" s="18" t="s">
        <v>1448</v>
      </c>
      <c r="J13" s="171"/>
      <c r="K13" s="98" t="s">
        <v>56</v>
      </c>
      <c r="L13" s="136">
        <v>46151</v>
      </c>
      <c r="M13" s="18" t="s">
        <v>1448</v>
      </c>
      <c r="N13" s="102"/>
    </row>
    <row r="14" spans="1:14" s="101" customFormat="1">
      <c r="A14" s="99" t="s">
        <v>117</v>
      </c>
      <c r="B14" s="100" t="s">
        <v>107</v>
      </c>
      <c r="C14" s="120" t="s">
        <v>59</v>
      </c>
      <c r="D14" s="120" t="s">
        <v>77</v>
      </c>
      <c r="E14" s="170" t="s">
        <v>131</v>
      </c>
      <c r="F14" s="170" t="s">
        <v>65</v>
      </c>
      <c r="G14" s="98" t="s">
        <v>56</v>
      </c>
      <c r="H14" s="136">
        <v>46147</v>
      </c>
      <c r="I14" s="18" t="s">
        <v>1448</v>
      </c>
      <c r="J14" s="171"/>
      <c r="K14" s="98" t="s">
        <v>56</v>
      </c>
      <c r="L14" s="136">
        <v>46151</v>
      </c>
      <c r="M14" s="18" t="s">
        <v>1448</v>
      </c>
      <c r="N14" s="102"/>
    </row>
    <row r="15" spans="1:14" s="101" customFormat="1">
      <c r="A15" s="99" t="s">
        <v>118</v>
      </c>
      <c r="B15" s="100" t="s">
        <v>108</v>
      </c>
      <c r="C15" s="120" t="s">
        <v>59</v>
      </c>
      <c r="D15" s="120" t="s">
        <v>77</v>
      </c>
      <c r="E15" s="170" t="s">
        <v>132</v>
      </c>
      <c r="F15" s="170" t="s">
        <v>65</v>
      </c>
      <c r="G15" s="98" t="s">
        <v>56</v>
      </c>
      <c r="H15" s="136">
        <v>46147</v>
      </c>
      <c r="I15" s="18" t="s">
        <v>1448</v>
      </c>
      <c r="J15" s="171"/>
      <c r="K15" s="98" t="s">
        <v>56</v>
      </c>
      <c r="L15" s="136">
        <v>46151</v>
      </c>
      <c r="M15" s="18" t="s">
        <v>1448</v>
      </c>
      <c r="N15" s="102"/>
    </row>
    <row r="16" spans="1:14" s="101" customFormat="1" ht="33">
      <c r="A16" s="99" t="s">
        <v>119</v>
      </c>
      <c r="B16" s="100" t="s">
        <v>109</v>
      </c>
      <c r="C16" s="120" t="s">
        <v>59</v>
      </c>
      <c r="D16" s="120" t="s">
        <v>77</v>
      </c>
      <c r="E16" s="170" t="s">
        <v>133</v>
      </c>
      <c r="F16" s="170" t="s">
        <v>65</v>
      </c>
      <c r="G16" s="98" t="s">
        <v>56</v>
      </c>
      <c r="H16" s="136">
        <v>46147</v>
      </c>
      <c r="I16" s="18" t="s">
        <v>1448</v>
      </c>
      <c r="J16" s="171"/>
      <c r="K16" s="98" t="s">
        <v>56</v>
      </c>
      <c r="L16" s="136">
        <v>46151</v>
      </c>
      <c r="M16" s="18" t="s">
        <v>1448</v>
      </c>
      <c r="N16" s="102"/>
    </row>
    <row r="17" spans="1:14" s="101" customFormat="1">
      <c r="A17" s="99" t="s">
        <v>120</v>
      </c>
      <c r="B17" s="100" t="s">
        <v>110</v>
      </c>
      <c r="C17" s="120" t="s">
        <v>59</v>
      </c>
      <c r="D17" s="120" t="s">
        <v>77</v>
      </c>
      <c r="E17" s="170" t="s">
        <v>134</v>
      </c>
      <c r="F17" s="170" t="s">
        <v>65</v>
      </c>
      <c r="G17" s="98" t="s">
        <v>56</v>
      </c>
      <c r="H17" s="136">
        <v>46147</v>
      </c>
      <c r="I17" s="18" t="s">
        <v>1448</v>
      </c>
      <c r="J17" s="171"/>
      <c r="K17" s="98" t="s">
        <v>56</v>
      </c>
      <c r="L17" s="136">
        <v>46151</v>
      </c>
      <c r="M17" s="18" t="s">
        <v>1448</v>
      </c>
      <c r="N17" s="102"/>
    </row>
    <row r="18" spans="1:14" s="101" customFormat="1">
      <c r="A18" s="99" t="s">
        <v>121</v>
      </c>
      <c r="B18" s="100" t="s">
        <v>111</v>
      </c>
      <c r="C18" s="102" t="s">
        <v>128</v>
      </c>
      <c r="D18" s="120" t="s">
        <v>77</v>
      </c>
      <c r="E18" s="170" t="s">
        <v>135</v>
      </c>
      <c r="F18" s="170" t="s">
        <v>71</v>
      </c>
      <c r="G18" s="98" t="s">
        <v>56</v>
      </c>
      <c r="H18" s="136">
        <v>46147</v>
      </c>
      <c r="I18" s="18" t="s">
        <v>1448</v>
      </c>
      <c r="J18" s="171"/>
      <c r="K18" s="98" t="s">
        <v>56</v>
      </c>
      <c r="L18" s="136">
        <v>46151</v>
      </c>
      <c r="M18" s="18" t="s">
        <v>1448</v>
      </c>
      <c r="N18" s="102"/>
    </row>
    <row r="19" spans="1:14" s="101" customFormat="1">
      <c r="A19" s="99" t="s">
        <v>122</v>
      </c>
      <c r="B19" s="100" t="s">
        <v>112</v>
      </c>
      <c r="C19" s="102" t="s">
        <v>127</v>
      </c>
      <c r="D19" s="120" t="s">
        <v>77</v>
      </c>
      <c r="E19" s="170" t="s">
        <v>135</v>
      </c>
      <c r="F19" s="170" t="s">
        <v>71</v>
      </c>
      <c r="G19" s="98" t="s">
        <v>56</v>
      </c>
      <c r="H19" s="136">
        <v>46147</v>
      </c>
      <c r="I19" s="18" t="s">
        <v>1448</v>
      </c>
      <c r="J19" s="171"/>
      <c r="K19" s="98" t="s">
        <v>56</v>
      </c>
      <c r="L19" s="136">
        <v>46151</v>
      </c>
      <c r="M19" s="18" t="s">
        <v>1448</v>
      </c>
      <c r="N19" s="102"/>
    </row>
    <row r="20" spans="1:14" s="101" customFormat="1">
      <c r="A20" s="99" t="s">
        <v>123</v>
      </c>
      <c r="B20" s="100" t="s">
        <v>113</v>
      </c>
      <c r="C20" s="102" t="s">
        <v>126</v>
      </c>
      <c r="D20" s="120" t="s">
        <v>77</v>
      </c>
      <c r="E20" s="170" t="s">
        <v>136</v>
      </c>
      <c r="F20" s="170" t="s">
        <v>181</v>
      </c>
      <c r="G20" s="98" t="s">
        <v>56</v>
      </c>
      <c r="H20" s="136">
        <v>46147</v>
      </c>
      <c r="I20" s="18" t="s">
        <v>1448</v>
      </c>
      <c r="J20" s="171"/>
      <c r="K20" s="98" t="s">
        <v>56</v>
      </c>
      <c r="L20" s="136">
        <v>46151</v>
      </c>
      <c r="M20" s="18" t="s">
        <v>1448</v>
      </c>
      <c r="N20" s="102"/>
    </row>
    <row r="21" spans="1:14" s="101" customFormat="1">
      <c r="A21" s="99" t="s">
        <v>124</v>
      </c>
      <c r="B21" s="100" t="s">
        <v>114</v>
      </c>
      <c r="C21" s="102" t="s">
        <v>125</v>
      </c>
      <c r="D21" s="120" t="s">
        <v>77</v>
      </c>
      <c r="E21" s="170" t="s">
        <v>137</v>
      </c>
      <c r="F21" s="170" t="s">
        <v>65</v>
      </c>
      <c r="G21" s="98" t="s">
        <v>56</v>
      </c>
      <c r="H21" s="136">
        <v>46147</v>
      </c>
      <c r="I21" s="18" t="s">
        <v>1448</v>
      </c>
      <c r="J21" s="171"/>
      <c r="K21" s="98" t="s">
        <v>56</v>
      </c>
      <c r="L21" s="136">
        <v>46151</v>
      </c>
      <c r="M21" s="18" t="s">
        <v>1448</v>
      </c>
      <c r="N21" s="102"/>
    </row>
    <row r="22" spans="1:14" s="101" customFormat="1">
      <c r="A22" s="307" t="s">
        <v>169</v>
      </c>
      <c r="B22" s="308"/>
      <c r="C22" s="308"/>
      <c r="D22" s="308"/>
      <c r="E22" s="308"/>
      <c r="F22" s="308"/>
      <c r="G22" s="308"/>
      <c r="H22" s="308"/>
      <c r="I22" s="308"/>
      <c r="J22" s="309"/>
      <c r="K22" s="308"/>
      <c r="L22" s="308"/>
      <c r="M22" s="309"/>
      <c r="N22" s="310"/>
    </row>
    <row r="23" spans="1:14" s="101" customFormat="1" ht="33">
      <c r="A23" s="100" t="s">
        <v>138</v>
      </c>
      <c r="B23" s="100" t="s">
        <v>158</v>
      </c>
      <c r="C23" s="100" t="s">
        <v>161</v>
      </c>
      <c r="D23" s="102" t="s">
        <v>165</v>
      </c>
      <c r="E23" s="172" t="s">
        <v>171</v>
      </c>
      <c r="F23" s="172" t="s">
        <v>71</v>
      </c>
      <c r="G23" s="98" t="s">
        <v>56</v>
      </c>
      <c r="H23" s="136">
        <v>46147</v>
      </c>
      <c r="I23" s="18" t="s">
        <v>1448</v>
      </c>
      <c r="J23" s="171"/>
      <c r="K23" s="98" t="s">
        <v>56</v>
      </c>
      <c r="L23" s="136">
        <v>46151</v>
      </c>
      <c r="M23" s="18" t="s">
        <v>1448</v>
      </c>
      <c r="N23" s="102"/>
    </row>
    <row r="24" spans="1:14" s="101" customFormat="1">
      <c r="A24" s="100" t="s">
        <v>139</v>
      </c>
      <c r="B24" s="100" t="s">
        <v>166</v>
      </c>
      <c r="C24" s="100" t="s">
        <v>167</v>
      </c>
      <c r="D24" s="102" t="s">
        <v>165</v>
      </c>
      <c r="E24" s="172" t="s">
        <v>172</v>
      </c>
      <c r="F24" s="172" t="s">
        <v>176</v>
      </c>
      <c r="G24" s="98" t="s">
        <v>56</v>
      </c>
      <c r="H24" s="136">
        <v>46147</v>
      </c>
      <c r="I24" s="18" t="s">
        <v>1448</v>
      </c>
      <c r="J24" s="171"/>
      <c r="K24" s="98" t="s">
        <v>56</v>
      </c>
      <c r="L24" s="136">
        <v>46151</v>
      </c>
      <c r="M24" s="18" t="s">
        <v>1448</v>
      </c>
      <c r="N24" s="102"/>
    </row>
    <row r="25" spans="1:14" s="101" customFormat="1">
      <c r="A25" s="100" t="s">
        <v>140</v>
      </c>
      <c r="B25" s="100" t="s">
        <v>159</v>
      </c>
      <c r="C25" s="100" t="s">
        <v>162</v>
      </c>
      <c r="D25" s="102" t="s">
        <v>68</v>
      </c>
      <c r="E25" s="172" t="s">
        <v>173</v>
      </c>
      <c r="F25" s="172" t="s">
        <v>65</v>
      </c>
      <c r="G25" s="98" t="s">
        <v>56</v>
      </c>
      <c r="H25" s="136">
        <v>46147</v>
      </c>
      <c r="I25" s="18" t="s">
        <v>1448</v>
      </c>
      <c r="J25" s="171"/>
      <c r="K25" s="98" t="s">
        <v>56</v>
      </c>
      <c r="L25" s="136">
        <v>46151</v>
      </c>
      <c r="M25" s="18" t="s">
        <v>1448</v>
      </c>
      <c r="N25" s="102"/>
    </row>
    <row r="26" spans="1:14" s="101" customFormat="1">
      <c r="A26" s="100" t="s">
        <v>141</v>
      </c>
      <c r="B26" s="100" t="s">
        <v>160</v>
      </c>
      <c r="C26" s="100" t="s">
        <v>163</v>
      </c>
      <c r="D26" s="102" t="s">
        <v>168</v>
      </c>
      <c r="E26" s="172" t="s">
        <v>168</v>
      </c>
      <c r="F26" s="172" t="s">
        <v>65</v>
      </c>
      <c r="G26" s="142" t="s">
        <v>56</v>
      </c>
      <c r="H26" s="136">
        <v>46147</v>
      </c>
      <c r="I26" s="18" t="s">
        <v>1448</v>
      </c>
      <c r="J26" s="171"/>
      <c r="K26" s="98" t="s">
        <v>56</v>
      </c>
      <c r="L26" s="136">
        <v>46151</v>
      </c>
      <c r="M26" s="18" t="s">
        <v>1448</v>
      </c>
      <c r="N26" s="102"/>
    </row>
    <row r="27" spans="1:14">
      <c r="A27" s="100" t="s">
        <v>142</v>
      </c>
      <c r="B27" s="100" t="s">
        <v>144</v>
      </c>
      <c r="C27" s="100" t="s">
        <v>206</v>
      </c>
      <c r="D27" s="169" t="s">
        <v>68</v>
      </c>
      <c r="E27" s="172" t="s">
        <v>174</v>
      </c>
      <c r="F27" s="172" t="s">
        <v>64</v>
      </c>
      <c r="G27" s="143" t="s">
        <v>56</v>
      </c>
      <c r="H27" s="136">
        <v>46147</v>
      </c>
      <c r="I27" s="18" t="s">
        <v>1448</v>
      </c>
      <c r="J27" s="171"/>
      <c r="K27" s="98" t="s">
        <v>56</v>
      </c>
      <c r="L27" s="136">
        <v>46151</v>
      </c>
      <c r="M27" s="18" t="s">
        <v>1448</v>
      </c>
      <c r="N27" s="102"/>
    </row>
    <row r="28" spans="1:14">
      <c r="A28" s="100" t="s">
        <v>143</v>
      </c>
      <c r="B28" s="100" t="s">
        <v>145</v>
      </c>
      <c r="C28" s="100" t="s">
        <v>206</v>
      </c>
      <c r="D28" s="169" t="s">
        <v>68</v>
      </c>
      <c r="E28" s="172" t="s">
        <v>174</v>
      </c>
      <c r="F28" s="172" t="s">
        <v>64</v>
      </c>
      <c r="G28" s="98" t="s">
        <v>56</v>
      </c>
      <c r="H28" s="136">
        <v>46147</v>
      </c>
      <c r="I28" s="18" t="s">
        <v>1448</v>
      </c>
      <c r="J28" s="171"/>
      <c r="K28" s="98" t="s">
        <v>56</v>
      </c>
      <c r="L28" s="136">
        <v>46151</v>
      </c>
      <c r="M28" s="18" t="s">
        <v>1448</v>
      </c>
      <c r="N28" s="102"/>
    </row>
    <row r="29" spans="1:14">
      <c r="A29" s="100" t="s">
        <v>152</v>
      </c>
      <c r="B29" s="169" t="s">
        <v>146</v>
      </c>
      <c r="C29" s="100" t="s">
        <v>206</v>
      </c>
      <c r="D29" s="169" t="s">
        <v>68</v>
      </c>
      <c r="E29" s="172" t="s">
        <v>174</v>
      </c>
      <c r="F29" s="172" t="s">
        <v>64</v>
      </c>
      <c r="G29" s="98" t="s">
        <v>56</v>
      </c>
      <c r="H29" s="136">
        <v>46147</v>
      </c>
      <c r="I29" s="18" t="s">
        <v>1448</v>
      </c>
      <c r="J29" s="171"/>
      <c r="K29" s="98" t="s">
        <v>56</v>
      </c>
      <c r="L29" s="136">
        <v>46151</v>
      </c>
      <c r="M29" s="18" t="s">
        <v>1448</v>
      </c>
      <c r="N29" s="169"/>
    </row>
    <row r="30" spans="1:14">
      <c r="A30" s="100" t="s">
        <v>153</v>
      </c>
      <c r="B30" s="169" t="s">
        <v>147</v>
      </c>
      <c r="C30" s="100" t="s">
        <v>206</v>
      </c>
      <c r="D30" s="169" t="s">
        <v>68</v>
      </c>
      <c r="E30" s="172" t="s">
        <v>174</v>
      </c>
      <c r="F30" s="172" t="s">
        <v>64</v>
      </c>
      <c r="G30" s="98" t="s">
        <v>56</v>
      </c>
      <c r="H30" s="136">
        <v>46147</v>
      </c>
      <c r="I30" s="18" t="s">
        <v>1448</v>
      </c>
      <c r="J30" s="171"/>
      <c r="K30" s="98" t="s">
        <v>56</v>
      </c>
      <c r="L30" s="136">
        <v>46151</v>
      </c>
      <c r="M30" s="18" t="s">
        <v>1448</v>
      </c>
      <c r="N30" s="169"/>
    </row>
    <row r="31" spans="1:14">
      <c r="A31" s="100" t="s">
        <v>154</v>
      </c>
      <c r="B31" s="169" t="s">
        <v>149</v>
      </c>
      <c r="C31" s="100" t="s">
        <v>206</v>
      </c>
      <c r="D31" s="169" t="s">
        <v>68</v>
      </c>
      <c r="E31" s="172" t="s">
        <v>174</v>
      </c>
      <c r="F31" s="172" t="s">
        <v>64</v>
      </c>
      <c r="G31" s="98" t="s">
        <v>56</v>
      </c>
      <c r="H31" s="136">
        <v>46147</v>
      </c>
      <c r="I31" s="18" t="s">
        <v>1448</v>
      </c>
      <c r="J31" s="171"/>
      <c r="K31" s="98" t="s">
        <v>56</v>
      </c>
      <c r="L31" s="136">
        <v>46151</v>
      </c>
      <c r="M31" s="18" t="s">
        <v>1448</v>
      </c>
      <c r="N31" s="169"/>
    </row>
    <row r="32" spans="1:14">
      <c r="A32" s="100" t="s">
        <v>155</v>
      </c>
      <c r="B32" s="169" t="s">
        <v>148</v>
      </c>
      <c r="C32" s="100" t="s">
        <v>206</v>
      </c>
      <c r="D32" s="169" t="s">
        <v>68</v>
      </c>
      <c r="E32" s="172" t="s">
        <v>174</v>
      </c>
      <c r="F32" s="172" t="s">
        <v>64</v>
      </c>
      <c r="G32" s="98" t="s">
        <v>56</v>
      </c>
      <c r="H32" s="136">
        <v>46147</v>
      </c>
      <c r="I32" s="18" t="s">
        <v>1448</v>
      </c>
      <c r="J32" s="171"/>
      <c r="K32" s="98" t="s">
        <v>56</v>
      </c>
      <c r="L32" s="136">
        <v>46151</v>
      </c>
      <c r="M32" s="18" t="s">
        <v>1448</v>
      </c>
      <c r="N32" s="169"/>
    </row>
    <row r="33" spans="1:14">
      <c r="A33" s="100" t="s">
        <v>156</v>
      </c>
      <c r="B33" s="169" t="s">
        <v>150</v>
      </c>
      <c r="C33" s="100" t="s">
        <v>206</v>
      </c>
      <c r="D33" s="169" t="s">
        <v>68</v>
      </c>
      <c r="E33" s="172" t="s">
        <v>175</v>
      </c>
      <c r="F33" s="169" t="s">
        <v>178</v>
      </c>
      <c r="G33" s="98" t="s">
        <v>56</v>
      </c>
      <c r="H33" s="136">
        <v>46147</v>
      </c>
      <c r="I33" s="18" t="s">
        <v>1448</v>
      </c>
      <c r="J33" s="171"/>
      <c r="K33" s="98" t="s">
        <v>56</v>
      </c>
      <c r="L33" s="136">
        <v>46151</v>
      </c>
      <c r="M33" s="18" t="s">
        <v>1448</v>
      </c>
      <c r="N33" s="169"/>
    </row>
    <row r="34" spans="1:14">
      <c r="A34" s="100" t="s">
        <v>157</v>
      </c>
      <c r="B34" s="169" t="s">
        <v>151</v>
      </c>
      <c r="C34" s="100" t="s">
        <v>206</v>
      </c>
      <c r="D34" s="169" t="s">
        <v>164</v>
      </c>
      <c r="E34" s="169" t="s">
        <v>177</v>
      </c>
      <c r="F34" s="169"/>
      <c r="G34" s="98" t="s">
        <v>56</v>
      </c>
      <c r="H34" s="136">
        <v>46147</v>
      </c>
      <c r="I34" s="18" t="s">
        <v>1448</v>
      </c>
      <c r="J34" s="171"/>
      <c r="K34" s="98" t="s">
        <v>56</v>
      </c>
      <c r="L34" s="136">
        <v>46151</v>
      </c>
      <c r="M34" s="18" t="s">
        <v>1448</v>
      </c>
      <c r="N34" s="169"/>
    </row>
    <row r="35" spans="1:14" ht="18.75" customHeight="1">
      <c r="A35" s="100" t="s">
        <v>194</v>
      </c>
      <c r="B35" s="169" t="s">
        <v>182</v>
      </c>
      <c r="C35" s="100" t="s">
        <v>206</v>
      </c>
      <c r="D35" s="173" t="s">
        <v>212</v>
      </c>
      <c r="E35" s="169" t="s">
        <v>213</v>
      </c>
      <c r="F35" s="169" t="s">
        <v>71</v>
      </c>
      <c r="G35" s="98" t="s">
        <v>56</v>
      </c>
      <c r="H35" s="136">
        <v>46147</v>
      </c>
      <c r="I35" s="18" t="s">
        <v>1448</v>
      </c>
      <c r="J35" s="171"/>
      <c r="K35" s="98" t="s">
        <v>56</v>
      </c>
      <c r="L35" s="136">
        <v>46151</v>
      </c>
      <c r="M35" s="18" t="s">
        <v>1448</v>
      </c>
      <c r="N35" s="169"/>
    </row>
    <row r="36" spans="1:14" ht="20.25" customHeight="1">
      <c r="A36" s="100" t="s">
        <v>195</v>
      </c>
      <c r="B36" s="169" t="s">
        <v>183</v>
      </c>
      <c r="C36" s="100" t="s">
        <v>206</v>
      </c>
      <c r="D36" s="173" t="s">
        <v>212</v>
      </c>
      <c r="E36" s="169" t="s">
        <v>214</v>
      </c>
      <c r="F36" s="169" t="s">
        <v>71</v>
      </c>
      <c r="G36" s="98" t="s">
        <v>56</v>
      </c>
      <c r="H36" s="136">
        <v>46147</v>
      </c>
      <c r="I36" s="18" t="s">
        <v>1448</v>
      </c>
      <c r="J36" s="171"/>
      <c r="K36" s="98" t="s">
        <v>56</v>
      </c>
      <c r="L36" s="136">
        <v>46151</v>
      </c>
      <c r="M36" s="18" t="s">
        <v>1448</v>
      </c>
      <c r="N36" s="169"/>
    </row>
    <row r="37" spans="1:14" ht="49.5">
      <c r="A37" s="100" t="s">
        <v>196</v>
      </c>
      <c r="B37" s="169" t="s">
        <v>184</v>
      </c>
      <c r="C37" s="100" t="s">
        <v>206</v>
      </c>
      <c r="D37" s="173" t="s">
        <v>212</v>
      </c>
      <c r="E37" s="169" t="s">
        <v>216</v>
      </c>
      <c r="F37" s="169" t="s">
        <v>71</v>
      </c>
      <c r="G37" s="98" t="s">
        <v>56</v>
      </c>
      <c r="H37" s="136">
        <v>46147</v>
      </c>
      <c r="I37" s="18" t="s">
        <v>1448</v>
      </c>
      <c r="J37" s="171"/>
      <c r="K37" s="98" t="s">
        <v>56</v>
      </c>
      <c r="L37" s="136">
        <v>46151</v>
      </c>
      <c r="M37" s="18" t="s">
        <v>1448</v>
      </c>
      <c r="N37" s="169"/>
    </row>
    <row r="38" spans="1:14" ht="49.5">
      <c r="A38" s="100" t="s">
        <v>197</v>
      </c>
      <c r="B38" s="169" t="s">
        <v>185</v>
      </c>
      <c r="C38" s="100" t="s">
        <v>206</v>
      </c>
      <c r="D38" s="173" t="s">
        <v>212</v>
      </c>
      <c r="E38" s="169" t="s">
        <v>217</v>
      </c>
      <c r="F38" s="169" t="s">
        <v>71</v>
      </c>
      <c r="G38" s="98" t="s">
        <v>56</v>
      </c>
      <c r="H38" s="136">
        <v>46147</v>
      </c>
      <c r="I38" s="18" t="s">
        <v>1448</v>
      </c>
      <c r="J38" s="171"/>
      <c r="K38" s="98" t="s">
        <v>56</v>
      </c>
      <c r="L38" s="136">
        <v>46151</v>
      </c>
      <c r="M38" s="18" t="s">
        <v>1448</v>
      </c>
      <c r="N38" s="169"/>
    </row>
    <row r="39" spans="1:14" ht="49.5">
      <c r="A39" s="100" t="s">
        <v>198</v>
      </c>
      <c r="B39" s="169" t="s">
        <v>186</v>
      </c>
      <c r="C39" s="100" t="s">
        <v>206</v>
      </c>
      <c r="D39" s="173" t="s">
        <v>212</v>
      </c>
      <c r="E39" s="169" t="s">
        <v>215</v>
      </c>
      <c r="F39" s="169" t="s">
        <v>71</v>
      </c>
      <c r="G39" s="98" t="s">
        <v>56</v>
      </c>
      <c r="H39" s="136">
        <v>46147</v>
      </c>
      <c r="I39" s="18" t="s">
        <v>1448</v>
      </c>
      <c r="J39" s="171"/>
      <c r="K39" s="98" t="s">
        <v>56</v>
      </c>
      <c r="L39" s="136">
        <v>46151</v>
      </c>
      <c r="M39" s="18" t="s">
        <v>1448</v>
      </c>
      <c r="N39" s="169"/>
    </row>
    <row r="40" spans="1:14" ht="49.5">
      <c r="A40" s="100" t="s">
        <v>199</v>
      </c>
      <c r="B40" s="169" t="s">
        <v>187</v>
      </c>
      <c r="C40" s="100" t="s">
        <v>206</v>
      </c>
      <c r="D40" s="173" t="s">
        <v>212</v>
      </c>
      <c r="E40" s="169" t="s">
        <v>218</v>
      </c>
      <c r="F40" s="169" t="s">
        <v>71</v>
      </c>
      <c r="G40" s="98" t="s">
        <v>56</v>
      </c>
      <c r="H40" s="136">
        <v>46147</v>
      </c>
      <c r="I40" s="18" t="s">
        <v>1448</v>
      </c>
      <c r="J40" s="171"/>
      <c r="K40" s="98" t="s">
        <v>56</v>
      </c>
      <c r="L40" s="136">
        <v>46151</v>
      </c>
      <c r="M40" s="18" t="s">
        <v>1448</v>
      </c>
      <c r="N40" s="169"/>
    </row>
    <row r="41" spans="1:14" ht="49.5">
      <c r="A41" s="100" t="s">
        <v>200</v>
      </c>
      <c r="B41" s="169" t="s">
        <v>188</v>
      </c>
      <c r="C41" s="100" t="s">
        <v>206</v>
      </c>
      <c r="D41" s="173" t="s">
        <v>212</v>
      </c>
      <c r="E41" s="169" t="s">
        <v>218</v>
      </c>
      <c r="F41" s="169" t="s">
        <v>71</v>
      </c>
      <c r="G41" s="98" t="s">
        <v>56</v>
      </c>
      <c r="H41" s="136">
        <v>46147</v>
      </c>
      <c r="I41" s="18" t="s">
        <v>1448</v>
      </c>
      <c r="J41" s="171"/>
      <c r="K41" s="98" t="s">
        <v>56</v>
      </c>
      <c r="L41" s="136">
        <v>46151</v>
      </c>
      <c r="M41" s="18" t="s">
        <v>1448</v>
      </c>
      <c r="N41" s="169"/>
    </row>
    <row r="42" spans="1:14">
      <c r="A42" s="100" t="s">
        <v>201</v>
      </c>
      <c r="B42" s="169" t="s">
        <v>189</v>
      </c>
      <c r="C42" s="100" t="s">
        <v>206</v>
      </c>
      <c r="D42" s="169" t="s">
        <v>210</v>
      </c>
      <c r="E42" s="169" t="s">
        <v>219</v>
      </c>
      <c r="F42" s="169" t="s">
        <v>71</v>
      </c>
      <c r="G42" s="98" t="s">
        <v>56</v>
      </c>
      <c r="H42" s="136">
        <v>46147</v>
      </c>
      <c r="I42" s="18" t="s">
        <v>1448</v>
      </c>
      <c r="J42" s="171"/>
      <c r="K42" s="98" t="s">
        <v>56</v>
      </c>
      <c r="L42" s="136">
        <v>46151</v>
      </c>
      <c r="M42" s="18" t="s">
        <v>1448</v>
      </c>
      <c r="N42" s="169"/>
    </row>
    <row r="43" spans="1:14">
      <c r="A43" s="100" t="s">
        <v>202</v>
      </c>
      <c r="B43" s="169" t="s">
        <v>190</v>
      </c>
      <c r="C43" s="100" t="s">
        <v>206</v>
      </c>
      <c r="D43" s="169" t="s">
        <v>211</v>
      </c>
      <c r="E43" s="169" t="s">
        <v>220</v>
      </c>
      <c r="F43" s="169" t="s">
        <v>71</v>
      </c>
      <c r="G43" s="98" t="s">
        <v>56</v>
      </c>
      <c r="H43" s="136">
        <v>46147</v>
      </c>
      <c r="I43" s="18" t="s">
        <v>1448</v>
      </c>
      <c r="J43" s="171"/>
      <c r="K43" s="98" t="s">
        <v>56</v>
      </c>
      <c r="L43" s="136">
        <v>46151</v>
      </c>
      <c r="M43" s="18" t="s">
        <v>1448</v>
      </c>
      <c r="N43" s="169"/>
    </row>
    <row r="44" spans="1:14">
      <c r="A44" s="100" t="s">
        <v>203</v>
      </c>
      <c r="B44" s="169" t="s">
        <v>191</v>
      </c>
      <c r="C44" s="100" t="s">
        <v>206</v>
      </c>
      <c r="D44" s="169" t="s">
        <v>209</v>
      </c>
      <c r="E44" s="169" t="s">
        <v>72</v>
      </c>
      <c r="F44" s="169" t="s">
        <v>71</v>
      </c>
      <c r="G44" s="98" t="s">
        <v>56</v>
      </c>
      <c r="H44" s="136">
        <v>46147</v>
      </c>
      <c r="I44" s="18" t="s">
        <v>1448</v>
      </c>
      <c r="J44" s="171"/>
      <c r="K44" s="98" t="s">
        <v>56</v>
      </c>
      <c r="L44" s="136">
        <v>46151</v>
      </c>
      <c r="M44" s="18" t="s">
        <v>1448</v>
      </c>
      <c r="N44" s="169"/>
    </row>
    <row r="45" spans="1:14">
      <c r="A45" s="100" t="s">
        <v>204</v>
      </c>
      <c r="B45" s="169" t="s">
        <v>192</v>
      </c>
      <c r="C45" s="100" t="s">
        <v>206</v>
      </c>
      <c r="D45" s="169" t="s">
        <v>208</v>
      </c>
      <c r="E45" s="169" t="s">
        <v>221</v>
      </c>
      <c r="F45" s="169" t="s">
        <v>71</v>
      </c>
      <c r="G45" s="98" t="s">
        <v>56</v>
      </c>
      <c r="H45" s="136">
        <v>46147</v>
      </c>
      <c r="I45" s="18" t="s">
        <v>1448</v>
      </c>
      <c r="J45" s="171"/>
      <c r="K45" s="98" t="s">
        <v>56</v>
      </c>
      <c r="L45" s="136">
        <v>46151</v>
      </c>
      <c r="M45" s="18" t="s">
        <v>1448</v>
      </c>
      <c r="N45" s="169"/>
    </row>
    <row r="46" spans="1:14">
      <c r="A46" s="100" t="s">
        <v>205</v>
      </c>
      <c r="B46" s="169" t="s">
        <v>193</v>
      </c>
      <c r="C46" s="169" t="s">
        <v>207</v>
      </c>
      <c r="D46" s="169" t="s">
        <v>208</v>
      </c>
      <c r="E46" s="169" t="s">
        <v>222</v>
      </c>
      <c r="F46" s="169" t="s">
        <v>71</v>
      </c>
      <c r="G46" s="98" t="s">
        <v>56</v>
      </c>
      <c r="H46" s="136">
        <v>46147</v>
      </c>
      <c r="I46" s="18" t="s">
        <v>1448</v>
      </c>
      <c r="J46" s="171"/>
      <c r="K46" s="98" t="s">
        <v>56</v>
      </c>
      <c r="L46" s="136">
        <v>46151</v>
      </c>
      <c r="M46" s="18" t="s">
        <v>1448</v>
      </c>
      <c r="N46" s="169"/>
    </row>
  </sheetData>
  <mergeCells count="12">
    <mergeCell ref="K7:N7"/>
    <mergeCell ref="A9:N9"/>
    <mergeCell ref="A22:N22"/>
    <mergeCell ref="B1:G1"/>
    <mergeCell ref="B2:F2"/>
    <mergeCell ref="G7:I7"/>
    <mergeCell ref="F7:F8"/>
    <mergeCell ref="E7:E8"/>
    <mergeCell ref="D7:D8"/>
    <mergeCell ref="C7:C8"/>
    <mergeCell ref="B7:B8"/>
    <mergeCell ref="A7:A8"/>
  </mergeCells>
  <phoneticPr fontId="37" type="noConversion"/>
  <dataValidations count="1">
    <dataValidation type="list" allowBlank="1" showErrorMessage="1" promptTitle="dfdf" sqref="G23:G46 G10:G21 K10:K21 K23:K46">
      <formula1>"Passed,Untested,Failed,Blocked"</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topLeftCell="A7" zoomScale="64" zoomScaleNormal="70" workbookViewId="0">
      <selection activeCell="G10" sqref="G10:M10"/>
    </sheetView>
  </sheetViews>
  <sheetFormatPr defaultColWidth="9.28515625" defaultRowHeight="16.5"/>
  <cols>
    <col min="1" max="1" width="32" style="12" customWidth="1"/>
    <col min="2" max="2" width="34.42578125" style="12" customWidth="1"/>
    <col min="3" max="3" width="37" style="12" customWidth="1"/>
    <col min="4" max="4" width="41.28515625" style="12" customWidth="1"/>
    <col min="5" max="5" width="41.7109375" style="12" customWidth="1"/>
    <col min="6" max="6" width="48.7109375" style="12" customWidth="1"/>
    <col min="7" max="7" width="25.42578125" style="105" customWidth="1"/>
    <col min="8" max="8" width="18.28515625" style="105" customWidth="1"/>
    <col min="9" max="9" width="19.5703125" style="105" customWidth="1"/>
    <col min="10" max="10" width="47.7109375" style="153" customWidth="1"/>
    <col min="11" max="11" width="22.28515625" style="138" customWidth="1"/>
    <col min="12" max="12" width="17.7109375" style="138" customWidth="1"/>
    <col min="13" max="13" width="19.42578125" style="138" customWidth="1"/>
    <col min="14" max="16384" width="9.28515625" style="12"/>
  </cols>
  <sheetData>
    <row r="1" spans="1:13" s="1" customFormat="1" ht="31.9" customHeight="1">
      <c r="A1" s="129" t="s">
        <v>40</v>
      </c>
      <c r="B1" s="321" t="s">
        <v>83</v>
      </c>
      <c r="C1" s="322"/>
      <c r="D1" s="322"/>
      <c r="E1" s="322"/>
      <c r="F1" s="322"/>
      <c r="G1" s="322"/>
      <c r="H1" s="104"/>
      <c r="I1" s="11"/>
      <c r="J1" s="152"/>
      <c r="K1" s="131"/>
      <c r="L1" s="131"/>
      <c r="M1" s="131"/>
    </row>
    <row r="2" spans="1:13" s="1" customFormat="1" ht="24.4" customHeight="1">
      <c r="A2" s="139" t="s">
        <v>41</v>
      </c>
      <c r="B2" s="323" t="s">
        <v>90</v>
      </c>
      <c r="C2" s="315"/>
      <c r="D2" s="315"/>
      <c r="E2" s="315"/>
      <c r="F2" s="315"/>
      <c r="G2" s="140"/>
      <c r="H2" s="104"/>
      <c r="I2" s="11"/>
      <c r="J2" s="152"/>
      <c r="K2" s="131"/>
      <c r="L2" s="131"/>
      <c r="M2" s="131"/>
    </row>
    <row r="3" spans="1:13" s="1" customFormat="1" ht="16.5" customHeight="1">
      <c r="A3" s="132"/>
      <c r="B3" s="141" t="s">
        <v>17</v>
      </c>
      <c r="C3" s="141" t="s">
        <v>18</v>
      </c>
      <c r="D3" s="141" t="s">
        <v>42</v>
      </c>
      <c r="E3" s="141" t="s">
        <v>69</v>
      </c>
      <c r="F3" s="141" t="s">
        <v>70</v>
      </c>
      <c r="G3" s="11"/>
      <c r="H3" s="104"/>
      <c r="I3" s="11"/>
      <c r="J3" s="152"/>
      <c r="K3" s="131"/>
      <c r="L3" s="131"/>
      <c r="M3" s="131"/>
    </row>
    <row r="4" spans="1:13" s="1" customFormat="1">
      <c r="A4" s="133" t="s">
        <v>44</v>
      </c>
      <c r="B4" s="134">
        <v>14</v>
      </c>
      <c r="C4" s="134">
        <v>0</v>
      </c>
      <c r="D4" s="132">
        <f>COUNTIF(G11:G18,"Untested")</f>
        <v>0</v>
      </c>
      <c r="E4" s="135">
        <f>COUNTIF(G11:G18,"Blocked")</f>
        <v>0</v>
      </c>
      <c r="F4" s="132">
        <v>14</v>
      </c>
      <c r="G4" s="11"/>
      <c r="H4" s="104"/>
      <c r="I4" s="11"/>
      <c r="J4" s="152"/>
      <c r="K4" s="131"/>
      <c r="L4" s="131"/>
      <c r="M4" s="131"/>
    </row>
    <row r="5" spans="1:13" s="1" customFormat="1" ht="33" customHeight="1">
      <c r="A5" s="133" t="s">
        <v>45</v>
      </c>
      <c r="B5" s="134">
        <v>14</v>
      </c>
      <c r="C5" s="134">
        <v>0</v>
      </c>
      <c r="D5" s="132">
        <f>COUNTIF(G12:G19,"Untested")</f>
        <v>0</v>
      </c>
      <c r="E5" s="135">
        <f>COUNTIF(G12:G19,"Blocked")</f>
        <v>0</v>
      </c>
      <c r="F5" s="132">
        <v>14</v>
      </c>
      <c r="G5" s="11"/>
      <c r="H5" s="104"/>
      <c r="I5" s="11"/>
      <c r="J5" s="152"/>
      <c r="K5" s="131"/>
      <c r="L5" s="131"/>
      <c r="M5" s="131"/>
    </row>
    <row r="6" spans="1:13" s="1" customFormat="1" ht="355.9" customHeight="1">
      <c r="A6" s="14"/>
      <c r="B6" s="15"/>
      <c r="E6" s="16"/>
      <c r="G6" s="11"/>
      <c r="H6" s="104"/>
      <c r="I6" s="11"/>
      <c r="J6" s="152"/>
      <c r="K6" s="131"/>
      <c r="L6" s="131"/>
      <c r="M6" s="131"/>
    </row>
    <row r="7" spans="1:13" s="1" customFormat="1">
      <c r="A7" s="316" t="s">
        <v>46</v>
      </c>
      <c r="B7" s="316" t="s">
        <v>4</v>
      </c>
      <c r="C7" s="316" t="s">
        <v>57</v>
      </c>
      <c r="D7" s="316" t="s">
        <v>48</v>
      </c>
      <c r="E7" s="318" t="s">
        <v>49</v>
      </c>
      <c r="F7" s="316" t="s">
        <v>50</v>
      </c>
      <c r="G7" s="306" t="s">
        <v>25</v>
      </c>
      <c r="H7" s="306"/>
      <c r="I7" s="306"/>
      <c r="J7" s="324" t="s">
        <v>52</v>
      </c>
      <c r="K7" s="288" t="s">
        <v>26</v>
      </c>
      <c r="L7" s="306"/>
      <c r="M7" s="306"/>
    </row>
    <row r="8" spans="1:13" s="1" customFormat="1" ht="32.65" customHeight="1">
      <c r="A8" s="317"/>
      <c r="B8" s="317"/>
      <c r="C8" s="317"/>
      <c r="D8" s="317"/>
      <c r="E8" s="319"/>
      <c r="F8" s="317"/>
      <c r="G8" s="88" t="s">
        <v>53</v>
      </c>
      <c r="H8" s="80" t="s">
        <v>54</v>
      </c>
      <c r="I8" s="79" t="s">
        <v>55</v>
      </c>
      <c r="J8" s="325"/>
      <c r="K8" s="145" t="s">
        <v>53</v>
      </c>
      <c r="L8" s="146" t="s">
        <v>54</v>
      </c>
      <c r="M8" s="147" t="s">
        <v>55</v>
      </c>
    </row>
    <row r="9" spans="1:13" s="101" customFormat="1">
      <c r="A9" s="320" t="s">
        <v>1444</v>
      </c>
      <c r="B9" s="320"/>
      <c r="C9" s="320"/>
      <c r="D9" s="320"/>
      <c r="E9" s="320"/>
      <c r="F9" s="320"/>
      <c r="G9" s="320"/>
      <c r="H9" s="320"/>
      <c r="I9" s="320"/>
      <c r="J9" s="307"/>
      <c r="K9" s="148"/>
      <c r="L9" s="148"/>
      <c r="M9" s="149"/>
    </row>
    <row r="10" spans="1:13" s="101" customFormat="1" ht="33">
      <c r="A10" s="99" t="s">
        <v>734</v>
      </c>
      <c r="B10" s="100" t="s">
        <v>730</v>
      </c>
      <c r="C10" s="102" t="s">
        <v>731</v>
      </c>
      <c r="D10" s="102" t="s">
        <v>732</v>
      </c>
      <c r="E10" s="121" t="s">
        <v>82</v>
      </c>
      <c r="F10" s="121" t="s">
        <v>82</v>
      </c>
      <c r="G10" s="98" t="s">
        <v>56</v>
      </c>
      <c r="H10" s="136">
        <v>46148</v>
      </c>
      <c r="I10" s="171" t="s">
        <v>733</v>
      </c>
      <c r="J10" s="171"/>
      <c r="K10" s="98" t="s">
        <v>56</v>
      </c>
      <c r="L10" s="136">
        <v>46152</v>
      </c>
      <c r="M10" s="171" t="s">
        <v>733</v>
      </c>
    </row>
    <row r="11" spans="1:13" s="101" customFormat="1">
      <c r="A11" s="99" t="s">
        <v>735</v>
      </c>
      <c r="B11" s="100" t="s">
        <v>736</v>
      </c>
      <c r="C11" s="102" t="s">
        <v>731</v>
      </c>
      <c r="D11" s="102" t="s">
        <v>737</v>
      </c>
      <c r="E11" s="170" t="s">
        <v>738</v>
      </c>
      <c r="F11" s="170" t="s">
        <v>738</v>
      </c>
      <c r="G11" s="98" t="s">
        <v>56</v>
      </c>
      <c r="H11" s="136">
        <v>46148</v>
      </c>
      <c r="I11" s="171" t="s">
        <v>733</v>
      </c>
      <c r="J11" s="102"/>
      <c r="K11" s="98" t="s">
        <v>56</v>
      </c>
      <c r="L11" s="136">
        <v>46152</v>
      </c>
      <c r="M11" s="171" t="s">
        <v>733</v>
      </c>
    </row>
    <row r="12" spans="1:13" s="101" customFormat="1" ht="49.5">
      <c r="A12" s="99" t="s">
        <v>739</v>
      </c>
      <c r="B12" s="100" t="s">
        <v>748</v>
      </c>
      <c r="C12" s="102" t="s">
        <v>731</v>
      </c>
      <c r="D12" s="102" t="s">
        <v>732</v>
      </c>
      <c r="E12" s="170" t="s">
        <v>749</v>
      </c>
      <c r="F12" s="170" t="s">
        <v>749</v>
      </c>
      <c r="G12" s="98" t="s">
        <v>56</v>
      </c>
      <c r="H12" s="136">
        <v>46148</v>
      </c>
      <c r="I12" s="171" t="s">
        <v>733</v>
      </c>
      <c r="J12" s="102"/>
      <c r="K12" s="98" t="s">
        <v>56</v>
      </c>
      <c r="L12" s="136">
        <v>46152</v>
      </c>
      <c r="M12" s="171" t="s">
        <v>733</v>
      </c>
    </row>
    <row r="13" spans="1:13" s="101" customFormat="1" ht="49.5">
      <c r="A13" s="99" t="s">
        <v>740</v>
      </c>
      <c r="B13" s="100" t="s">
        <v>750</v>
      </c>
      <c r="C13" s="102" t="s">
        <v>731</v>
      </c>
      <c r="D13" s="102" t="s">
        <v>77</v>
      </c>
      <c r="E13" s="170" t="s">
        <v>751</v>
      </c>
      <c r="F13" s="170" t="s">
        <v>751</v>
      </c>
      <c r="G13" s="98" t="s">
        <v>56</v>
      </c>
      <c r="H13" s="136">
        <v>46148</v>
      </c>
      <c r="I13" s="171" t="s">
        <v>733</v>
      </c>
      <c r="J13" s="102"/>
      <c r="K13" s="98" t="s">
        <v>56</v>
      </c>
      <c r="L13" s="136">
        <v>46152</v>
      </c>
      <c r="M13" s="171" t="s">
        <v>733</v>
      </c>
    </row>
    <row r="14" spans="1:13" s="101" customFormat="1" ht="33">
      <c r="A14" s="99" t="s">
        <v>741</v>
      </c>
      <c r="B14" s="100" t="s">
        <v>752</v>
      </c>
      <c r="C14" s="102" t="s">
        <v>731</v>
      </c>
      <c r="D14" s="102" t="s">
        <v>753</v>
      </c>
      <c r="E14" s="170" t="s">
        <v>754</v>
      </c>
      <c r="F14" s="170" t="s">
        <v>754</v>
      </c>
      <c r="G14" s="142" t="s">
        <v>56</v>
      </c>
      <c r="H14" s="136">
        <v>46148</v>
      </c>
      <c r="I14" s="171" t="s">
        <v>733</v>
      </c>
      <c r="J14" s="102"/>
      <c r="K14" s="98" t="s">
        <v>56</v>
      </c>
      <c r="L14" s="136">
        <v>46152</v>
      </c>
      <c r="M14" s="171" t="s">
        <v>733</v>
      </c>
    </row>
    <row r="15" spans="1:13" s="101" customFormat="1" ht="49.5">
      <c r="A15" s="99" t="s">
        <v>755</v>
      </c>
      <c r="B15" s="100" t="s">
        <v>758</v>
      </c>
      <c r="C15" s="102" t="s">
        <v>731</v>
      </c>
      <c r="D15" s="102" t="s">
        <v>753</v>
      </c>
      <c r="E15" s="170" t="s">
        <v>759</v>
      </c>
      <c r="F15" s="170" t="s">
        <v>759</v>
      </c>
      <c r="G15" s="142" t="s">
        <v>56</v>
      </c>
      <c r="H15" s="136">
        <v>46148</v>
      </c>
      <c r="I15" s="171" t="s">
        <v>733</v>
      </c>
      <c r="J15" s="102"/>
      <c r="K15" s="98" t="s">
        <v>56</v>
      </c>
      <c r="L15" s="136">
        <v>46152</v>
      </c>
      <c r="M15" s="171" t="s">
        <v>733</v>
      </c>
    </row>
    <row r="16" spans="1:13" s="101" customFormat="1" ht="33">
      <c r="A16" s="99" t="s">
        <v>756</v>
      </c>
      <c r="B16" s="100" t="s">
        <v>761</v>
      </c>
      <c r="C16" s="102" t="s">
        <v>731</v>
      </c>
      <c r="D16" s="102" t="s">
        <v>762</v>
      </c>
      <c r="E16" s="170" t="s">
        <v>763</v>
      </c>
      <c r="F16" s="170" t="s">
        <v>763</v>
      </c>
      <c r="G16" s="142" t="s">
        <v>56</v>
      </c>
      <c r="H16" s="136">
        <v>46148</v>
      </c>
      <c r="I16" s="171" t="s">
        <v>733</v>
      </c>
      <c r="J16" s="102"/>
      <c r="K16" s="98" t="s">
        <v>56</v>
      </c>
      <c r="L16" s="136">
        <v>46152</v>
      </c>
      <c r="M16" s="171" t="s">
        <v>733</v>
      </c>
    </row>
    <row r="17" spans="1:13" s="101" customFormat="1" ht="33">
      <c r="A17" s="99" t="s">
        <v>757</v>
      </c>
      <c r="B17" s="100" t="s">
        <v>764</v>
      </c>
      <c r="C17" s="102" t="s">
        <v>731</v>
      </c>
      <c r="D17" s="102" t="s">
        <v>765</v>
      </c>
      <c r="E17" s="170" t="s">
        <v>766</v>
      </c>
      <c r="F17" s="170" t="s">
        <v>766</v>
      </c>
      <c r="G17" s="142" t="s">
        <v>56</v>
      </c>
      <c r="H17" s="136">
        <v>46148</v>
      </c>
      <c r="I17" s="171" t="s">
        <v>733</v>
      </c>
      <c r="J17" s="102"/>
      <c r="K17" s="98" t="s">
        <v>56</v>
      </c>
      <c r="L17" s="136">
        <v>46152</v>
      </c>
      <c r="M17" s="171" t="s">
        <v>733</v>
      </c>
    </row>
    <row r="18" spans="1:13" s="101" customFormat="1">
      <c r="A18" s="320" t="s">
        <v>1445</v>
      </c>
      <c r="B18" s="320"/>
      <c r="C18" s="320"/>
      <c r="D18" s="320"/>
      <c r="E18" s="320"/>
      <c r="F18" s="320"/>
      <c r="G18" s="320"/>
      <c r="H18" s="320"/>
      <c r="I18" s="320"/>
      <c r="J18" s="320"/>
      <c r="K18" s="150"/>
      <c r="L18" s="150"/>
      <c r="M18" s="150"/>
    </row>
    <row r="19" spans="1:13" s="101" customFormat="1" ht="45.6" customHeight="1">
      <c r="A19" s="100" t="s">
        <v>742</v>
      </c>
      <c r="B19" s="100" t="s">
        <v>767</v>
      </c>
      <c r="C19" s="100" t="s">
        <v>768</v>
      </c>
      <c r="D19" s="102" t="s">
        <v>769</v>
      </c>
      <c r="E19" s="172" t="s">
        <v>770</v>
      </c>
      <c r="F19" s="172" t="s">
        <v>771</v>
      </c>
      <c r="G19" s="98" t="s">
        <v>56</v>
      </c>
      <c r="H19" s="136">
        <v>46148</v>
      </c>
      <c r="I19" s="171" t="s">
        <v>733</v>
      </c>
      <c r="J19" s="102"/>
      <c r="K19" s="98" t="s">
        <v>56</v>
      </c>
      <c r="L19" s="136">
        <v>46152</v>
      </c>
      <c r="M19" s="171" t="s">
        <v>733</v>
      </c>
    </row>
    <row r="20" spans="1:13" s="101" customFormat="1" ht="46.15" customHeight="1">
      <c r="A20" s="119" t="s">
        <v>743</v>
      </c>
      <c r="B20" s="100" t="s">
        <v>772</v>
      </c>
      <c r="C20" s="100" t="s">
        <v>773</v>
      </c>
      <c r="D20" s="102" t="s">
        <v>774</v>
      </c>
      <c r="E20" s="172" t="s">
        <v>775</v>
      </c>
      <c r="F20" s="172" t="s">
        <v>775</v>
      </c>
      <c r="G20" s="98" t="s">
        <v>56</v>
      </c>
      <c r="H20" s="136">
        <v>46148</v>
      </c>
      <c r="I20" s="171" t="s">
        <v>733</v>
      </c>
      <c r="J20" s="102"/>
      <c r="K20" s="98" t="s">
        <v>56</v>
      </c>
      <c r="L20" s="136">
        <v>46152</v>
      </c>
      <c r="M20" s="171" t="s">
        <v>733</v>
      </c>
    </row>
    <row r="21" spans="1:13" s="101" customFormat="1" ht="40.15" customHeight="1">
      <c r="A21" s="100" t="s">
        <v>744</v>
      </c>
      <c r="B21" s="100" t="s">
        <v>776</v>
      </c>
      <c r="C21" s="100" t="s">
        <v>777</v>
      </c>
      <c r="D21" s="102" t="s">
        <v>778</v>
      </c>
      <c r="E21" s="172" t="s">
        <v>779</v>
      </c>
      <c r="F21" s="172" t="s">
        <v>779</v>
      </c>
      <c r="G21" s="98" t="s">
        <v>56</v>
      </c>
      <c r="H21" s="136">
        <v>46148</v>
      </c>
      <c r="I21" s="171" t="s">
        <v>733</v>
      </c>
      <c r="J21" s="120"/>
      <c r="K21" s="98" t="s">
        <v>56</v>
      </c>
      <c r="L21" s="136">
        <v>46152</v>
      </c>
      <c r="M21" s="171" t="s">
        <v>733</v>
      </c>
    </row>
    <row r="22" spans="1:13" s="101" customFormat="1" ht="45" customHeight="1">
      <c r="A22" s="100" t="s">
        <v>745</v>
      </c>
      <c r="B22" s="100" t="s">
        <v>780</v>
      </c>
      <c r="C22" s="100" t="s">
        <v>781</v>
      </c>
      <c r="D22" s="102" t="s">
        <v>782</v>
      </c>
      <c r="E22" s="172" t="s">
        <v>783</v>
      </c>
      <c r="F22" s="172" t="s">
        <v>783</v>
      </c>
      <c r="G22" s="142" t="s">
        <v>56</v>
      </c>
      <c r="H22" s="136">
        <v>46148</v>
      </c>
      <c r="I22" s="171" t="s">
        <v>733</v>
      </c>
      <c r="J22" s="102"/>
      <c r="K22" s="98" t="s">
        <v>56</v>
      </c>
      <c r="L22" s="136">
        <v>46152</v>
      </c>
      <c r="M22" s="171" t="s">
        <v>733</v>
      </c>
    </row>
    <row r="23" spans="1:13" s="101" customFormat="1" ht="34.15" customHeight="1">
      <c r="A23" s="119" t="s">
        <v>746</v>
      </c>
      <c r="B23" s="100" t="s">
        <v>784</v>
      </c>
      <c r="C23" s="100" t="s">
        <v>785</v>
      </c>
      <c r="D23" s="102" t="s">
        <v>786</v>
      </c>
      <c r="E23" s="172" t="s">
        <v>787</v>
      </c>
      <c r="F23" s="172" t="s">
        <v>787</v>
      </c>
      <c r="G23" s="142" t="s">
        <v>56</v>
      </c>
      <c r="H23" s="136">
        <v>46148</v>
      </c>
      <c r="I23" s="171" t="s">
        <v>733</v>
      </c>
      <c r="J23" s="102"/>
      <c r="K23" s="98" t="s">
        <v>56</v>
      </c>
      <c r="L23" s="136">
        <v>46152</v>
      </c>
      <c r="M23" s="171" t="s">
        <v>733</v>
      </c>
    </row>
    <row r="24" spans="1:13" s="101" customFormat="1" ht="60" customHeight="1">
      <c r="A24" s="119" t="s">
        <v>747</v>
      </c>
      <c r="B24" s="100" t="s">
        <v>788</v>
      </c>
      <c r="C24" s="100" t="s">
        <v>789</v>
      </c>
      <c r="D24" s="102" t="s">
        <v>790</v>
      </c>
      <c r="E24" s="172" t="s">
        <v>791</v>
      </c>
      <c r="F24" s="172" t="s">
        <v>791</v>
      </c>
      <c r="G24" s="124" t="s">
        <v>56</v>
      </c>
      <c r="H24" s="136">
        <v>46148</v>
      </c>
      <c r="I24" s="171" t="s">
        <v>733</v>
      </c>
      <c r="J24" s="120"/>
      <c r="K24" s="98" t="s">
        <v>56</v>
      </c>
      <c r="L24" s="136">
        <v>46152</v>
      </c>
      <c r="M24" s="171" t="s">
        <v>733</v>
      </c>
    </row>
  </sheetData>
  <mergeCells count="13">
    <mergeCell ref="K7:M7"/>
    <mergeCell ref="A9:J9"/>
    <mergeCell ref="A18:J18"/>
    <mergeCell ref="B1:G1"/>
    <mergeCell ref="B2:F2"/>
    <mergeCell ref="G7:I7"/>
    <mergeCell ref="J7:J8"/>
    <mergeCell ref="F7:F8"/>
    <mergeCell ref="E7:E8"/>
    <mergeCell ref="D7:D8"/>
    <mergeCell ref="C7:C8"/>
    <mergeCell ref="B7:B8"/>
    <mergeCell ref="A7:A8"/>
  </mergeCells>
  <phoneticPr fontId="37" type="noConversion"/>
  <dataValidations count="1">
    <dataValidation type="list" allowBlank="1" showErrorMessage="1" promptTitle="dfdf" sqref="G19:G24 K10:K17 G10:G17 K19:K24">
      <formula1>"Passed,Untested,Failed,Blocked"</formula1>
    </dataValidation>
  </dataValidation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topLeftCell="A4" zoomScale="50" zoomScaleNormal="55" workbookViewId="0">
      <selection activeCell="J22" sqref="J22"/>
    </sheetView>
  </sheetViews>
  <sheetFormatPr defaultColWidth="9" defaultRowHeight="15"/>
  <cols>
    <col min="1" max="1" width="26.42578125" customWidth="1"/>
    <col min="2" max="2" width="38.28515625" customWidth="1"/>
    <col min="3" max="4" width="24.42578125" customWidth="1"/>
    <col min="5" max="5" width="23.5703125" customWidth="1"/>
    <col min="6" max="6" width="64.42578125" customWidth="1"/>
    <col min="7" max="7" width="15.140625" style="117" customWidth="1"/>
    <col min="8" max="8" width="20.5703125" style="117" customWidth="1"/>
    <col min="9" max="9" width="15.28515625" style="117" customWidth="1"/>
    <col min="10" max="10" width="27.28515625" customWidth="1"/>
    <col min="11" max="11" width="16.85546875" customWidth="1"/>
    <col min="12" max="12" width="20.5703125" customWidth="1"/>
    <col min="13" max="13" width="20.28515625" customWidth="1"/>
  </cols>
  <sheetData>
    <row r="1" spans="1:13" ht="16.5">
      <c r="A1" s="81" t="s">
        <v>40</v>
      </c>
      <c r="B1" s="295" t="s">
        <v>83</v>
      </c>
      <c r="C1" s="295"/>
      <c r="D1" s="295"/>
      <c r="E1" s="295"/>
      <c r="F1" s="295"/>
    </row>
    <row r="2" spans="1:13" ht="16.5">
      <c r="A2" s="81" t="s">
        <v>41</v>
      </c>
      <c r="B2" s="329" t="s">
        <v>91</v>
      </c>
      <c r="C2" s="296"/>
      <c r="D2" s="296"/>
      <c r="E2" s="296"/>
      <c r="F2" s="296"/>
    </row>
    <row r="3" spans="1:13" ht="16.5">
      <c r="A3" s="82"/>
      <c r="B3" s="83" t="s">
        <v>17</v>
      </c>
      <c r="C3" s="83" t="s">
        <v>18</v>
      </c>
      <c r="D3" s="83" t="s">
        <v>42</v>
      </c>
      <c r="E3" s="84" t="s">
        <v>20</v>
      </c>
      <c r="F3" s="85" t="s">
        <v>43</v>
      </c>
    </row>
    <row r="4" spans="1:13" ht="16.5">
      <c r="A4" s="86" t="s">
        <v>44</v>
      </c>
      <c r="B4" s="82">
        <v>10</v>
      </c>
      <c r="C4" s="82">
        <v>1</v>
      </c>
      <c r="D4" s="82">
        <v>0</v>
      </c>
      <c r="E4" s="82">
        <v>0</v>
      </c>
      <c r="F4" s="87">
        <v>11</v>
      </c>
    </row>
    <row r="5" spans="1:13" ht="16.5">
      <c r="A5" s="86" t="s">
        <v>45</v>
      </c>
      <c r="B5" s="82">
        <v>11</v>
      </c>
      <c r="C5" s="82">
        <v>0</v>
      </c>
      <c r="D5" s="82">
        <v>0</v>
      </c>
      <c r="E5" s="82">
        <v>0</v>
      </c>
      <c r="F5" s="87">
        <v>11</v>
      </c>
    </row>
    <row r="6" spans="1:13" ht="409.15" customHeight="1">
      <c r="H6" s="117">
        <v>6</v>
      </c>
    </row>
    <row r="7" spans="1:13" ht="16.5">
      <c r="A7" s="288" t="s">
        <v>46</v>
      </c>
      <c r="B7" s="288" t="s">
        <v>4</v>
      </c>
      <c r="C7" s="288" t="s">
        <v>47</v>
      </c>
      <c r="D7" s="288" t="s">
        <v>48</v>
      </c>
      <c r="E7" s="288" t="s">
        <v>49</v>
      </c>
      <c r="F7" s="288" t="s">
        <v>50</v>
      </c>
      <c r="G7" s="288" t="s">
        <v>51</v>
      </c>
      <c r="H7" s="288"/>
      <c r="I7" s="288"/>
      <c r="J7" s="288" t="s">
        <v>52</v>
      </c>
      <c r="K7" s="288" t="s">
        <v>51</v>
      </c>
      <c r="L7" s="288"/>
      <c r="M7" s="288"/>
    </row>
    <row r="8" spans="1:13" ht="16.5">
      <c r="A8" s="288"/>
      <c r="B8" s="288"/>
      <c r="C8" s="288"/>
      <c r="D8" s="288"/>
      <c r="E8" s="288"/>
      <c r="F8" s="288"/>
      <c r="G8" s="288" t="s">
        <v>25</v>
      </c>
      <c r="H8" s="288"/>
      <c r="I8" s="288"/>
      <c r="J8" s="288"/>
      <c r="K8" s="288" t="s">
        <v>26</v>
      </c>
      <c r="L8" s="288"/>
      <c r="M8" s="288"/>
    </row>
    <row r="9" spans="1:13" ht="33">
      <c r="A9" s="288"/>
      <c r="B9" s="288"/>
      <c r="C9" s="288"/>
      <c r="D9" s="288"/>
      <c r="E9" s="288"/>
      <c r="F9" s="288"/>
      <c r="G9" s="88" t="s">
        <v>53</v>
      </c>
      <c r="H9" s="90" t="s">
        <v>54</v>
      </c>
      <c r="I9" s="88" t="s">
        <v>55</v>
      </c>
      <c r="J9" s="288"/>
      <c r="K9" s="88" t="s">
        <v>53</v>
      </c>
      <c r="L9" s="90" t="s">
        <v>54</v>
      </c>
      <c r="M9" s="88" t="s">
        <v>55</v>
      </c>
    </row>
    <row r="10" spans="1:13" s="106" customFormat="1" ht="16.5">
      <c r="A10" s="326" t="s">
        <v>864</v>
      </c>
      <c r="B10" s="327"/>
      <c r="C10" s="327"/>
      <c r="D10" s="327"/>
      <c r="E10" s="327"/>
      <c r="F10" s="327"/>
      <c r="G10" s="327"/>
      <c r="H10" s="327"/>
      <c r="I10" s="327"/>
      <c r="J10" s="328"/>
      <c r="K10" s="122"/>
      <c r="L10" s="122"/>
      <c r="M10" s="122"/>
    </row>
    <row r="11" spans="1:13" s="125" customFormat="1" ht="69.599999999999994" customHeight="1">
      <c r="A11" s="174" t="s">
        <v>865</v>
      </c>
      <c r="B11" s="174" t="s">
        <v>872</v>
      </c>
      <c r="C11" s="174" t="s">
        <v>873</v>
      </c>
      <c r="D11" s="174" t="s">
        <v>878</v>
      </c>
      <c r="E11" s="174" t="s">
        <v>879</v>
      </c>
      <c r="F11" s="174" t="s">
        <v>880</v>
      </c>
      <c r="G11" s="98" t="s">
        <v>56</v>
      </c>
      <c r="H11" s="136">
        <v>46148</v>
      </c>
      <c r="I11" s="171" t="s">
        <v>377</v>
      </c>
      <c r="J11" s="171"/>
      <c r="K11" s="98" t="s">
        <v>56</v>
      </c>
      <c r="L11" s="136">
        <v>46152</v>
      </c>
      <c r="M11" s="171" t="s">
        <v>377</v>
      </c>
    </row>
    <row r="12" spans="1:13" s="125" customFormat="1" ht="91.15" customHeight="1">
      <c r="A12" s="95" t="s">
        <v>866</v>
      </c>
      <c r="B12" s="174" t="s">
        <v>881</v>
      </c>
      <c r="C12" s="174" t="s">
        <v>873</v>
      </c>
      <c r="D12" s="174" t="s">
        <v>878</v>
      </c>
      <c r="E12" s="174" t="s">
        <v>882</v>
      </c>
      <c r="F12" s="174" t="s">
        <v>883</v>
      </c>
      <c r="G12" s="94" t="s">
        <v>56</v>
      </c>
      <c r="H12" s="136">
        <v>46148</v>
      </c>
      <c r="I12" s="171" t="s">
        <v>377</v>
      </c>
      <c r="J12" s="123"/>
      <c r="K12" s="98" t="s">
        <v>56</v>
      </c>
      <c r="L12" s="136">
        <v>46152</v>
      </c>
      <c r="M12" s="171" t="s">
        <v>377</v>
      </c>
    </row>
    <row r="13" spans="1:13" s="125" customFormat="1" ht="69.599999999999994" customHeight="1">
      <c r="A13" s="95" t="s">
        <v>867</v>
      </c>
      <c r="B13" s="174" t="s">
        <v>884</v>
      </c>
      <c r="C13" s="174" t="s">
        <v>873</v>
      </c>
      <c r="D13" s="174" t="s">
        <v>885</v>
      </c>
      <c r="E13" s="174" t="s">
        <v>886</v>
      </c>
      <c r="F13" s="174" t="s">
        <v>887</v>
      </c>
      <c r="G13" s="94" t="s">
        <v>56</v>
      </c>
      <c r="H13" s="136">
        <v>46148</v>
      </c>
      <c r="I13" s="171" t="s">
        <v>377</v>
      </c>
      <c r="J13" s="123"/>
      <c r="K13" s="98" t="s">
        <v>56</v>
      </c>
      <c r="L13" s="136">
        <v>46152</v>
      </c>
      <c r="M13" s="171" t="s">
        <v>377</v>
      </c>
    </row>
    <row r="14" spans="1:13" s="125" customFormat="1" ht="69.599999999999994" customHeight="1">
      <c r="A14" s="95" t="s">
        <v>868</v>
      </c>
      <c r="B14" s="174" t="s">
        <v>888</v>
      </c>
      <c r="C14" s="174" t="s">
        <v>873</v>
      </c>
      <c r="D14" s="174" t="s">
        <v>889</v>
      </c>
      <c r="E14" s="174" t="s">
        <v>911</v>
      </c>
      <c r="F14" s="237" t="s">
        <v>912</v>
      </c>
      <c r="G14" s="94" t="s">
        <v>56</v>
      </c>
      <c r="H14" s="136">
        <v>46148</v>
      </c>
      <c r="I14" s="171" t="s">
        <v>377</v>
      </c>
      <c r="J14" s="123"/>
      <c r="K14" s="98" t="s">
        <v>56</v>
      </c>
      <c r="L14" s="136">
        <v>46152</v>
      </c>
      <c r="M14" s="171" t="s">
        <v>377</v>
      </c>
    </row>
    <row r="15" spans="1:13" s="125" customFormat="1" ht="69.599999999999994" customHeight="1">
      <c r="A15" s="95" t="s">
        <v>874</v>
      </c>
      <c r="B15" s="174" t="s">
        <v>890</v>
      </c>
      <c r="C15" s="174" t="s">
        <v>873</v>
      </c>
      <c r="D15" s="174" t="s">
        <v>891</v>
      </c>
      <c r="E15" s="174" t="s">
        <v>913</v>
      </c>
      <c r="F15" s="174" t="s">
        <v>892</v>
      </c>
      <c r="G15" s="94" t="s">
        <v>56</v>
      </c>
      <c r="H15" s="136">
        <v>46148</v>
      </c>
      <c r="I15" s="171" t="s">
        <v>377</v>
      </c>
      <c r="J15" s="123"/>
      <c r="K15" s="98" t="s">
        <v>56</v>
      </c>
      <c r="L15" s="136">
        <v>46152</v>
      </c>
      <c r="M15" s="171" t="s">
        <v>377</v>
      </c>
    </row>
    <row r="16" spans="1:13" s="125" customFormat="1" ht="69.599999999999994" customHeight="1">
      <c r="A16" s="95" t="s">
        <v>875</v>
      </c>
      <c r="B16" s="174" t="s">
        <v>893</v>
      </c>
      <c r="C16" s="174" t="s">
        <v>873</v>
      </c>
      <c r="D16" s="174" t="s">
        <v>894</v>
      </c>
      <c r="E16" s="174" t="s">
        <v>914</v>
      </c>
      <c r="F16" s="174" t="s">
        <v>895</v>
      </c>
      <c r="G16" s="94" t="s">
        <v>56</v>
      </c>
      <c r="H16" s="136">
        <v>46148</v>
      </c>
      <c r="I16" s="171" t="s">
        <v>377</v>
      </c>
      <c r="J16" s="123"/>
      <c r="K16" s="98" t="s">
        <v>56</v>
      </c>
      <c r="L16" s="136">
        <v>46152</v>
      </c>
      <c r="M16" s="171" t="s">
        <v>377</v>
      </c>
    </row>
    <row r="17" spans="1:13" s="125" customFormat="1" ht="69.599999999999994" customHeight="1">
      <c r="A17" s="95" t="s">
        <v>876</v>
      </c>
      <c r="B17" s="174" t="s">
        <v>896</v>
      </c>
      <c r="C17" s="174" t="s">
        <v>873</v>
      </c>
      <c r="D17" s="174" t="s">
        <v>753</v>
      </c>
      <c r="E17" s="174" t="s">
        <v>897</v>
      </c>
      <c r="F17" s="174" t="s">
        <v>898</v>
      </c>
      <c r="G17" s="94" t="s">
        <v>56</v>
      </c>
      <c r="H17" s="136">
        <v>46148</v>
      </c>
      <c r="I17" s="171" t="s">
        <v>377</v>
      </c>
      <c r="J17" s="123"/>
      <c r="K17" s="98" t="s">
        <v>56</v>
      </c>
      <c r="L17" s="136">
        <v>46152</v>
      </c>
      <c r="M17" s="171" t="s">
        <v>377</v>
      </c>
    </row>
    <row r="18" spans="1:13" s="125" customFormat="1" ht="69.599999999999994" customHeight="1">
      <c r="A18" s="95" t="s">
        <v>877</v>
      </c>
      <c r="B18" s="174" t="s">
        <v>899</v>
      </c>
      <c r="C18" s="174" t="s">
        <v>873</v>
      </c>
      <c r="D18" s="174" t="s">
        <v>878</v>
      </c>
      <c r="E18" s="174" t="s">
        <v>900</v>
      </c>
      <c r="F18" s="174" t="s">
        <v>901</v>
      </c>
      <c r="G18" s="94" t="s">
        <v>56</v>
      </c>
      <c r="H18" s="136">
        <v>46148</v>
      </c>
      <c r="I18" s="171" t="s">
        <v>377</v>
      </c>
      <c r="J18" s="123"/>
      <c r="K18" s="98" t="s">
        <v>56</v>
      </c>
      <c r="L18" s="136">
        <v>46152</v>
      </c>
      <c r="M18" s="171" t="s">
        <v>377</v>
      </c>
    </row>
    <row r="19" spans="1:13" s="106" customFormat="1" ht="16.5">
      <c r="A19" s="326"/>
      <c r="B19" s="327"/>
      <c r="C19" s="327"/>
      <c r="D19" s="327"/>
      <c r="E19" s="327"/>
      <c r="F19" s="327"/>
      <c r="G19" s="327"/>
      <c r="H19" s="327"/>
      <c r="I19" s="327"/>
      <c r="J19" s="328"/>
      <c r="K19" s="122"/>
      <c r="L19" s="122"/>
      <c r="M19" s="122"/>
    </row>
    <row r="20" spans="1:13" s="106" customFormat="1" ht="33">
      <c r="A20" s="95" t="s">
        <v>869</v>
      </c>
      <c r="B20" s="174" t="s">
        <v>902</v>
      </c>
      <c r="C20" s="174" t="s">
        <v>903</v>
      </c>
      <c r="D20" s="174" t="s">
        <v>904</v>
      </c>
      <c r="E20" s="174" t="s">
        <v>905</v>
      </c>
      <c r="F20" s="174" t="s">
        <v>906</v>
      </c>
      <c r="G20" s="94" t="s">
        <v>56</v>
      </c>
      <c r="H20" s="136">
        <v>46148</v>
      </c>
      <c r="I20" s="171" t="s">
        <v>377</v>
      </c>
      <c r="J20" s="95"/>
      <c r="K20" s="98" t="s">
        <v>56</v>
      </c>
      <c r="L20" s="136">
        <v>46152</v>
      </c>
      <c r="M20" s="171" t="s">
        <v>377</v>
      </c>
    </row>
    <row r="21" spans="1:13" s="106" customFormat="1" ht="33">
      <c r="A21" s="95" t="s">
        <v>870</v>
      </c>
      <c r="B21" s="174" t="s">
        <v>907</v>
      </c>
      <c r="C21" s="174" t="s">
        <v>873</v>
      </c>
      <c r="D21" s="174" t="s">
        <v>908</v>
      </c>
      <c r="E21" s="174" t="s">
        <v>909</v>
      </c>
      <c r="F21" s="174" t="s">
        <v>910</v>
      </c>
      <c r="G21" s="94" t="s">
        <v>56</v>
      </c>
      <c r="H21" s="136">
        <v>46148</v>
      </c>
      <c r="I21" s="171" t="s">
        <v>377</v>
      </c>
      <c r="J21" s="95"/>
      <c r="K21" s="98" t="s">
        <v>56</v>
      </c>
      <c r="L21" s="136">
        <v>46152</v>
      </c>
      <c r="M21" s="171" t="s">
        <v>377</v>
      </c>
    </row>
    <row r="22" spans="1:13" s="106" customFormat="1" ht="49.5">
      <c r="A22" s="95" t="s">
        <v>871</v>
      </c>
      <c r="B22" s="174" t="s">
        <v>915</v>
      </c>
      <c r="C22" s="174" t="s">
        <v>916</v>
      </c>
      <c r="D22" s="174" t="s">
        <v>889</v>
      </c>
      <c r="E22" s="174" t="s">
        <v>917</v>
      </c>
      <c r="F22" s="174" t="s">
        <v>918</v>
      </c>
      <c r="G22" s="96" t="s">
        <v>58</v>
      </c>
      <c r="H22" s="136">
        <v>46148</v>
      </c>
      <c r="I22" s="171" t="s">
        <v>377</v>
      </c>
      <c r="J22" s="174" t="s">
        <v>919</v>
      </c>
      <c r="K22" s="98" t="s">
        <v>56</v>
      </c>
      <c r="L22" s="136">
        <v>46152</v>
      </c>
      <c r="M22" s="171" t="s">
        <v>377</v>
      </c>
    </row>
    <row r="23" spans="1:13" s="106" customFormat="1">
      <c r="G23" s="111"/>
      <c r="H23" s="111"/>
      <c r="I23" s="111"/>
    </row>
    <row r="24" spans="1:13" s="106" customFormat="1">
      <c r="G24" s="111"/>
      <c r="H24" s="111"/>
      <c r="I24" s="111"/>
    </row>
    <row r="25" spans="1:13" s="106" customFormat="1">
      <c r="G25" s="111"/>
      <c r="H25" s="111"/>
      <c r="I25" s="111"/>
    </row>
    <row r="26" spans="1:13" s="106" customFormat="1">
      <c r="G26" s="111"/>
      <c r="H26" s="111"/>
      <c r="I26" s="111"/>
    </row>
    <row r="27" spans="1:13" s="106" customFormat="1">
      <c r="G27" s="111"/>
      <c r="H27" s="111"/>
      <c r="I27" s="111"/>
    </row>
    <row r="28" spans="1:13" s="106" customFormat="1">
      <c r="G28" s="111"/>
      <c r="H28" s="111"/>
      <c r="I28" s="111"/>
    </row>
    <row r="29" spans="1:13" s="106" customFormat="1">
      <c r="G29" s="111"/>
      <c r="H29" s="111"/>
      <c r="I29" s="111"/>
    </row>
  </sheetData>
  <mergeCells count="15">
    <mergeCell ref="K7:M7"/>
    <mergeCell ref="K8:M8"/>
    <mergeCell ref="A19:J19"/>
    <mergeCell ref="B1:F1"/>
    <mergeCell ref="B2:F2"/>
    <mergeCell ref="A7:A9"/>
    <mergeCell ref="B7:B9"/>
    <mergeCell ref="C7:C9"/>
    <mergeCell ref="D7:D9"/>
    <mergeCell ref="E7:E9"/>
    <mergeCell ref="F7:F9"/>
    <mergeCell ref="G7:I7"/>
    <mergeCell ref="J7:J9"/>
    <mergeCell ref="G8:I8"/>
    <mergeCell ref="A10:J10"/>
  </mergeCells>
  <phoneticPr fontId="38" type="noConversion"/>
  <dataValidations count="1">
    <dataValidation type="list" allowBlank="1" showErrorMessage="1" promptTitle="dfdf" sqref="K11:K18 G11 K20:K22">
      <formula1>"Passed,Untested,Failed,Blocked"</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tabSelected="1" zoomScale="55" zoomScaleNormal="55" workbookViewId="0">
      <selection activeCell="J31" sqref="J31"/>
    </sheetView>
  </sheetViews>
  <sheetFormatPr defaultRowHeight="15"/>
  <cols>
    <col min="1" max="1" width="36" customWidth="1"/>
    <col min="2" max="2" width="25.42578125" customWidth="1"/>
    <col min="3" max="3" width="35.7109375" customWidth="1"/>
    <col min="4" max="4" width="27.28515625" customWidth="1"/>
    <col min="5" max="5" width="25.7109375" customWidth="1"/>
    <col min="6" max="6" width="46.42578125" customWidth="1"/>
    <col min="7" max="7" width="35.28515625" customWidth="1"/>
    <col min="8" max="9" width="16.7109375" customWidth="1"/>
    <col min="10" max="10" width="34.28515625" customWidth="1"/>
    <col min="11" max="11" width="15" customWidth="1"/>
    <col min="12" max="12" width="22.28515625" customWidth="1"/>
    <col min="13" max="13" width="21.42578125" customWidth="1"/>
  </cols>
  <sheetData>
    <row r="1" spans="1:13" ht="43.9" customHeight="1">
      <c r="A1" s="129" t="s">
        <v>40</v>
      </c>
      <c r="B1" s="302" t="s">
        <v>83</v>
      </c>
      <c r="C1" s="303"/>
      <c r="D1" s="303"/>
      <c r="E1" s="303"/>
      <c r="F1" s="303"/>
      <c r="G1" s="303"/>
      <c r="H1" s="130"/>
      <c r="I1" s="131"/>
      <c r="J1" s="1"/>
      <c r="K1" s="11"/>
      <c r="L1" s="11"/>
      <c r="M1" s="11"/>
    </row>
    <row r="2" spans="1:13" ht="16.5">
      <c r="A2" s="129" t="s">
        <v>41</v>
      </c>
      <c r="B2" s="333" t="s">
        <v>92</v>
      </c>
      <c r="C2" s="305"/>
      <c r="D2" s="305"/>
      <c r="E2" s="305"/>
      <c r="F2" s="305"/>
      <c r="G2" s="13"/>
      <c r="H2" s="130"/>
      <c r="I2" s="131"/>
      <c r="J2" s="1"/>
      <c r="K2" s="11"/>
      <c r="L2" s="11"/>
      <c r="M2" s="11"/>
    </row>
    <row r="3" spans="1:13" ht="36.4" customHeight="1">
      <c r="A3" s="132"/>
      <c r="B3" s="79" t="s">
        <v>17</v>
      </c>
      <c r="C3" s="79" t="s">
        <v>18</v>
      </c>
      <c r="D3" s="79" t="s">
        <v>42</v>
      </c>
      <c r="E3" s="79" t="s">
        <v>69</v>
      </c>
      <c r="F3" s="79" t="s">
        <v>70</v>
      </c>
      <c r="G3" s="13"/>
      <c r="H3" s="130"/>
      <c r="I3" s="131"/>
      <c r="J3" s="1"/>
      <c r="K3" s="11"/>
      <c r="L3" s="11"/>
      <c r="M3" s="11"/>
    </row>
    <row r="4" spans="1:13" ht="16.5">
      <c r="A4" s="133" t="s">
        <v>44</v>
      </c>
      <c r="B4" s="134">
        <v>25</v>
      </c>
      <c r="C4" s="134">
        <v>1</v>
      </c>
      <c r="D4" s="132">
        <f>COUNTIF(G12:G26,"Untested")</f>
        <v>0</v>
      </c>
      <c r="E4" s="135">
        <f>COUNTIF(G12:G26,"Blocked")</f>
        <v>0</v>
      </c>
      <c r="F4" s="132">
        <v>26</v>
      </c>
      <c r="G4" s="13"/>
      <c r="H4" s="130"/>
      <c r="I4" s="131"/>
      <c r="J4" s="1"/>
      <c r="K4" s="11"/>
      <c r="L4" s="11"/>
      <c r="M4" s="11"/>
    </row>
    <row r="5" spans="1:13" ht="16.5">
      <c r="A5" s="144" t="s">
        <v>45</v>
      </c>
      <c r="B5" s="134">
        <v>26</v>
      </c>
      <c r="C5" s="134">
        <v>0</v>
      </c>
      <c r="D5" s="132">
        <f>COUNTIF(G13:G27,"Untested")</f>
        <v>0</v>
      </c>
      <c r="E5" s="135">
        <f>COUNTIF(G13:G27,"Blocked")</f>
        <v>0</v>
      </c>
      <c r="F5" s="132">
        <v>26</v>
      </c>
      <c r="G5" s="13"/>
      <c r="H5" s="130"/>
      <c r="I5" s="131"/>
      <c r="J5" s="1"/>
      <c r="K5" s="11"/>
      <c r="L5" s="11"/>
      <c r="M5" s="11"/>
    </row>
    <row r="6" spans="1:13" ht="381" customHeight="1">
      <c r="A6" s="133"/>
      <c r="B6" s="134"/>
      <c r="C6" s="134"/>
      <c r="D6" s="132"/>
      <c r="E6" s="135"/>
      <c r="F6" s="132"/>
      <c r="G6" s="13"/>
      <c r="H6" s="130"/>
      <c r="I6" s="131"/>
      <c r="J6" s="1"/>
      <c r="K6" s="11"/>
      <c r="L6" s="11"/>
      <c r="M6" s="11"/>
    </row>
    <row r="7" spans="1:13" ht="16.5">
      <c r="A7" s="316" t="s">
        <v>46</v>
      </c>
      <c r="B7" s="316" t="s">
        <v>4</v>
      </c>
      <c r="C7" s="316" t="s">
        <v>57</v>
      </c>
      <c r="D7" s="316" t="s">
        <v>48</v>
      </c>
      <c r="E7" s="318" t="s">
        <v>49</v>
      </c>
      <c r="F7" s="316" t="s">
        <v>50</v>
      </c>
      <c r="G7" s="306" t="s">
        <v>25</v>
      </c>
      <c r="H7" s="306"/>
      <c r="I7" s="306"/>
      <c r="J7" s="324" t="s">
        <v>52</v>
      </c>
      <c r="K7" s="288" t="s">
        <v>26</v>
      </c>
      <c r="L7" s="306"/>
      <c r="M7" s="306"/>
    </row>
    <row r="8" spans="1:13" ht="33">
      <c r="A8" s="317"/>
      <c r="B8" s="317"/>
      <c r="C8" s="317"/>
      <c r="D8" s="317"/>
      <c r="E8" s="319"/>
      <c r="F8" s="317"/>
      <c r="G8" s="88" t="s">
        <v>53</v>
      </c>
      <c r="H8" s="80" t="s">
        <v>54</v>
      </c>
      <c r="I8" s="79" t="s">
        <v>55</v>
      </c>
      <c r="J8" s="325"/>
      <c r="K8" s="145" t="s">
        <v>53</v>
      </c>
      <c r="L8" s="146" t="s">
        <v>54</v>
      </c>
      <c r="M8" s="147" t="s">
        <v>55</v>
      </c>
    </row>
    <row r="9" spans="1:13" ht="16.5">
      <c r="A9" s="320" t="s">
        <v>927</v>
      </c>
      <c r="B9" s="320"/>
      <c r="C9" s="320"/>
      <c r="D9" s="320"/>
      <c r="E9" s="320"/>
      <c r="F9" s="320"/>
      <c r="G9" s="320"/>
      <c r="H9" s="320"/>
      <c r="I9" s="320"/>
      <c r="J9" s="307"/>
      <c r="K9" s="148"/>
      <c r="L9" s="148"/>
      <c r="M9" s="149"/>
    </row>
    <row r="10" spans="1:13" ht="61.15" customHeight="1">
      <c r="A10" s="99" t="s">
        <v>920</v>
      </c>
      <c r="B10" s="100" t="s">
        <v>929</v>
      </c>
      <c r="C10" s="102" t="s">
        <v>930</v>
      </c>
      <c r="D10" s="102" t="s">
        <v>878</v>
      </c>
      <c r="E10" s="170" t="s">
        <v>931</v>
      </c>
      <c r="F10" s="170" t="s">
        <v>932</v>
      </c>
      <c r="G10" s="98" t="s">
        <v>56</v>
      </c>
      <c r="H10" s="136">
        <v>46148</v>
      </c>
      <c r="I10" s="171" t="s">
        <v>1447</v>
      </c>
      <c r="J10" s="171"/>
      <c r="K10" s="98" t="s">
        <v>56</v>
      </c>
      <c r="L10" s="136">
        <v>46152</v>
      </c>
      <c r="M10" s="171" t="s">
        <v>1447</v>
      </c>
    </row>
    <row r="11" spans="1:13" ht="61.5" customHeight="1">
      <c r="A11" s="99" t="s">
        <v>921</v>
      </c>
      <c r="B11" s="100" t="s">
        <v>933</v>
      </c>
      <c r="C11" s="102" t="s">
        <v>934</v>
      </c>
      <c r="D11" s="102" t="s">
        <v>935</v>
      </c>
      <c r="E11" s="170" t="s">
        <v>936</v>
      </c>
      <c r="F11" s="170" t="s">
        <v>937</v>
      </c>
      <c r="G11" s="98" t="s">
        <v>56</v>
      </c>
      <c r="H11" s="136">
        <v>46148</v>
      </c>
      <c r="I11" s="171" t="s">
        <v>1447</v>
      </c>
      <c r="J11" s="102"/>
      <c r="K11" s="98" t="s">
        <v>56</v>
      </c>
      <c r="L11" s="136">
        <v>46152</v>
      </c>
      <c r="M11" s="171" t="s">
        <v>1447</v>
      </c>
    </row>
    <row r="12" spans="1:13" ht="68.650000000000006" customHeight="1">
      <c r="A12" s="99" t="s">
        <v>922</v>
      </c>
      <c r="B12" s="100" t="s">
        <v>938</v>
      </c>
      <c r="C12" s="103" t="s">
        <v>939</v>
      </c>
      <c r="D12" s="102" t="s">
        <v>63</v>
      </c>
      <c r="E12" s="170" t="s">
        <v>940</v>
      </c>
      <c r="F12" s="170" t="s">
        <v>941</v>
      </c>
      <c r="G12" s="98" t="s">
        <v>56</v>
      </c>
      <c r="H12" s="136">
        <v>46148</v>
      </c>
      <c r="I12" s="171" t="s">
        <v>1447</v>
      </c>
      <c r="J12" s="102"/>
      <c r="K12" s="98" t="s">
        <v>56</v>
      </c>
      <c r="L12" s="136">
        <v>46152</v>
      </c>
      <c r="M12" s="171" t="s">
        <v>1447</v>
      </c>
    </row>
    <row r="13" spans="1:13" ht="51.4" customHeight="1">
      <c r="A13" s="99" t="s">
        <v>923</v>
      </c>
      <c r="B13" s="100" t="s">
        <v>942</v>
      </c>
      <c r="C13" s="102" t="s">
        <v>943</v>
      </c>
      <c r="D13" s="102" t="s">
        <v>63</v>
      </c>
      <c r="E13" s="170" t="s">
        <v>944</v>
      </c>
      <c r="F13" s="170" t="s">
        <v>945</v>
      </c>
      <c r="G13" s="98" t="s">
        <v>56</v>
      </c>
      <c r="H13" s="136">
        <v>46148</v>
      </c>
      <c r="I13" s="171" t="s">
        <v>1447</v>
      </c>
      <c r="J13" s="102"/>
      <c r="K13" s="98" t="s">
        <v>56</v>
      </c>
      <c r="L13" s="136">
        <v>46152</v>
      </c>
      <c r="M13" s="171" t="s">
        <v>1447</v>
      </c>
    </row>
    <row r="14" spans="1:13" ht="53.65" customHeight="1">
      <c r="A14" s="99" t="s">
        <v>924</v>
      </c>
      <c r="B14" s="100" t="s">
        <v>946</v>
      </c>
      <c r="C14" s="102" t="s">
        <v>947</v>
      </c>
      <c r="D14" s="102" t="s">
        <v>935</v>
      </c>
      <c r="E14" s="170" t="s">
        <v>948</v>
      </c>
      <c r="F14" s="170" t="s">
        <v>949</v>
      </c>
      <c r="G14" s="98" t="s">
        <v>56</v>
      </c>
      <c r="H14" s="136">
        <v>46148</v>
      </c>
      <c r="I14" s="171" t="s">
        <v>1447</v>
      </c>
      <c r="J14" s="102"/>
      <c r="K14" s="98" t="s">
        <v>56</v>
      </c>
      <c r="L14" s="136">
        <v>46152</v>
      </c>
      <c r="M14" s="171" t="s">
        <v>1447</v>
      </c>
    </row>
    <row r="15" spans="1:13" ht="51.4" customHeight="1">
      <c r="A15" s="99" t="s">
        <v>925</v>
      </c>
      <c r="B15" s="100" t="s">
        <v>950</v>
      </c>
      <c r="C15" s="172" t="s">
        <v>951</v>
      </c>
      <c r="D15" s="102" t="s">
        <v>952</v>
      </c>
      <c r="E15" s="170" t="s">
        <v>953</v>
      </c>
      <c r="F15" s="170" t="s">
        <v>954</v>
      </c>
      <c r="G15" s="142" t="s">
        <v>56</v>
      </c>
      <c r="H15" s="136">
        <v>46148</v>
      </c>
      <c r="I15" s="171" t="s">
        <v>1447</v>
      </c>
      <c r="J15" s="102"/>
      <c r="K15" s="98" t="s">
        <v>56</v>
      </c>
      <c r="L15" s="136">
        <v>46152</v>
      </c>
      <c r="M15" s="171" t="s">
        <v>1447</v>
      </c>
    </row>
    <row r="16" spans="1:13" ht="51.4" customHeight="1">
      <c r="A16" s="99" t="s">
        <v>926</v>
      </c>
      <c r="B16" s="100" t="s">
        <v>981</v>
      </c>
      <c r="C16" s="172" t="s">
        <v>59</v>
      </c>
      <c r="D16" s="102" t="s">
        <v>77</v>
      </c>
      <c r="E16" s="170" t="s">
        <v>982</v>
      </c>
      <c r="F16" s="170" t="s">
        <v>983</v>
      </c>
      <c r="G16" s="142" t="s">
        <v>56</v>
      </c>
      <c r="H16" s="136">
        <v>46148</v>
      </c>
      <c r="I16" s="171" t="s">
        <v>1447</v>
      </c>
      <c r="J16" s="102"/>
      <c r="K16" s="98" t="s">
        <v>56</v>
      </c>
      <c r="L16" s="136">
        <v>46152</v>
      </c>
      <c r="M16" s="171" t="s">
        <v>1447</v>
      </c>
    </row>
    <row r="17" spans="1:13" ht="51.4" customHeight="1">
      <c r="A17" s="99" t="s">
        <v>979</v>
      </c>
      <c r="B17" s="100" t="s">
        <v>984</v>
      </c>
      <c r="C17" s="172" t="s">
        <v>59</v>
      </c>
      <c r="D17" s="102" t="s">
        <v>77</v>
      </c>
      <c r="E17" s="170" t="s">
        <v>985</v>
      </c>
      <c r="F17" s="170" t="s">
        <v>983</v>
      </c>
      <c r="G17" s="142" t="s">
        <v>56</v>
      </c>
      <c r="H17" s="136">
        <v>46148</v>
      </c>
      <c r="I17" s="171" t="s">
        <v>1447</v>
      </c>
      <c r="J17" s="102"/>
      <c r="K17" s="98" t="s">
        <v>56</v>
      </c>
      <c r="L17" s="136">
        <v>46152</v>
      </c>
      <c r="M17" s="171" t="s">
        <v>1447</v>
      </c>
    </row>
    <row r="18" spans="1:13" ht="51.4" customHeight="1">
      <c r="A18" s="99" t="s">
        <v>980</v>
      </c>
      <c r="B18" s="100" t="s">
        <v>986</v>
      </c>
      <c r="C18" s="172" t="s">
        <v>59</v>
      </c>
      <c r="D18" s="102" t="s">
        <v>77</v>
      </c>
      <c r="E18" s="170" t="s">
        <v>985</v>
      </c>
      <c r="F18" s="170" t="s">
        <v>983</v>
      </c>
      <c r="G18" s="142" t="s">
        <v>56</v>
      </c>
      <c r="H18" s="136">
        <v>46148</v>
      </c>
      <c r="I18" s="171" t="s">
        <v>1447</v>
      </c>
      <c r="J18" s="102"/>
      <c r="K18" s="98" t="s">
        <v>56</v>
      </c>
      <c r="L18" s="136">
        <v>46152</v>
      </c>
      <c r="M18" s="171" t="s">
        <v>1447</v>
      </c>
    </row>
    <row r="19" spans="1:13" ht="46.5" customHeight="1">
      <c r="A19" s="99" t="s">
        <v>955</v>
      </c>
      <c r="B19" s="100" t="s">
        <v>961</v>
      </c>
      <c r="C19" s="102" t="s">
        <v>962</v>
      </c>
      <c r="D19" s="102" t="s">
        <v>878</v>
      </c>
      <c r="E19" s="170" t="s">
        <v>931</v>
      </c>
      <c r="F19" s="170" t="s">
        <v>932</v>
      </c>
      <c r="G19" s="142" t="s">
        <v>56</v>
      </c>
      <c r="H19" s="136">
        <v>46148</v>
      </c>
      <c r="I19" s="171" t="s">
        <v>1447</v>
      </c>
      <c r="J19" s="102"/>
      <c r="K19" s="98" t="s">
        <v>56</v>
      </c>
      <c r="L19" s="136">
        <v>46152</v>
      </c>
      <c r="M19" s="171" t="s">
        <v>1447</v>
      </c>
    </row>
    <row r="20" spans="1:13" ht="58.9" customHeight="1">
      <c r="A20" s="99" t="s">
        <v>956</v>
      </c>
      <c r="B20" s="100" t="s">
        <v>963</v>
      </c>
      <c r="C20" s="102" t="s">
        <v>964</v>
      </c>
      <c r="D20" s="102" t="s">
        <v>965</v>
      </c>
      <c r="E20" s="170" t="s">
        <v>966</v>
      </c>
      <c r="F20" s="170" t="s">
        <v>967</v>
      </c>
      <c r="G20" s="142" t="s">
        <v>56</v>
      </c>
      <c r="H20" s="136">
        <v>46148</v>
      </c>
      <c r="I20" s="171" t="s">
        <v>1447</v>
      </c>
      <c r="J20" s="102"/>
      <c r="K20" s="98" t="s">
        <v>56</v>
      </c>
      <c r="L20" s="136">
        <v>46152</v>
      </c>
      <c r="M20" s="171" t="s">
        <v>1447</v>
      </c>
    </row>
    <row r="21" spans="1:13" ht="54.6" customHeight="1">
      <c r="A21" s="99" t="s">
        <v>957</v>
      </c>
      <c r="B21" s="100" t="s">
        <v>968</v>
      </c>
      <c r="C21" s="102" t="s">
        <v>964</v>
      </c>
      <c r="D21" s="102" t="s">
        <v>878</v>
      </c>
      <c r="E21" s="170" t="s">
        <v>969</v>
      </c>
      <c r="F21" s="170" t="s">
        <v>970</v>
      </c>
      <c r="G21" s="142" t="s">
        <v>56</v>
      </c>
      <c r="H21" s="136">
        <v>46148</v>
      </c>
      <c r="I21" s="171" t="s">
        <v>1447</v>
      </c>
      <c r="J21" s="102"/>
      <c r="K21" s="98" t="s">
        <v>56</v>
      </c>
      <c r="L21" s="136">
        <v>46152</v>
      </c>
      <c r="M21" s="171" t="s">
        <v>1447</v>
      </c>
    </row>
    <row r="22" spans="1:13" ht="34.15" customHeight="1">
      <c r="A22" s="99" t="s">
        <v>958</v>
      </c>
      <c r="B22" s="100" t="s">
        <v>971</v>
      </c>
      <c r="C22" s="102" t="s">
        <v>972</v>
      </c>
      <c r="D22" s="102" t="s">
        <v>63</v>
      </c>
      <c r="E22" s="170" t="s">
        <v>973</v>
      </c>
      <c r="F22" s="170" t="s">
        <v>941</v>
      </c>
      <c r="G22" s="142" t="s">
        <v>56</v>
      </c>
      <c r="H22" s="136">
        <v>46148</v>
      </c>
      <c r="I22" s="171" t="s">
        <v>1447</v>
      </c>
      <c r="J22" s="102"/>
      <c r="K22" s="98" t="s">
        <v>56</v>
      </c>
      <c r="L22" s="136">
        <v>46152</v>
      </c>
      <c r="M22" s="171" t="s">
        <v>1447</v>
      </c>
    </row>
    <row r="23" spans="1:13" ht="43.9" customHeight="1">
      <c r="A23" s="99" t="s">
        <v>959</v>
      </c>
      <c r="B23" s="100" t="s">
        <v>974</v>
      </c>
      <c r="C23" s="102" t="s">
        <v>975</v>
      </c>
      <c r="D23" s="102" t="s">
        <v>63</v>
      </c>
      <c r="E23" s="170" t="s">
        <v>976</v>
      </c>
      <c r="F23" s="170" t="s">
        <v>65</v>
      </c>
      <c r="G23" s="142" t="s">
        <v>56</v>
      </c>
      <c r="H23" s="136">
        <v>46148</v>
      </c>
      <c r="I23" s="171" t="s">
        <v>1447</v>
      </c>
      <c r="J23" s="102"/>
      <c r="K23" s="98" t="s">
        <v>56</v>
      </c>
      <c r="L23" s="136">
        <v>46152</v>
      </c>
      <c r="M23" s="171" t="s">
        <v>1447</v>
      </c>
    </row>
    <row r="24" spans="1:13" ht="35.450000000000003" customHeight="1">
      <c r="A24" s="99" t="s">
        <v>960</v>
      </c>
      <c r="B24" s="100" t="s">
        <v>977</v>
      </c>
      <c r="C24" s="102" t="s">
        <v>975</v>
      </c>
      <c r="D24" s="102" t="s">
        <v>63</v>
      </c>
      <c r="E24" s="170" t="s">
        <v>978</v>
      </c>
      <c r="F24" s="170" t="s">
        <v>65</v>
      </c>
      <c r="G24" s="142" t="s">
        <v>56</v>
      </c>
      <c r="H24" s="136">
        <v>46148</v>
      </c>
      <c r="I24" s="171" t="s">
        <v>1447</v>
      </c>
      <c r="J24" s="102"/>
      <c r="K24" s="98" t="s">
        <v>56</v>
      </c>
      <c r="L24" s="136">
        <v>46152</v>
      </c>
      <c r="M24" s="171" t="s">
        <v>1447</v>
      </c>
    </row>
    <row r="25" spans="1:13" ht="41.65" customHeight="1">
      <c r="A25" s="330" t="s">
        <v>928</v>
      </c>
      <c r="B25" s="331"/>
      <c r="C25" s="331"/>
      <c r="D25" s="331"/>
      <c r="E25" s="331"/>
      <c r="F25" s="331"/>
      <c r="G25" s="331"/>
      <c r="H25" s="331"/>
      <c r="I25" s="331"/>
      <c r="J25" s="331"/>
      <c r="K25" s="331"/>
      <c r="L25" s="331"/>
      <c r="M25" s="332"/>
    </row>
    <row r="26" spans="1:13" ht="54.4" customHeight="1">
      <c r="A26" s="100" t="s">
        <v>987</v>
      </c>
      <c r="B26" s="100" t="s">
        <v>992</v>
      </c>
      <c r="C26" s="100" t="s">
        <v>993</v>
      </c>
      <c r="D26" s="102" t="s">
        <v>935</v>
      </c>
      <c r="E26" s="172" t="s">
        <v>994</v>
      </c>
      <c r="F26" s="172" t="s">
        <v>995</v>
      </c>
      <c r="G26" s="98" t="s">
        <v>56</v>
      </c>
      <c r="H26" s="136">
        <v>46148</v>
      </c>
      <c r="I26" s="171" t="s">
        <v>1447</v>
      </c>
      <c r="J26" s="102"/>
      <c r="K26" s="98" t="s">
        <v>56</v>
      </c>
      <c r="L26" s="136">
        <v>46152</v>
      </c>
      <c r="M26" s="171" t="s">
        <v>1447</v>
      </c>
    </row>
    <row r="27" spans="1:13" ht="52.9" customHeight="1">
      <c r="A27" s="100" t="s">
        <v>988</v>
      </c>
      <c r="B27" s="100" t="s">
        <v>996</v>
      </c>
      <c r="C27" s="100" t="s">
        <v>997</v>
      </c>
      <c r="D27" s="102" t="s">
        <v>63</v>
      </c>
      <c r="E27" s="172" t="s">
        <v>998</v>
      </c>
      <c r="F27" s="172" t="s">
        <v>941</v>
      </c>
      <c r="G27" s="98" t="s">
        <v>56</v>
      </c>
      <c r="H27" s="136">
        <v>46148</v>
      </c>
      <c r="I27" s="171" t="s">
        <v>1447</v>
      </c>
      <c r="J27" s="102"/>
      <c r="K27" s="98" t="s">
        <v>56</v>
      </c>
      <c r="L27" s="136">
        <v>46152</v>
      </c>
      <c r="M27" s="171" t="s">
        <v>1447</v>
      </c>
    </row>
    <row r="28" spans="1:13" ht="50.65" customHeight="1">
      <c r="A28" s="100" t="s">
        <v>989</v>
      </c>
      <c r="B28" s="100" t="s">
        <v>999</v>
      </c>
      <c r="C28" s="100" t="s">
        <v>1000</v>
      </c>
      <c r="D28" s="102" t="s">
        <v>63</v>
      </c>
      <c r="E28" s="172" t="s">
        <v>1001</v>
      </c>
      <c r="F28" s="172" t="s">
        <v>941</v>
      </c>
      <c r="G28" s="98" t="s">
        <v>56</v>
      </c>
      <c r="H28" s="136">
        <v>46148</v>
      </c>
      <c r="I28" s="171" t="s">
        <v>1447</v>
      </c>
      <c r="J28" s="102"/>
      <c r="K28" s="98" t="s">
        <v>56</v>
      </c>
      <c r="L28" s="136">
        <v>46152</v>
      </c>
      <c r="M28" s="171" t="s">
        <v>1447</v>
      </c>
    </row>
    <row r="29" spans="1:13" ht="55.5" customHeight="1">
      <c r="A29" s="100" t="s">
        <v>990</v>
      </c>
      <c r="B29" s="100" t="s">
        <v>1002</v>
      </c>
      <c r="C29" s="100" t="s">
        <v>1003</v>
      </c>
      <c r="D29" s="102" t="s">
        <v>63</v>
      </c>
      <c r="E29" s="172" t="s">
        <v>1004</v>
      </c>
      <c r="F29" s="172" t="s">
        <v>941</v>
      </c>
      <c r="G29" s="142" t="s">
        <v>56</v>
      </c>
      <c r="H29" s="136">
        <v>46148</v>
      </c>
      <c r="I29" s="171" t="s">
        <v>1447</v>
      </c>
      <c r="J29" s="102"/>
      <c r="K29" s="98" t="s">
        <v>56</v>
      </c>
      <c r="L29" s="136">
        <v>46152</v>
      </c>
      <c r="M29" s="171" t="s">
        <v>1447</v>
      </c>
    </row>
    <row r="30" spans="1:13" ht="39" customHeight="1">
      <c r="A30" s="100" t="s">
        <v>991</v>
      </c>
      <c r="B30" s="100" t="s">
        <v>1005</v>
      </c>
      <c r="C30" s="100" t="s">
        <v>1006</v>
      </c>
      <c r="D30" s="102" t="s">
        <v>1007</v>
      </c>
      <c r="E30" s="172" t="s">
        <v>1008</v>
      </c>
      <c r="F30" s="172" t="s">
        <v>1009</v>
      </c>
      <c r="G30" s="142" t="s">
        <v>56</v>
      </c>
      <c r="H30" s="136">
        <v>46148</v>
      </c>
      <c r="I30" s="171" t="s">
        <v>1447</v>
      </c>
      <c r="J30" s="120"/>
      <c r="K30" s="98" t="s">
        <v>56</v>
      </c>
      <c r="L30" s="136">
        <v>46152</v>
      </c>
      <c r="M30" s="171" t="s">
        <v>1447</v>
      </c>
    </row>
    <row r="31" spans="1:13" ht="33">
      <c r="A31" s="100" t="s">
        <v>1010</v>
      </c>
      <c r="B31" s="100" t="s">
        <v>1011</v>
      </c>
      <c r="C31" s="100" t="s">
        <v>1012</v>
      </c>
      <c r="D31" s="102" t="s">
        <v>77</v>
      </c>
      <c r="E31" s="172" t="s">
        <v>1013</v>
      </c>
      <c r="F31" s="172" t="s">
        <v>1014</v>
      </c>
      <c r="G31" s="238" t="s">
        <v>58</v>
      </c>
      <c r="H31" s="136">
        <v>46148</v>
      </c>
      <c r="I31" s="171" t="s">
        <v>1447</v>
      </c>
      <c r="J31" s="102" t="s">
        <v>1015</v>
      </c>
      <c r="K31" s="98" t="s">
        <v>56</v>
      </c>
      <c r="L31" s="136">
        <v>46152</v>
      </c>
      <c r="M31" s="171" t="s">
        <v>1447</v>
      </c>
    </row>
    <row r="32" spans="1:13" ht="33">
      <c r="A32" s="100" t="s">
        <v>1016</v>
      </c>
      <c r="B32" s="100" t="s">
        <v>1021</v>
      </c>
      <c r="C32" s="100" t="s">
        <v>1022</v>
      </c>
      <c r="D32" s="102" t="s">
        <v>1023</v>
      </c>
      <c r="E32" s="172" t="s">
        <v>1024</v>
      </c>
      <c r="F32" s="172" t="s">
        <v>1025</v>
      </c>
      <c r="G32" s="239" t="s">
        <v>56</v>
      </c>
      <c r="H32" s="136">
        <v>46148</v>
      </c>
      <c r="I32" s="171" t="s">
        <v>1447</v>
      </c>
      <c r="J32" s="102"/>
      <c r="K32" s="98" t="s">
        <v>56</v>
      </c>
      <c r="L32" s="136">
        <v>46152</v>
      </c>
      <c r="M32" s="171" t="s">
        <v>1447</v>
      </c>
    </row>
    <row r="33" spans="1:13" ht="33">
      <c r="A33" s="100" t="s">
        <v>1017</v>
      </c>
      <c r="B33" s="100" t="s">
        <v>1027</v>
      </c>
      <c r="C33" s="100" t="s">
        <v>1028</v>
      </c>
      <c r="D33" s="102" t="s">
        <v>63</v>
      </c>
      <c r="E33" s="172" t="s">
        <v>1029</v>
      </c>
      <c r="F33" s="172" t="s">
        <v>65</v>
      </c>
      <c r="G33" s="239" t="s">
        <v>56</v>
      </c>
      <c r="H33" s="136">
        <v>46148</v>
      </c>
      <c r="I33" s="171" t="s">
        <v>1447</v>
      </c>
      <c r="J33" s="102"/>
      <c r="K33" s="98" t="s">
        <v>56</v>
      </c>
      <c r="L33" s="136">
        <v>46152</v>
      </c>
      <c r="M33" s="171" t="s">
        <v>1447</v>
      </c>
    </row>
    <row r="34" spans="1:13" ht="33">
      <c r="A34" s="100" t="s">
        <v>1018</v>
      </c>
      <c r="B34" s="100" t="s">
        <v>1030</v>
      </c>
      <c r="C34" s="100" t="s">
        <v>1028</v>
      </c>
      <c r="D34" s="102" t="s">
        <v>63</v>
      </c>
      <c r="E34" s="172" t="s">
        <v>1031</v>
      </c>
      <c r="F34" s="172" t="s">
        <v>65</v>
      </c>
      <c r="G34" s="239" t="s">
        <v>56</v>
      </c>
      <c r="H34" s="136">
        <v>46148</v>
      </c>
      <c r="I34" s="171" t="s">
        <v>1447</v>
      </c>
      <c r="J34" s="102"/>
      <c r="K34" s="98" t="s">
        <v>56</v>
      </c>
      <c r="L34" s="136">
        <v>46152</v>
      </c>
      <c r="M34" s="171" t="s">
        <v>1447</v>
      </c>
    </row>
    <row r="35" spans="1:13" ht="33">
      <c r="A35" s="100" t="s">
        <v>1019</v>
      </c>
      <c r="B35" s="100" t="s">
        <v>1026</v>
      </c>
      <c r="C35" s="100" t="s">
        <v>1032</v>
      </c>
      <c r="D35" s="102" t="s">
        <v>1033</v>
      </c>
      <c r="E35" s="172" t="s">
        <v>81</v>
      </c>
      <c r="F35" s="172" t="s">
        <v>62</v>
      </c>
      <c r="G35" s="239" t="s">
        <v>56</v>
      </c>
      <c r="H35" s="136">
        <v>46148</v>
      </c>
      <c r="I35" s="171" t="s">
        <v>1447</v>
      </c>
      <c r="J35" s="102"/>
      <c r="K35" s="98" t="s">
        <v>56</v>
      </c>
      <c r="L35" s="136">
        <v>46152</v>
      </c>
      <c r="M35" s="171" t="s">
        <v>1447</v>
      </c>
    </row>
    <row r="36" spans="1:13" ht="33">
      <c r="A36" s="100" t="s">
        <v>1020</v>
      </c>
      <c r="B36" s="100" t="s">
        <v>1034</v>
      </c>
      <c r="C36" s="100" t="s">
        <v>1035</v>
      </c>
      <c r="D36" s="102" t="s">
        <v>1036</v>
      </c>
      <c r="E36" s="172" t="s">
        <v>1037</v>
      </c>
      <c r="F36" s="172" t="s">
        <v>66</v>
      </c>
      <c r="G36" s="239" t="s">
        <v>56</v>
      </c>
      <c r="H36" s="136">
        <v>46148</v>
      </c>
      <c r="I36" s="171" t="s">
        <v>1447</v>
      </c>
      <c r="J36" s="102"/>
      <c r="K36" s="98" t="s">
        <v>56</v>
      </c>
      <c r="L36" s="136">
        <v>46152</v>
      </c>
      <c r="M36" s="171" t="s">
        <v>1447</v>
      </c>
    </row>
    <row r="37" spans="1:13">
      <c r="G37" s="117"/>
    </row>
  </sheetData>
  <mergeCells count="13">
    <mergeCell ref="A25:M25"/>
    <mergeCell ref="B1:G1"/>
    <mergeCell ref="B2:F2"/>
    <mergeCell ref="G7:I7"/>
    <mergeCell ref="K7:M7"/>
    <mergeCell ref="A9:J9"/>
    <mergeCell ref="J7:J8"/>
    <mergeCell ref="F7:F8"/>
    <mergeCell ref="E7:E8"/>
    <mergeCell ref="D7:D8"/>
    <mergeCell ref="C7:C8"/>
    <mergeCell ref="B7:B8"/>
    <mergeCell ref="A7:A8"/>
  </mergeCells>
  <phoneticPr fontId="38" type="noConversion"/>
  <dataValidations count="1">
    <dataValidation type="list" allowBlank="1" showErrorMessage="1" promptTitle="dfdf" sqref="K10:K24 G26:G36 G10:G24 K26:K36">
      <formula1>"Passed,Untested,Failed,Blocked"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topLeftCell="A31" zoomScale="70" zoomScaleNormal="70" workbookViewId="0">
      <selection activeCell="J38" sqref="J38"/>
    </sheetView>
  </sheetViews>
  <sheetFormatPr defaultColWidth="9.28515625" defaultRowHeight="16.5"/>
  <cols>
    <col min="1" max="1" width="23.42578125" style="12" customWidth="1"/>
    <col min="2" max="2" width="21.5703125" style="12" customWidth="1"/>
    <col min="3" max="3" width="47.5703125" style="12" customWidth="1"/>
    <col min="4" max="4" width="24" style="12" customWidth="1"/>
    <col min="5" max="5" width="38.28515625" style="12" customWidth="1"/>
    <col min="6" max="6" width="39.28515625" style="12" customWidth="1"/>
    <col min="7" max="7" width="27.28515625" style="138" customWidth="1"/>
    <col min="8" max="8" width="18.28515625" style="138" customWidth="1"/>
    <col min="9" max="9" width="19.5703125" style="138" customWidth="1"/>
    <col min="10" max="10" width="19" style="12" customWidth="1"/>
    <col min="11" max="11" width="14" style="12" customWidth="1"/>
    <col min="12" max="12" width="12.7109375" style="12" customWidth="1"/>
    <col min="13" max="13" width="18.28515625" style="12" bestFit="1" customWidth="1"/>
    <col min="14" max="14" width="12.7109375" style="12" customWidth="1"/>
    <col min="15" max="16384" width="9.28515625" style="12"/>
  </cols>
  <sheetData>
    <row r="1" spans="1:14" s="1" customFormat="1" ht="20.25">
      <c r="A1" s="129" t="s">
        <v>40</v>
      </c>
      <c r="B1" s="337" t="s">
        <v>83</v>
      </c>
      <c r="C1" s="338"/>
      <c r="D1" s="338"/>
      <c r="E1" s="338"/>
      <c r="F1" s="338"/>
      <c r="G1" s="338"/>
      <c r="H1" s="130"/>
      <c r="I1" s="131"/>
    </row>
    <row r="2" spans="1:14" s="1" customFormat="1" ht="22.15" customHeight="1">
      <c r="A2" s="139" t="s">
        <v>41</v>
      </c>
      <c r="B2" s="314" t="s">
        <v>93</v>
      </c>
      <c r="C2" s="315"/>
      <c r="D2" s="315"/>
      <c r="E2" s="315"/>
      <c r="F2" s="315"/>
      <c r="G2" s="151"/>
      <c r="H2" s="130"/>
      <c r="I2" s="131"/>
    </row>
    <row r="3" spans="1:14" s="1" customFormat="1">
      <c r="A3" s="132"/>
      <c r="B3" s="141" t="s">
        <v>17</v>
      </c>
      <c r="C3" s="141" t="s">
        <v>18</v>
      </c>
      <c r="D3" s="141" t="s">
        <v>42</v>
      </c>
      <c r="E3" s="141" t="s">
        <v>69</v>
      </c>
      <c r="F3" s="141" t="s">
        <v>70</v>
      </c>
      <c r="G3" s="13"/>
      <c r="H3" s="130"/>
      <c r="I3" s="131"/>
    </row>
    <row r="4" spans="1:14" s="1" customFormat="1">
      <c r="A4" s="133" t="s">
        <v>44</v>
      </c>
      <c r="B4" s="134">
        <v>28</v>
      </c>
      <c r="C4" s="134">
        <v>1</v>
      </c>
      <c r="D4" s="132">
        <f>COUNTIF(G10:G16,"Untested")</f>
        <v>0</v>
      </c>
      <c r="E4" s="135">
        <f>COUNTIF(G10:G16,"Blocked")</f>
        <v>0</v>
      </c>
      <c r="F4" s="132">
        <v>29</v>
      </c>
      <c r="G4" s="13"/>
      <c r="H4" s="130"/>
      <c r="I4" s="131"/>
    </row>
    <row r="5" spans="1:14" s="1" customFormat="1">
      <c r="A5" s="133" t="s">
        <v>45</v>
      </c>
      <c r="B5" s="134">
        <v>29</v>
      </c>
      <c r="C5" s="134">
        <v>0</v>
      </c>
      <c r="D5" s="132">
        <f>COUNTIF(G11:G17,"Untested")</f>
        <v>0</v>
      </c>
      <c r="E5" s="135">
        <f>COUNTIF(G11:G17,"Blocked")</f>
        <v>0</v>
      </c>
      <c r="F5" s="132">
        <v>29</v>
      </c>
      <c r="G5" s="13"/>
      <c r="H5" s="130"/>
      <c r="I5" s="131"/>
    </row>
    <row r="6" spans="1:14" s="1" customFormat="1" ht="347.45" customHeight="1">
      <c r="A6" s="14"/>
      <c r="B6" s="15"/>
      <c r="E6" s="16"/>
      <c r="G6" s="13"/>
      <c r="H6" s="130"/>
      <c r="I6" s="131"/>
    </row>
    <row r="7" spans="1:14" s="1" customFormat="1">
      <c r="A7" s="316" t="s">
        <v>46</v>
      </c>
      <c r="B7" s="316" t="s">
        <v>4</v>
      </c>
      <c r="C7" s="316" t="s">
        <v>57</v>
      </c>
      <c r="D7" s="316" t="s">
        <v>48</v>
      </c>
      <c r="E7" s="318" t="s">
        <v>49</v>
      </c>
      <c r="F7" s="316" t="s">
        <v>50</v>
      </c>
      <c r="G7" s="306" t="s">
        <v>25</v>
      </c>
      <c r="H7" s="306"/>
      <c r="I7" s="306"/>
      <c r="J7" s="324" t="s">
        <v>52</v>
      </c>
      <c r="K7" s="306" t="s">
        <v>26</v>
      </c>
      <c r="L7" s="306"/>
      <c r="M7" s="306"/>
      <c r="N7" s="324" t="s">
        <v>52</v>
      </c>
    </row>
    <row r="8" spans="1:14" s="1" customFormat="1" ht="16.899999999999999" customHeight="1">
      <c r="A8" s="317"/>
      <c r="B8" s="317"/>
      <c r="C8" s="317"/>
      <c r="D8" s="317"/>
      <c r="E8" s="319"/>
      <c r="F8" s="317"/>
      <c r="G8" s="89" t="s">
        <v>53</v>
      </c>
      <c r="H8" s="80" t="s">
        <v>54</v>
      </c>
      <c r="I8" s="79" t="s">
        <v>55</v>
      </c>
      <c r="J8" s="325"/>
      <c r="K8" s="89" t="s">
        <v>53</v>
      </c>
      <c r="L8" s="80" t="s">
        <v>54</v>
      </c>
      <c r="M8" s="79" t="s">
        <v>55</v>
      </c>
      <c r="N8" s="325"/>
    </row>
    <row r="9" spans="1:14" s="101" customFormat="1">
      <c r="A9" s="334" t="s">
        <v>1038</v>
      </c>
      <c r="B9" s="335"/>
      <c r="C9" s="335"/>
      <c r="D9" s="335"/>
      <c r="E9" s="335"/>
      <c r="F9" s="335"/>
      <c r="G9" s="335"/>
      <c r="H9" s="335"/>
      <c r="I9" s="335"/>
      <c r="J9" s="335"/>
      <c r="K9" s="335"/>
      <c r="L9" s="335"/>
      <c r="M9" s="335"/>
      <c r="N9" s="336"/>
    </row>
    <row r="10" spans="1:14" s="101" customFormat="1" ht="33">
      <c r="A10" s="99" t="s">
        <v>1040</v>
      </c>
      <c r="B10" s="100" t="s">
        <v>1054</v>
      </c>
      <c r="C10" s="102" t="s">
        <v>1055</v>
      </c>
      <c r="D10" s="102" t="s">
        <v>878</v>
      </c>
      <c r="E10" s="170" t="s">
        <v>807</v>
      </c>
      <c r="F10" s="170" t="s">
        <v>983</v>
      </c>
      <c r="G10" s="98" t="s">
        <v>56</v>
      </c>
      <c r="H10" s="136">
        <v>46148</v>
      </c>
      <c r="I10" s="171" t="s">
        <v>377</v>
      </c>
      <c r="J10" s="102"/>
      <c r="K10" s="98" t="s">
        <v>56</v>
      </c>
      <c r="L10" s="136">
        <v>46152</v>
      </c>
      <c r="M10" s="171" t="s">
        <v>377</v>
      </c>
      <c r="N10" s="102"/>
    </row>
    <row r="11" spans="1:14" s="101" customFormat="1" ht="33">
      <c r="A11" s="99" t="s">
        <v>1041</v>
      </c>
      <c r="B11" s="100" t="s">
        <v>1056</v>
      </c>
      <c r="C11" s="102" t="s">
        <v>1057</v>
      </c>
      <c r="D11" s="102" t="s">
        <v>77</v>
      </c>
      <c r="E11" s="170" t="s">
        <v>1058</v>
      </c>
      <c r="F11" s="170" t="s">
        <v>65</v>
      </c>
      <c r="G11" s="98" t="s">
        <v>56</v>
      </c>
      <c r="H11" s="136">
        <v>46148</v>
      </c>
      <c r="I11" s="171" t="s">
        <v>377</v>
      </c>
      <c r="J11" s="102"/>
      <c r="K11" s="98" t="s">
        <v>56</v>
      </c>
      <c r="L11" s="136">
        <v>46152</v>
      </c>
      <c r="M11" s="171" t="s">
        <v>377</v>
      </c>
      <c r="N11" s="102"/>
    </row>
    <row r="12" spans="1:14" s="101" customFormat="1" ht="33">
      <c r="A12" s="99" t="s">
        <v>1042</v>
      </c>
      <c r="B12" s="100" t="s">
        <v>1059</v>
      </c>
      <c r="C12" s="102" t="s">
        <v>1057</v>
      </c>
      <c r="D12" s="102" t="s">
        <v>77</v>
      </c>
      <c r="E12" s="170" t="s">
        <v>1076</v>
      </c>
      <c r="F12" s="121" t="s">
        <v>65</v>
      </c>
      <c r="G12" s="98" t="s">
        <v>56</v>
      </c>
      <c r="H12" s="136">
        <v>46148</v>
      </c>
      <c r="I12" s="171" t="s">
        <v>377</v>
      </c>
      <c r="J12" s="102"/>
      <c r="K12" s="98" t="s">
        <v>56</v>
      </c>
      <c r="L12" s="136">
        <v>46152</v>
      </c>
      <c r="M12" s="171" t="s">
        <v>377</v>
      </c>
      <c r="N12" s="102"/>
    </row>
    <row r="13" spans="1:14" s="101" customFormat="1" ht="33">
      <c r="A13" s="99" t="s">
        <v>1043</v>
      </c>
      <c r="B13" s="100" t="s">
        <v>1060</v>
      </c>
      <c r="C13" s="102" t="s">
        <v>1057</v>
      </c>
      <c r="D13" s="102" t="s">
        <v>77</v>
      </c>
      <c r="E13" s="170" t="s">
        <v>1076</v>
      </c>
      <c r="F13" s="121" t="s">
        <v>65</v>
      </c>
      <c r="G13" s="98" t="s">
        <v>56</v>
      </c>
      <c r="H13" s="136">
        <v>46148</v>
      </c>
      <c r="I13" s="171" t="s">
        <v>377</v>
      </c>
      <c r="J13" s="102"/>
      <c r="K13" s="98" t="s">
        <v>56</v>
      </c>
      <c r="L13" s="136">
        <v>46152</v>
      </c>
      <c r="M13" s="171" t="s">
        <v>377</v>
      </c>
      <c r="N13" s="102"/>
    </row>
    <row r="14" spans="1:14" s="101" customFormat="1" ht="33">
      <c r="A14" s="99" t="s">
        <v>1044</v>
      </c>
      <c r="B14" s="100" t="s">
        <v>1061</v>
      </c>
      <c r="C14" s="102" t="s">
        <v>1057</v>
      </c>
      <c r="D14" s="102" t="s">
        <v>77</v>
      </c>
      <c r="E14" s="170" t="s">
        <v>1077</v>
      </c>
      <c r="F14" s="170" t="s">
        <v>65</v>
      </c>
      <c r="G14" s="98" t="s">
        <v>56</v>
      </c>
      <c r="H14" s="136">
        <v>46148</v>
      </c>
      <c r="I14" s="171" t="s">
        <v>377</v>
      </c>
      <c r="J14" s="102"/>
      <c r="K14" s="98" t="s">
        <v>56</v>
      </c>
      <c r="L14" s="136">
        <v>46152</v>
      </c>
      <c r="M14" s="171" t="s">
        <v>377</v>
      </c>
      <c r="N14" s="102"/>
    </row>
    <row r="15" spans="1:14" s="101" customFormat="1" ht="49.5">
      <c r="A15" s="99" t="s">
        <v>1045</v>
      </c>
      <c r="B15" s="100" t="s">
        <v>1062</v>
      </c>
      <c r="C15" s="102" t="s">
        <v>1057</v>
      </c>
      <c r="D15" s="102" t="s">
        <v>1063</v>
      </c>
      <c r="E15" s="170" t="s">
        <v>1078</v>
      </c>
      <c r="F15" s="170" t="s">
        <v>65</v>
      </c>
      <c r="G15" s="98" t="s">
        <v>56</v>
      </c>
      <c r="H15" s="136">
        <v>46148</v>
      </c>
      <c r="I15" s="171" t="s">
        <v>377</v>
      </c>
      <c r="J15" s="102"/>
      <c r="K15" s="98" t="s">
        <v>56</v>
      </c>
      <c r="L15" s="136">
        <v>46152</v>
      </c>
      <c r="M15" s="171" t="s">
        <v>377</v>
      </c>
      <c r="N15" s="102"/>
    </row>
    <row r="16" spans="1:14" s="101" customFormat="1" ht="49.5">
      <c r="A16" s="99" t="s">
        <v>1046</v>
      </c>
      <c r="B16" s="100" t="s">
        <v>1064</v>
      </c>
      <c r="C16" s="102" t="s">
        <v>1057</v>
      </c>
      <c r="D16" s="102" t="s">
        <v>63</v>
      </c>
      <c r="E16" s="170" t="s">
        <v>1079</v>
      </c>
      <c r="F16" s="170" t="s">
        <v>1065</v>
      </c>
      <c r="G16" s="98" t="s">
        <v>56</v>
      </c>
      <c r="H16" s="136">
        <v>46148</v>
      </c>
      <c r="I16" s="171" t="s">
        <v>377</v>
      </c>
      <c r="J16" s="102"/>
      <c r="K16" s="98" t="s">
        <v>56</v>
      </c>
      <c r="L16" s="136">
        <v>46152</v>
      </c>
      <c r="M16" s="171" t="s">
        <v>377</v>
      </c>
      <c r="N16" s="102"/>
    </row>
    <row r="17" spans="1:14" s="101" customFormat="1" ht="49.5">
      <c r="A17" s="99" t="s">
        <v>1047</v>
      </c>
      <c r="B17" s="100" t="s">
        <v>1066</v>
      </c>
      <c r="C17" s="102" t="s">
        <v>1057</v>
      </c>
      <c r="D17" s="102" t="s">
        <v>63</v>
      </c>
      <c r="E17" s="170" t="s">
        <v>1080</v>
      </c>
      <c r="F17" s="170" t="s">
        <v>1065</v>
      </c>
      <c r="G17" s="98" t="s">
        <v>56</v>
      </c>
      <c r="H17" s="136">
        <v>46148</v>
      </c>
      <c r="I17" s="171" t="s">
        <v>377</v>
      </c>
      <c r="J17" s="102"/>
      <c r="K17" s="98" t="s">
        <v>56</v>
      </c>
      <c r="L17" s="136">
        <v>46152</v>
      </c>
      <c r="M17" s="171" t="s">
        <v>377</v>
      </c>
      <c r="N17" s="102"/>
    </row>
    <row r="18" spans="1:14" s="101" customFormat="1" ht="49.5">
      <c r="A18" s="99" t="s">
        <v>1067</v>
      </c>
      <c r="B18" s="100" t="s">
        <v>1074</v>
      </c>
      <c r="C18" s="102" t="s">
        <v>1057</v>
      </c>
      <c r="D18" s="102" t="s">
        <v>63</v>
      </c>
      <c r="E18" s="170" t="s">
        <v>1081</v>
      </c>
      <c r="F18" s="170" t="s">
        <v>65</v>
      </c>
      <c r="G18" s="98" t="s">
        <v>56</v>
      </c>
      <c r="H18" s="136">
        <v>46148</v>
      </c>
      <c r="I18" s="171" t="s">
        <v>377</v>
      </c>
      <c r="J18" s="102"/>
      <c r="K18" s="98" t="s">
        <v>56</v>
      </c>
      <c r="L18" s="136">
        <v>46152</v>
      </c>
      <c r="M18" s="171" t="s">
        <v>377</v>
      </c>
      <c r="N18" s="102"/>
    </row>
    <row r="19" spans="1:14" s="101" customFormat="1" ht="49.5">
      <c r="A19" s="99" t="s">
        <v>1068</v>
      </c>
      <c r="B19" s="100" t="s">
        <v>1075</v>
      </c>
      <c r="C19" s="102" t="s">
        <v>1085</v>
      </c>
      <c r="D19" s="102" t="s">
        <v>63</v>
      </c>
      <c r="E19" s="170" t="s">
        <v>1082</v>
      </c>
      <c r="F19" s="170" t="s">
        <v>65</v>
      </c>
      <c r="G19" s="98" t="s">
        <v>56</v>
      </c>
      <c r="H19" s="136">
        <v>46148</v>
      </c>
      <c r="I19" s="171" t="s">
        <v>377</v>
      </c>
      <c r="J19" s="102"/>
      <c r="K19" s="98" t="s">
        <v>56</v>
      </c>
      <c r="L19" s="136">
        <v>46152</v>
      </c>
      <c r="M19" s="171" t="s">
        <v>377</v>
      </c>
      <c r="N19" s="102"/>
    </row>
    <row r="20" spans="1:14" s="101" customFormat="1" ht="33">
      <c r="A20" s="99" t="s">
        <v>1069</v>
      </c>
      <c r="B20" s="100" t="s">
        <v>1084</v>
      </c>
      <c r="C20" s="102" t="s">
        <v>1085</v>
      </c>
      <c r="D20" s="102" t="s">
        <v>77</v>
      </c>
      <c r="E20" s="170" t="s">
        <v>1083</v>
      </c>
      <c r="F20" s="170" t="s">
        <v>937</v>
      </c>
      <c r="G20" s="98" t="s">
        <v>56</v>
      </c>
      <c r="H20" s="136">
        <v>46148</v>
      </c>
      <c r="I20" s="171" t="s">
        <v>377</v>
      </c>
      <c r="J20" s="102"/>
      <c r="K20" s="98" t="s">
        <v>56</v>
      </c>
      <c r="L20" s="136">
        <v>46152</v>
      </c>
      <c r="M20" s="171" t="s">
        <v>377</v>
      </c>
      <c r="N20" s="102"/>
    </row>
    <row r="21" spans="1:14" s="101" customFormat="1" ht="49.5">
      <c r="A21" s="99" t="s">
        <v>1070</v>
      </c>
      <c r="B21" s="100" t="s">
        <v>938</v>
      </c>
      <c r="C21" s="102" t="s">
        <v>1085</v>
      </c>
      <c r="D21" s="102" t="s">
        <v>63</v>
      </c>
      <c r="E21" s="170" t="s">
        <v>1086</v>
      </c>
      <c r="F21" s="170" t="s">
        <v>1087</v>
      </c>
      <c r="G21" s="98" t="s">
        <v>56</v>
      </c>
      <c r="H21" s="136">
        <v>46148</v>
      </c>
      <c r="I21" s="171" t="s">
        <v>377</v>
      </c>
      <c r="J21" s="102"/>
      <c r="K21" s="98" t="s">
        <v>56</v>
      </c>
      <c r="L21" s="136">
        <v>46152</v>
      </c>
      <c r="M21" s="171" t="s">
        <v>377</v>
      </c>
      <c r="N21" s="102"/>
    </row>
    <row r="22" spans="1:14" s="101" customFormat="1" ht="49.5">
      <c r="A22" s="99" t="s">
        <v>1071</v>
      </c>
      <c r="B22" s="100" t="s">
        <v>1088</v>
      </c>
      <c r="C22" s="102" t="s">
        <v>1085</v>
      </c>
      <c r="D22" s="102" t="s">
        <v>63</v>
      </c>
      <c r="E22" s="170" t="s">
        <v>1089</v>
      </c>
      <c r="F22" s="170" t="s">
        <v>1087</v>
      </c>
      <c r="G22" s="98" t="s">
        <v>56</v>
      </c>
      <c r="H22" s="136">
        <v>46148</v>
      </c>
      <c r="I22" s="171" t="s">
        <v>377</v>
      </c>
      <c r="J22" s="102"/>
      <c r="K22" s="98" t="s">
        <v>56</v>
      </c>
      <c r="L22" s="136">
        <v>46152</v>
      </c>
      <c r="M22" s="171" t="s">
        <v>377</v>
      </c>
      <c r="N22" s="102"/>
    </row>
    <row r="23" spans="1:14" s="101" customFormat="1" ht="33">
      <c r="A23" s="99" t="s">
        <v>1072</v>
      </c>
      <c r="B23" s="100" t="s">
        <v>1090</v>
      </c>
      <c r="C23" s="102" t="s">
        <v>1085</v>
      </c>
      <c r="D23" s="102" t="s">
        <v>63</v>
      </c>
      <c r="E23" s="170" t="s">
        <v>1091</v>
      </c>
      <c r="F23" s="170" t="s">
        <v>970</v>
      </c>
      <c r="G23" s="98" t="s">
        <v>56</v>
      </c>
      <c r="H23" s="136">
        <v>46148</v>
      </c>
      <c r="I23" s="171" t="s">
        <v>377</v>
      </c>
      <c r="J23" s="102"/>
      <c r="K23" s="98" t="s">
        <v>56</v>
      </c>
      <c r="L23" s="136">
        <v>46152</v>
      </c>
      <c r="M23" s="171" t="s">
        <v>377</v>
      </c>
      <c r="N23" s="102"/>
    </row>
    <row r="24" spans="1:14" s="101" customFormat="1" ht="49.5">
      <c r="A24" s="99" t="s">
        <v>1073</v>
      </c>
      <c r="B24" s="100" t="s">
        <v>1075</v>
      </c>
      <c r="C24" s="102" t="s">
        <v>1085</v>
      </c>
      <c r="D24" s="102" t="s">
        <v>63</v>
      </c>
      <c r="E24" s="170" t="s">
        <v>1092</v>
      </c>
      <c r="F24" s="170" t="s">
        <v>1093</v>
      </c>
      <c r="G24" s="98" t="s">
        <v>56</v>
      </c>
      <c r="H24" s="136">
        <v>46148</v>
      </c>
      <c r="I24" s="171" t="s">
        <v>377</v>
      </c>
      <c r="J24" s="102"/>
      <c r="K24" s="98" t="s">
        <v>56</v>
      </c>
      <c r="L24" s="136">
        <v>46152</v>
      </c>
      <c r="M24" s="171" t="s">
        <v>377</v>
      </c>
      <c r="N24" s="102"/>
    </row>
    <row r="25" spans="1:14" s="101" customFormat="1" ht="49.5">
      <c r="A25" s="99" t="s">
        <v>1094</v>
      </c>
      <c r="B25" s="100" t="s">
        <v>1095</v>
      </c>
      <c r="C25" s="102" t="s">
        <v>1085</v>
      </c>
      <c r="D25" s="102" t="s">
        <v>1096</v>
      </c>
      <c r="E25" s="170" t="s">
        <v>1097</v>
      </c>
      <c r="F25" s="170" t="s">
        <v>954</v>
      </c>
      <c r="G25" s="98" t="s">
        <v>56</v>
      </c>
      <c r="H25" s="136">
        <v>46148</v>
      </c>
      <c r="I25" s="171" t="s">
        <v>377</v>
      </c>
      <c r="J25" s="102"/>
      <c r="K25" s="98" t="s">
        <v>56</v>
      </c>
      <c r="L25" s="136">
        <v>46152</v>
      </c>
      <c r="M25" s="171" t="s">
        <v>377</v>
      </c>
      <c r="N25" s="102"/>
    </row>
    <row r="26" spans="1:14" s="101" customFormat="1" ht="49.5">
      <c r="A26" s="99" t="s">
        <v>1105</v>
      </c>
      <c r="B26" s="100" t="s">
        <v>1106</v>
      </c>
      <c r="C26" s="102" t="s">
        <v>1055</v>
      </c>
      <c r="D26" s="102" t="s">
        <v>878</v>
      </c>
      <c r="E26" s="170" t="s">
        <v>1107</v>
      </c>
      <c r="F26" s="170" t="s">
        <v>1108</v>
      </c>
      <c r="G26" s="98" t="s">
        <v>56</v>
      </c>
      <c r="H26" s="136">
        <v>46148</v>
      </c>
      <c r="I26" s="171" t="s">
        <v>377</v>
      </c>
      <c r="J26" s="102"/>
      <c r="K26" s="98" t="s">
        <v>56</v>
      </c>
      <c r="L26" s="136">
        <v>46152</v>
      </c>
      <c r="M26" s="171" t="s">
        <v>377</v>
      </c>
      <c r="N26" s="102"/>
    </row>
    <row r="27" spans="1:14" s="101" customFormat="1">
      <c r="A27" s="334" t="s">
        <v>1039</v>
      </c>
      <c r="B27" s="335"/>
      <c r="C27" s="335"/>
      <c r="D27" s="335"/>
      <c r="E27" s="335"/>
      <c r="F27" s="335"/>
      <c r="G27" s="335"/>
      <c r="H27" s="335"/>
      <c r="I27" s="335"/>
      <c r="J27" s="335"/>
      <c r="K27" s="335"/>
      <c r="L27" s="335"/>
      <c r="M27" s="335"/>
      <c r="N27" s="336"/>
    </row>
    <row r="28" spans="1:14" s="101" customFormat="1" ht="49.5">
      <c r="A28" s="100" t="s">
        <v>1048</v>
      </c>
      <c r="B28" s="100" t="s">
        <v>1103</v>
      </c>
      <c r="C28" s="100" t="s">
        <v>1104</v>
      </c>
      <c r="D28" s="102" t="s">
        <v>1063</v>
      </c>
      <c r="E28" s="172" t="s">
        <v>1110</v>
      </c>
      <c r="F28" s="172" t="s">
        <v>1111</v>
      </c>
      <c r="G28" s="98" t="s">
        <v>56</v>
      </c>
      <c r="H28" s="136">
        <v>46148</v>
      </c>
      <c r="I28" s="171" t="s">
        <v>377</v>
      </c>
      <c r="J28" s="102"/>
      <c r="K28" s="98" t="s">
        <v>56</v>
      </c>
      <c r="L28" s="136">
        <v>46152</v>
      </c>
      <c r="M28" s="171" t="s">
        <v>377</v>
      </c>
      <c r="N28" s="102"/>
    </row>
    <row r="29" spans="1:14" s="101" customFormat="1" ht="33">
      <c r="A29" s="100" t="s">
        <v>1049</v>
      </c>
      <c r="B29" s="100" t="s">
        <v>1112</v>
      </c>
      <c r="C29" s="100" t="s">
        <v>838</v>
      </c>
      <c r="D29" s="102" t="s">
        <v>60</v>
      </c>
      <c r="E29" s="172" t="s">
        <v>1113</v>
      </c>
      <c r="F29" s="172" t="s">
        <v>1114</v>
      </c>
      <c r="G29" s="98" t="s">
        <v>56</v>
      </c>
      <c r="H29" s="136">
        <v>46148</v>
      </c>
      <c r="I29" s="171" t="s">
        <v>377</v>
      </c>
      <c r="J29" s="102"/>
      <c r="K29" s="98" t="s">
        <v>56</v>
      </c>
      <c r="L29" s="136">
        <v>46152</v>
      </c>
      <c r="M29" s="171" t="s">
        <v>377</v>
      </c>
      <c r="N29" s="102"/>
    </row>
    <row r="30" spans="1:14" s="101" customFormat="1" ht="49.5">
      <c r="A30" s="100" t="s">
        <v>1050</v>
      </c>
      <c r="B30" s="100" t="s">
        <v>1115</v>
      </c>
      <c r="C30" s="100" t="s">
        <v>1116</v>
      </c>
      <c r="D30" s="102" t="s">
        <v>1117</v>
      </c>
      <c r="E30" s="172" t="s">
        <v>1118</v>
      </c>
      <c r="F30" s="172" t="s">
        <v>941</v>
      </c>
      <c r="G30" s="98" t="s">
        <v>56</v>
      </c>
      <c r="H30" s="136">
        <v>46148</v>
      </c>
      <c r="I30" s="171" t="s">
        <v>377</v>
      </c>
      <c r="J30" s="102"/>
      <c r="K30" s="98" t="s">
        <v>56</v>
      </c>
      <c r="L30" s="136">
        <v>46152</v>
      </c>
      <c r="M30" s="171" t="s">
        <v>377</v>
      </c>
      <c r="N30" s="102"/>
    </row>
    <row r="31" spans="1:14" s="101" customFormat="1" ht="33">
      <c r="A31" s="100" t="s">
        <v>1051</v>
      </c>
      <c r="B31" s="100" t="s">
        <v>1119</v>
      </c>
      <c r="C31" s="100" t="s">
        <v>1120</v>
      </c>
      <c r="D31" s="102" t="s">
        <v>1117</v>
      </c>
      <c r="E31" s="172" t="s">
        <v>1121</v>
      </c>
      <c r="F31" s="172" t="s">
        <v>1122</v>
      </c>
      <c r="G31" s="98" t="s">
        <v>56</v>
      </c>
      <c r="H31" s="136">
        <v>46148</v>
      </c>
      <c r="I31" s="171" t="s">
        <v>377</v>
      </c>
      <c r="J31" s="102"/>
      <c r="K31" s="98" t="s">
        <v>56</v>
      </c>
      <c r="L31" s="136">
        <v>46152</v>
      </c>
      <c r="M31" s="171" t="s">
        <v>377</v>
      </c>
      <c r="N31" s="102"/>
    </row>
    <row r="32" spans="1:14" s="101" customFormat="1" ht="33">
      <c r="A32" s="100" t="s">
        <v>1052</v>
      </c>
      <c r="B32" s="100" t="s">
        <v>1123</v>
      </c>
      <c r="C32" s="100" t="s">
        <v>1124</v>
      </c>
      <c r="D32" s="102" t="s">
        <v>1117</v>
      </c>
      <c r="E32" s="172" t="s">
        <v>1125</v>
      </c>
      <c r="F32" s="172" t="s">
        <v>941</v>
      </c>
      <c r="G32" s="98" t="s">
        <v>56</v>
      </c>
      <c r="H32" s="136">
        <v>46148</v>
      </c>
      <c r="I32" s="171" t="s">
        <v>377</v>
      </c>
      <c r="J32" s="102"/>
      <c r="K32" s="98" t="s">
        <v>56</v>
      </c>
      <c r="L32" s="136">
        <v>46152</v>
      </c>
      <c r="M32" s="171" t="s">
        <v>377</v>
      </c>
      <c r="N32" s="102"/>
    </row>
    <row r="33" spans="1:14" s="101" customFormat="1" ht="33">
      <c r="A33" s="100" t="s">
        <v>1053</v>
      </c>
      <c r="B33" s="100" t="s">
        <v>1126</v>
      </c>
      <c r="C33" s="100" t="s">
        <v>1127</v>
      </c>
      <c r="D33" s="102" t="s">
        <v>1117</v>
      </c>
      <c r="E33" s="172" t="s">
        <v>1128</v>
      </c>
      <c r="F33" s="172" t="s">
        <v>941</v>
      </c>
      <c r="G33" s="98" t="s">
        <v>56</v>
      </c>
      <c r="H33" s="136">
        <v>46148</v>
      </c>
      <c r="I33" s="171" t="s">
        <v>377</v>
      </c>
      <c r="J33" s="102"/>
      <c r="K33" s="98" t="s">
        <v>56</v>
      </c>
      <c r="L33" s="136">
        <v>46152</v>
      </c>
      <c r="M33" s="171" t="s">
        <v>377</v>
      </c>
      <c r="N33" s="102"/>
    </row>
    <row r="34" spans="1:14" s="101" customFormat="1" ht="33">
      <c r="A34" s="100" t="s">
        <v>1098</v>
      </c>
      <c r="B34" s="100" t="s">
        <v>1129</v>
      </c>
      <c r="C34" s="100" t="s">
        <v>1130</v>
      </c>
      <c r="D34" s="102" t="s">
        <v>1117</v>
      </c>
      <c r="E34" s="172" t="s">
        <v>1131</v>
      </c>
      <c r="F34" s="172" t="s">
        <v>941</v>
      </c>
      <c r="G34" s="98" t="s">
        <v>56</v>
      </c>
      <c r="H34" s="136">
        <v>46148</v>
      </c>
      <c r="I34" s="171" t="s">
        <v>377</v>
      </c>
      <c r="J34" s="102"/>
      <c r="K34" s="98" t="s">
        <v>56</v>
      </c>
      <c r="L34" s="136">
        <v>46152</v>
      </c>
      <c r="M34" s="171" t="s">
        <v>377</v>
      </c>
      <c r="N34" s="102"/>
    </row>
    <row r="35" spans="1:14" s="101" customFormat="1" ht="49.5">
      <c r="A35" s="100" t="s">
        <v>1099</v>
      </c>
      <c r="B35" s="100" t="s">
        <v>1132</v>
      </c>
      <c r="C35" s="100" t="s">
        <v>1133</v>
      </c>
      <c r="D35" s="102" t="s">
        <v>1117</v>
      </c>
      <c r="E35" s="172" t="s">
        <v>1134</v>
      </c>
      <c r="F35" s="172" t="s">
        <v>1135</v>
      </c>
      <c r="G35" s="98" t="s">
        <v>56</v>
      </c>
      <c r="H35" s="136">
        <v>46148</v>
      </c>
      <c r="I35" s="171" t="s">
        <v>377</v>
      </c>
      <c r="J35" s="102"/>
      <c r="K35" s="98" t="s">
        <v>56</v>
      </c>
      <c r="L35" s="136">
        <v>46152</v>
      </c>
      <c r="M35" s="171" t="s">
        <v>377</v>
      </c>
      <c r="N35" s="102"/>
    </row>
    <row r="36" spans="1:14" s="101" customFormat="1" ht="33">
      <c r="A36" s="100" t="s">
        <v>1100</v>
      </c>
      <c r="B36" s="100" t="s">
        <v>1136</v>
      </c>
      <c r="C36" s="100" t="s">
        <v>1137</v>
      </c>
      <c r="D36" s="172" t="s">
        <v>1138</v>
      </c>
      <c r="E36" s="172" t="s">
        <v>1139</v>
      </c>
      <c r="F36" s="172" t="s">
        <v>1140</v>
      </c>
      <c r="G36" s="98" t="s">
        <v>56</v>
      </c>
      <c r="H36" s="136">
        <v>46148</v>
      </c>
      <c r="I36" s="171" t="s">
        <v>377</v>
      </c>
      <c r="J36" s="102"/>
      <c r="K36" s="98" t="s">
        <v>56</v>
      </c>
      <c r="L36" s="136">
        <v>46152</v>
      </c>
      <c r="M36" s="171" t="s">
        <v>377</v>
      </c>
      <c r="N36" s="102"/>
    </row>
    <row r="37" spans="1:14" s="101" customFormat="1" ht="33">
      <c r="A37" s="100" t="s">
        <v>1101</v>
      </c>
      <c r="B37" s="100" t="s">
        <v>1141</v>
      </c>
      <c r="C37" s="100" t="s">
        <v>1142</v>
      </c>
      <c r="D37" s="102" t="s">
        <v>1143</v>
      </c>
      <c r="E37" s="172" t="s">
        <v>1144</v>
      </c>
      <c r="F37" s="172" t="s">
        <v>71</v>
      </c>
      <c r="G37" s="98" t="s">
        <v>56</v>
      </c>
      <c r="H37" s="136">
        <v>46148</v>
      </c>
      <c r="I37" s="171" t="s">
        <v>377</v>
      </c>
      <c r="J37" s="102"/>
      <c r="K37" s="98" t="s">
        <v>56</v>
      </c>
      <c r="L37" s="136">
        <v>46152</v>
      </c>
      <c r="M37" s="171" t="s">
        <v>377</v>
      </c>
      <c r="N37" s="102"/>
    </row>
    <row r="38" spans="1:14" s="101" customFormat="1" ht="66">
      <c r="A38" s="100" t="s">
        <v>1102</v>
      </c>
      <c r="B38" s="100" t="s">
        <v>1145</v>
      </c>
      <c r="C38" s="100" t="s">
        <v>1146</v>
      </c>
      <c r="D38" s="102" t="s">
        <v>77</v>
      </c>
      <c r="E38" s="172" t="s">
        <v>1147</v>
      </c>
      <c r="F38" s="172" t="s">
        <v>1148</v>
      </c>
      <c r="G38" s="238" t="s">
        <v>58</v>
      </c>
      <c r="H38" s="136">
        <v>46148</v>
      </c>
      <c r="I38" s="171" t="s">
        <v>377</v>
      </c>
      <c r="J38" s="172" t="s">
        <v>1015</v>
      </c>
      <c r="K38" s="98" t="s">
        <v>56</v>
      </c>
      <c r="L38" s="136">
        <v>46152</v>
      </c>
      <c r="M38" s="171" t="s">
        <v>377</v>
      </c>
      <c r="N38" s="102"/>
    </row>
    <row r="39" spans="1:14" s="101" customFormat="1" ht="49.5">
      <c r="A39" s="100" t="s">
        <v>1109</v>
      </c>
      <c r="B39" s="100" t="s">
        <v>1149</v>
      </c>
      <c r="C39" s="100" t="s">
        <v>1150</v>
      </c>
      <c r="D39" s="172" t="s">
        <v>1151</v>
      </c>
      <c r="E39" s="172" t="s">
        <v>1152</v>
      </c>
      <c r="F39" s="172" t="s">
        <v>1153</v>
      </c>
      <c r="G39" s="98" t="s">
        <v>56</v>
      </c>
      <c r="H39" s="136">
        <v>46148</v>
      </c>
      <c r="I39" s="171" t="s">
        <v>377</v>
      </c>
      <c r="J39" s="102"/>
      <c r="K39" s="98" t="s">
        <v>56</v>
      </c>
      <c r="L39" s="136">
        <v>46152</v>
      </c>
      <c r="M39" s="171" t="s">
        <v>377</v>
      </c>
      <c r="N39" s="102"/>
    </row>
  </sheetData>
  <mergeCells count="14">
    <mergeCell ref="A27:N27"/>
    <mergeCell ref="A9:N9"/>
    <mergeCell ref="K7:M7"/>
    <mergeCell ref="N7:N8"/>
    <mergeCell ref="B1:G1"/>
    <mergeCell ref="B2:F2"/>
    <mergeCell ref="G7:I7"/>
    <mergeCell ref="J7:J8"/>
    <mergeCell ref="F7:F8"/>
    <mergeCell ref="E7:E8"/>
    <mergeCell ref="D7:D8"/>
    <mergeCell ref="C7:C8"/>
    <mergeCell ref="B7:B8"/>
    <mergeCell ref="A7:A8"/>
  </mergeCells>
  <phoneticPr fontId="38" type="noConversion"/>
  <dataValidations count="1">
    <dataValidation type="list" allowBlank="1" showErrorMessage="1" promptTitle="dfdf" sqref="G10:G26 K10:K26 G28:G39 K28:K39">
      <formula1>"Passed,Untested,Failed,Blocked"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topLeftCell="A19" zoomScale="70" zoomScaleNormal="70" workbookViewId="0">
      <selection activeCell="J30" sqref="J30"/>
    </sheetView>
  </sheetViews>
  <sheetFormatPr defaultColWidth="9" defaultRowHeight="15"/>
  <cols>
    <col min="1" max="1" width="26.28515625" customWidth="1"/>
    <col min="2" max="2" width="38.28515625" customWidth="1"/>
    <col min="3" max="3" width="34.7109375" customWidth="1"/>
    <col min="4" max="4" width="24.28515625" customWidth="1"/>
    <col min="5" max="5" width="23.5703125" customWidth="1"/>
    <col min="6" max="6" width="47.42578125" customWidth="1"/>
    <col min="7" max="7" width="16.7109375" style="117" customWidth="1"/>
    <col min="8" max="8" width="18.5703125" style="117" customWidth="1"/>
    <col min="9" max="9" width="17.7109375" style="117" customWidth="1"/>
    <col min="10" max="10" width="14.7109375" style="117" customWidth="1"/>
    <col min="11" max="11" width="15.7109375" style="117" customWidth="1"/>
    <col min="12" max="12" width="20.7109375" style="117" customWidth="1"/>
    <col min="13" max="13" width="23.7109375" style="117" customWidth="1"/>
  </cols>
  <sheetData>
    <row r="1" spans="1:13" ht="16.5">
      <c r="A1" s="81" t="s">
        <v>40</v>
      </c>
      <c r="B1" s="295" t="s">
        <v>83</v>
      </c>
      <c r="C1" s="295"/>
      <c r="D1" s="295"/>
      <c r="E1" s="295"/>
      <c r="F1" s="295"/>
      <c r="G1" s="126"/>
      <c r="H1" s="126"/>
      <c r="I1" s="126"/>
      <c r="J1" s="126"/>
    </row>
    <row r="2" spans="1:13" ht="16.5">
      <c r="A2" s="81" t="s">
        <v>41</v>
      </c>
      <c r="B2" s="296" t="s">
        <v>94</v>
      </c>
      <c r="C2" s="296"/>
      <c r="D2" s="296"/>
      <c r="E2" s="296"/>
      <c r="F2" s="296"/>
      <c r="G2" s="126"/>
      <c r="H2" s="126"/>
      <c r="I2" s="126"/>
      <c r="J2" s="126"/>
    </row>
    <row r="3" spans="1:13" ht="16.5">
      <c r="A3" s="82"/>
      <c r="B3" s="83" t="s">
        <v>17</v>
      </c>
      <c r="C3" s="83" t="s">
        <v>18</v>
      </c>
      <c r="D3" s="83" t="s">
        <v>42</v>
      </c>
      <c r="E3" s="84" t="s">
        <v>20</v>
      </c>
      <c r="F3" s="85" t="s">
        <v>43</v>
      </c>
      <c r="G3" s="126"/>
      <c r="H3" s="126"/>
      <c r="I3" s="126"/>
      <c r="J3" s="126"/>
    </row>
    <row r="4" spans="1:13" ht="16.5">
      <c r="A4" s="86" t="s">
        <v>44</v>
      </c>
      <c r="B4" s="82">
        <v>18</v>
      </c>
      <c r="C4" s="82">
        <v>1</v>
      </c>
      <c r="D4" s="82">
        <v>0</v>
      </c>
      <c r="E4" s="82">
        <v>0</v>
      </c>
      <c r="F4" s="87">
        <v>19</v>
      </c>
      <c r="G4" s="126"/>
      <c r="H4" s="126"/>
      <c r="I4" s="126"/>
      <c r="J4" s="126"/>
    </row>
    <row r="5" spans="1:13" ht="16.5">
      <c r="A5" s="86" t="s">
        <v>45</v>
      </c>
      <c r="B5" s="82">
        <v>19</v>
      </c>
      <c r="C5" s="82">
        <v>0</v>
      </c>
      <c r="D5" s="82">
        <v>0</v>
      </c>
      <c r="E5" s="82">
        <v>0</v>
      </c>
      <c r="F5" s="87">
        <v>19</v>
      </c>
      <c r="G5" s="126"/>
      <c r="H5" s="126"/>
      <c r="I5" s="126"/>
      <c r="J5" s="126"/>
    </row>
    <row r="6" spans="1:13" ht="363" customHeight="1">
      <c r="A6" s="91"/>
      <c r="B6" s="91"/>
      <c r="C6" s="91"/>
      <c r="D6" s="91"/>
      <c r="E6" s="91"/>
      <c r="F6" s="91"/>
      <c r="G6" s="126"/>
      <c r="H6" s="126"/>
      <c r="I6" s="126"/>
      <c r="J6" s="126"/>
    </row>
    <row r="7" spans="1:13" ht="16.5" customHeight="1">
      <c r="A7" s="288" t="s">
        <v>46</v>
      </c>
      <c r="B7" s="288" t="s">
        <v>4</v>
      </c>
      <c r="C7" s="288" t="s">
        <v>47</v>
      </c>
      <c r="D7" s="288" t="s">
        <v>48</v>
      </c>
      <c r="E7" s="288" t="s">
        <v>49</v>
      </c>
      <c r="F7" s="288" t="s">
        <v>50</v>
      </c>
      <c r="G7" s="288" t="s">
        <v>51</v>
      </c>
      <c r="H7" s="288"/>
      <c r="I7" s="288"/>
      <c r="J7" s="288" t="s">
        <v>52</v>
      </c>
      <c r="K7" s="288" t="s">
        <v>51</v>
      </c>
      <c r="L7" s="288"/>
      <c r="M7" s="288"/>
    </row>
    <row r="8" spans="1:13" ht="16.5">
      <c r="A8" s="288"/>
      <c r="B8" s="288"/>
      <c r="C8" s="288"/>
      <c r="D8" s="288"/>
      <c r="E8" s="288"/>
      <c r="F8" s="288"/>
      <c r="G8" s="288" t="s">
        <v>25</v>
      </c>
      <c r="H8" s="288"/>
      <c r="I8" s="288"/>
      <c r="J8" s="288"/>
      <c r="K8" s="288" t="s">
        <v>26</v>
      </c>
      <c r="L8" s="288"/>
      <c r="M8" s="288"/>
    </row>
    <row r="9" spans="1:13" ht="24" customHeight="1">
      <c r="A9" s="288"/>
      <c r="B9" s="288"/>
      <c r="C9" s="288"/>
      <c r="D9" s="288"/>
      <c r="E9" s="288"/>
      <c r="F9" s="288"/>
      <c r="G9" s="88" t="s">
        <v>1161</v>
      </c>
      <c r="H9" s="90" t="s">
        <v>54</v>
      </c>
      <c r="I9" s="88" t="s">
        <v>55</v>
      </c>
      <c r="J9" s="288"/>
      <c r="K9" s="89" t="s">
        <v>1161</v>
      </c>
      <c r="L9" s="90" t="s">
        <v>54</v>
      </c>
      <c r="M9" s="88" t="s">
        <v>55</v>
      </c>
    </row>
    <row r="10" spans="1:13" s="106" customFormat="1" ht="16.5">
      <c r="A10" s="341" t="s">
        <v>1162</v>
      </c>
      <c r="B10" s="342"/>
      <c r="C10" s="342"/>
      <c r="D10" s="342"/>
      <c r="E10" s="342"/>
      <c r="F10" s="342"/>
      <c r="G10" s="342"/>
      <c r="H10" s="342"/>
      <c r="I10" s="342"/>
      <c r="J10" s="342"/>
      <c r="K10" s="127"/>
      <c r="L10" s="127"/>
      <c r="M10" s="127"/>
    </row>
    <row r="11" spans="1:13" s="101" customFormat="1" ht="69.599999999999994" customHeight="1">
      <c r="A11" s="240" t="s">
        <v>1154</v>
      </c>
      <c r="B11" s="240" t="s">
        <v>1170</v>
      </c>
      <c r="C11" s="174" t="s">
        <v>1171</v>
      </c>
      <c r="D11" s="240" t="s">
        <v>878</v>
      </c>
      <c r="E11" s="240" t="s">
        <v>1172</v>
      </c>
      <c r="F11" s="240" t="s">
        <v>983</v>
      </c>
      <c r="G11" s="98" t="s">
        <v>56</v>
      </c>
      <c r="H11" s="136">
        <v>46148</v>
      </c>
      <c r="I11" s="171" t="s">
        <v>1448</v>
      </c>
      <c r="J11" s="102"/>
      <c r="K11" s="98" t="s">
        <v>56</v>
      </c>
      <c r="L11" s="136">
        <v>46152</v>
      </c>
      <c r="M11" s="171" t="s">
        <v>1448</v>
      </c>
    </row>
    <row r="12" spans="1:13" s="106" customFormat="1" ht="49.5">
      <c r="A12" s="240" t="s">
        <v>1155</v>
      </c>
      <c r="B12" s="240" t="s">
        <v>1173</v>
      </c>
      <c r="C12" s="174" t="s">
        <v>1171</v>
      </c>
      <c r="D12" s="160" t="s">
        <v>67</v>
      </c>
      <c r="E12" s="240" t="s">
        <v>1174</v>
      </c>
      <c r="F12" s="240" t="s">
        <v>1175</v>
      </c>
      <c r="G12" s="158" t="s">
        <v>56</v>
      </c>
      <c r="H12" s="136">
        <v>46148</v>
      </c>
      <c r="I12" s="171" t="s">
        <v>1448</v>
      </c>
      <c r="J12" s="93"/>
      <c r="K12" s="98" t="s">
        <v>56</v>
      </c>
      <c r="L12" s="136">
        <v>46152</v>
      </c>
      <c r="M12" s="171" t="s">
        <v>1448</v>
      </c>
    </row>
    <row r="13" spans="1:13" s="106" customFormat="1" ht="49.5">
      <c r="A13" s="240" t="s">
        <v>1156</v>
      </c>
      <c r="B13" s="240" t="s">
        <v>752</v>
      </c>
      <c r="C13" s="240" t="s">
        <v>1171</v>
      </c>
      <c r="D13" s="240" t="s">
        <v>753</v>
      </c>
      <c r="E13" s="240" t="s">
        <v>1176</v>
      </c>
      <c r="F13" s="240" t="s">
        <v>65</v>
      </c>
      <c r="G13" s="158" t="s">
        <v>56</v>
      </c>
      <c r="H13" s="136">
        <v>46148</v>
      </c>
      <c r="I13" s="171" t="s">
        <v>1448</v>
      </c>
      <c r="J13" s="161"/>
      <c r="K13" s="98" t="s">
        <v>56</v>
      </c>
      <c r="L13" s="136">
        <v>46152</v>
      </c>
      <c r="M13" s="171" t="s">
        <v>1448</v>
      </c>
    </row>
    <row r="14" spans="1:13" s="106" customFormat="1" ht="66">
      <c r="A14" s="240" t="s">
        <v>1157</v>
      </c>
      <c r="B14" s="240" t="s">
        <v>1177</v>
      </c>
      <c r="C14" s="174" t="s">
        <v>1171</v>
      </c>
      <c r="D14" s="240" t="s">
        <v>77</v>
      </c>
      <c r="E14" s="240" t="s">
        <v>1178</v>
      </c>
      <c r="F14" s="240" t="s">
        <v>937</v>
      </c>
      <c r="G14" s="158" t="s">
        <v>56</v>
      </c>
      <c r="H14" s="136">
        <v>46148</v>
      </c>
      <c r="I14" s="171" t="s">
        <v>1448</v>
      </c>
      <c r="J14" s="93"/>
      <c r="K14" s="98" t="s">
        <v>56</v>
      </c>
      <c r="L14" s="136">
        <v>46152</v>
      </c>
      <c r="M14" s="171" t="s">
        <v>1448</v>
      </c>
    </row>
    <row r="15" spans="1:13" s="106" customFormat="1" ht="99">
      <c r="A15" s="240" t="s">
        <v>1158</v>
      </c>
      <c r="B15" s="240" t="s">
        <v>1179</v>
      </c>
      <c r="C15" s="174" t="s">
        <v>1171</v>
      </c>
      <c r="D15" s="240" t="s">
        <v>63</v>
      </c>
      <c r="E15" s="240" t="s">
        <v>1180</v>
      </c>
      <c r="F15" s="240" t="s">
        <v>1181</v>
      </c>
      <c r="G15" s="158" t="s">
        <v>56</v>
      </c>
      <c r="H15" s="136">
        <v>46148</v>
      </c>
      <c r="I15" s="171" t="s">
        <v>1448</v>
      </c>
      <c r="J15" s="93"/>
      <c r="K15" s="98" t="s">
        <v>56</v>
      </c>
      <c r="L15" s="136">
        <v>46152</v>
      </c>
      <c r="M15" s="171" t="s">
        <v>1448</v>
      </c>
    </row>
    <row r="16" spans="1:13" s="106" customFormat="1" ht="49.5">
      <c r="A16" s="240" t="s">
        <v>1159</v>
      </c>
      <c r="B16" s="240" t="s">
        <v>1182</v>
      </c>
      <c r="C16" s="174" t="s">
        <v>1183</v>
      </c>
      <c r="D16" s="240" t="s">
        <v>63</v>
      </c>
      <c r="E16" s="240" t="s">
        <v>1186</v>
      </c>
      <c r="F16" s="240" t="s">
        <v>1184</v>
      </c>
      <c r="G16" s="158" t="s">
        <v>56</v>
      </c>
      <c r="H16" s="136">
        <v>46148</v>
      </c>
      <c r="I16" s="171" t="s">
        <v>1448</v>
      </c>
      <c r="J16" s="93"/>
      <c r="K16" s="98" t="s">
        <v>56</v>
      </c>
      <c r="L16" s="136">
        <v>46152</v>
      </c>
      <c r="M16" s="171" t="s">
        <v>1448</v>
      </c>
    </row>
    <row r="17" spans="1:13" s="106" customFormat="1" ht="49.5">
      <c r="A17" s="240" t="s">
        <v>1160</v>
      </c>
      <c r="B17" s="240" t="s">
        <v>1185</v>
      </c>
      <c r="C17" s="174" t="s">
        <v>1171</v>
      </c>
      <c r="D17" s="240" t="s">
        <v>1187</v>
      </c>
      <c r="E17" s="240" t="s">
        <v>1188</v>
      </c>
      <c r="F17" s="240" t="s">
        <v>954</v>
      </c>
      <c r="G17" s="158" t="s">
        <v>56</v>
      </c>
      <c r="H17" s="136">
        <v>46148</v>
      </c>
      <c r="I17" s="171" t="s">
        <v>1448</v>
      </c>
      <c r="J17" s="93"/>
      <c r="K17" s="98" t="s">
        <v>56</v>
      </c>
      <c r="L17" s="136">
        <v>46152</v>
      </c>
      <c r="M17" s="171" t="s">
        <v>1448</v>
      </c>
    </row>
    <row r="18" spans="1:13" s="106" customFormat="1" ht="16.5">
      <c r="A18" s="339" t="s">
        <v>1163</v>
      </c>
      <c r="B18" s="340"/>
      <c r="C18" s="340"/>
      <c r="D18" s="340"/>
      <c r="E18" s="340"/>
      <c r="F18" s="340"/>
      <c r="G18" s="340"/>
      <c r="H18" s="340"/>
      <c r="I18" s="340"/>
      <c r="J18" s="340"/>
      <c r="K18" s="127"/>
      <c r="L18" s="127"/>
      <c r="M18" s="127"/>
    </row>
    <row r="19" spans="1:13" s="106" customFormat="1" ht="66">
      <c r="A19" s="240" t="s">
        <v>1164</v>
      </c>
      <c r="B19" s="240" t="s">
        <v>1189</v>
      </c>
      <c r="C19" s="240" t="s">
        <v>1193</v>
      </c>
      <c r="D19" s="240" t="s">
        <v>1190</v>
      </c>
      <c r="E19" s="240" t="s">
        <v>1191</v>
      </c>
      <c r="F19" s="240" t="s">
        <v>1192</v>
      </c>
      <c r="G19" s="158" t="s">
        <v>56</v>
      </c>
      <c r="H19" s="136">
        <v>46148</v>
      </c>
      <c r="I19" s="171" t="s">
        <v>1448</v>
      </c>
      <c r="J19" s="93"/>
      <c r="K19" s="98" t="s">
        <v>56</v>
      </c>
      <c r="L19" s="136">
        <v>46152</v>
      </c>
      <c r="M19" s="171" t="s">
        <v>1448</v>
      </c>
    </row>
    <row r="20" spans="1:13" s="106" customFormat="1" ht="33">
      <c r="A20" s="240" t="s">
        <v>1165</v>
      </c>
      <c r="B20" s="240" t="s">
        <v>1194</v>
      </c>
      <c r="C20" s="240" t="s">
        <v>838</v>
      </c>
      <c r="D20" s="240" t="s">
        <v>60</v>
      </c>
      <c r="E20" s="240" t="s">
        <v>1195</v>
      </c>
      <c r="F20" s="240" t="s">
        <v>941</v>
      </c>
      <c r="G20" s="158" t="s">
        <v>56</v>
      </c>
      <c r="H20" s="136">
        <v>46148</v>
      </c>
      <c r="I20" s="171" t="s">
        <v>1448</v>
      </c>
      <c r="J20" s="93"/>
      <c r="K20" s="98" t="s">
        <v>56</v>
      </c>
      <c r="L20" s="136">
        <v>46152</v>
      </c>
      <c r="M20" s="171" t="s">
        <v>1448</v>
      </c>
    </row>
    <row r="21" spans="1:13" s="106" customFormat="1" ht="33">
      <c r="A21" s="240" t="s">
        <v>1166</v>
      </c>
      <c r="B21" s="240" t="s">
        <v>1196</v>
      </c>
      <c r="C21" s="240" t="s">
        <v>773</v>
      </c>
      <c r="D21" s="240" t="s">
        <v>63</v>
      </c>
      <c r="E21" s="240" t="s">
        <v>1197</v>
      </c>
      <c r="F21" s="240" t="s">
        <v>941</v>
      </c>
      <c r="G21" s="158" t="s">
        <v>56</v>
      </c>
      <c r="H21" s="136">
        <v>46148</v>
      </c>
      <c r="I21" s="171" t="s">
        <v>1448</v>
      </c>
      <c r="J21" s="93"/>
      <c r="K21" s="98" t="s">
        <v>56</v>
      </c>
      <c r="L21" s="136">
        <v>46152</v>
      </c>
      <c r="M21" s="171" t="s">
        <v>1448</v>
      </c>
    </row>
    <row r="22" spans="1:13" s="106" customFormat="1" ht="33">
      <c r="A22" s="240" t="s">
        <v>1167</v>
      </c>
      <c r="B22" s="240" t="s">
        <v>1198</v>
      </c>
      <c r="C22" s="240" t="s">
        <v>777</v>
      </c>
      <c r="D22" s="240" t="s">
        <v>63</v>
      </c>
      <c r="E22" s="240" t="s">
        <v>1199</v>
      </c>
      <c r="F22" s="240" t="s">
        <v>941</v>
      </c>
      <c r="G22" s="158" t="s">
        <v>56</v>
      </c>
      <c r="H22" s="136">
        <v>46148</v>
      </c>
      <c r="I22" s="171" t="s">
        <v>1448</v>
      </c>
      <c r="J22" s="93"/>
      <c r="K22" s="98" t="s">
        <v>56</v>
      </c>
      <c r="L22" s="136">
        <v>46152</v>
      </c>
      <c r="M22" s="171" t="s">
        <v>1448</v>
      </c>
    </row>
    <row r="23" spans="1:13" s="106" customFormat="1" ht="33">
      <c r="A23" s="240" t="s">
        <v>1168</v>
      </c>
      <c r="B23" s="240" t="s">
        <v>1200</v>
      </c>
      <c r="C23" s="240" t="s">
        <v>1201</v>
      </c>
      <c r="D23" s="240" t="s">
        <v>63</v>
      </c>
      <c r="E23" s="240" t="s">
        <v>1202</v>
      </c>
      <c r="F23" s="240" t="s">
        <v>941</v>
      </c>
      <c r="G23" s="158" t="s">
        <v>56</v>
      </c>
      <c r="H23" s="136">
        <v>46148</v>
      </c>
      <c r="I23" s="171" t="s">
        <v>1448</v>
      </c>
      <c r="J23" s="93"/>
      <c r="K23" s="98" t="s">
        <v>56</v>
      </c>
      <c r="L23" s="136">
        <v>46152</v>
      </c>
      <c r="M23" s="171" t="s">
        <v>1448</v>
      </c>
    </row>
    <row r="24" spans="1:13" s="106" customFormat="1" ht="49.5">
      <c r="A24" s="240" t="s">
        <v>1169</v>
      </c>
      <c r="B24" s="240" t="s">
        <v>95</v>
      </c>
      <c r="C24" s="240" t="s">
        <v>1203</v>
      </c>
      <c r="D24" s="240" t="s">
        <v>753</v>
      </c>
      <c r="E24" s="240" t="s">
        <v>1216</v>
      </c>
      <c r="F24" s="240" t="s">
        <v>1204</v>
      </c>
      <c r="G24" s="158" t="s">
        <v>56</v>
      </c>
      <c r="H24" s="136">
        <v>46148</v>
      </c>
      <c r="I24" s="171" t="s">
        <v>1448</v>
      </c>
      <c r="J24" s="93"/>
      <c r="K24" s="98" t="s">
        <v>56</v>
      </c>
      <c r="L24" s="136">
        <v>46152</v>
      </c>
      <c r="M24" s="171" t="s">
        <v>1448</v>
      </c>
    </row>
    <row r="25" spans="1:13" s="106" customFormat="1" ht="33">
      <c r="A25" s="240" t="s">
        <v>1205</v>
      </c>
      <c r="B25" s="240" t="s">
        <v>1208</v>
      </c>
      <c r="C25" s="240" t="s">
        <v>844</v>
      </c>
      <c r="D25" s="240" t="s">
        <v>753</v>
      </c>
      <c r="E25" s="240" t="s">
        <v>1209</v>
      </c>
      <c r="F25" s="240" t="s">
        <v>1210</v>
      </c>
      <c r="G25" s="158" t="s">
        <v>56</v>
      </c>
      <c r="H25" s="136">
        <v>46148</v>
      </c>
      <c r="I25" s="171" t="s">
        <v>1448</v>
      </c>
      <c r="J25" s="93"/>
      <c r="K25" s="98" t="s">
        <v>56</v>
      </c>
      <c r="L25" s="136">
        <v>46152</v>
      </c>
      <c r="M25" s="171" t="s">
        <v>1448</v>
      </c>
    </row>
    <row r="26" spans="1:13" s="106" customFormat="1" ht="33">
      <c r="A26" s="240" t="s">
        <v>1206</v>
      </c>
      <c r="B26" s="240" t="s">
        <v>1211</v>
      </c>
      <c r="C26" s="240" t="s">
        <v>1212</v>
      </c>
      <c r="D26" s="240" t="s">
        <v>753</v>
      </c>
      <c r="E26" s="240" t="s">
        <v>1213</v>
      </c>
      <c r="F26" s="240" t="s">
        <v>66</v>
      </c>
      <c r="G26" s="158" t="s">
        <v>56</v>
      </c>
      <c r="H26" s="136">
        <v>46148</v>
      </c>
      <c r="I26" s="171" t="s">
        <v>1448</v>
      </c>
      <c r="J26" s="93"/>
      <c r="K26" s="98" t="s">
        <v>56</v>
      </c>
      <c r="L26" s="136">
        <v>46152</v>
      </c>
      <c r="M26" s="171" t="s">
        <v>1448</v>
      </c>
    </row>
    <row r="27" spans="1:13" s="106" customFormat="1" ht="49.5">
      <c r="A27" s="240" t="s">
        <v>1207</v>
      </c>
      <c r="B27" s="240" t="s">
        <v>1214</v>
      </c>
      <c r="C27" s="240" t="s">
        <v>1215</v>
      </c>
      <c r="D27" s="240" t="s">
        <v>753</v>
      </c>
      <c r="E27" s="240" t="s">
        <v>1217</v>
      </c>
      <c r="F27" s="240" t="s">
        <v>179</v>
      </c>
      <c r="G27" s="158" t="s">
        <v>56</v>
      </c>
      <c r="H27" s="136">
        <v>46148</v>
      </c>
      <c r="I27" s="171" t="s">
        <v>1448</v>
      </c>
      <c r="J27" s="93"/>
      <c r="K27" s="98" t="s">
        <v>56</v>
      </c>
      <c r="L27" s="136">
        <v>46152</v>
      </c>
      <c r="M27" s="171" t="s">
        <v>1448</v>
      </c>
    </row>
    <row r="28" spans="1:13" s="106" customFormat="1" ht="33">
      <c r="A28" s="240" t="s">
        <v>1218</v>
      </c>
      <c r="B28" s="240" t="s">
        <v>1221</v>
      </c>
      <c r="C28" s="240" t="s">
        <v>1137</v>
      </c>
      <c r="D28" s="240" t="s">
        <v>1138</v>
      </c>
      <c r="E28" s="240" t="s">
        <v>1222</v>
      </c>
      <c r="F28" s="240" t="s">
        <v>1140</v>
      </c>
      <c r="G28" s="158" t="s">
        <v>56</v>
      </c>
      <c r="H28" s="136">
        <v>46148</v>
      </c>
      <c r="I28" s="171" t="s">
        <v>1448</v>
      </c>
      <c r="J28" s="93"/>
      <c r="K28" s="98" t="s">
        <v>56</v>
      </c>
      <c r="L28" s="136">
        <v>46152</v>
      </c>
      <c r="M28" s="171" t="s">
        <v>1448</v>
      </c>
    </row>
    <row r="29" spans="1:13" s="106" customFormat="1" ht="33">
      <c r="A29" s="240" t="s">
        <v>1219</v>
      </c>
      <c r="B29" s="240" t="s">
        <v>1223</v>
      </c>
      <c r="C29" s="240" t="s">
        <v>1142</v>
      </c>
      <c r="D29" s="240" t="s">
        <v>1143</v>
      </c>
      <c r="E29" s="240" t="s">
        <v>1224</v>
      </c>
      <c r="F29" s="240" t="s">
        <v>71</v>
      </c>
      <c r="G29" s="158" t="s">
        <v>56</v>
      </c>
      <c r="H29" s="136">
        <v>46148</v>
      </c>
      <c r="I29" s="171" t="s">
        <v>1448</v>
      </c>
      <c r="J29" s="93"/>
      <c r="K29" s="98" t="s">
        <v>56</v>
      </c>
      <c r="L29" s="136">
        <v>46152</v>
      </c>
      <c r="M29" s="171" t="s">
        <v>1448</v>
      </c>
    </row>
    <row r="30" spans="1:13" s="106" customFormat="1" ht="49.5">
      <c r="A30" s="240" t="s">
        <v>1220</v>
      </c>
      <c r="B30" s="240" t="s">
        <v>1225</v>
      </c>
      <c r="C30" s="240" t="s">
        <v>859</v>
      </c>
      <c r="D30" s="240" t="s">
        <v>77</v>
      </c>
      <c r="E30" s="240" t="s">
        <v>1226</v>
      </c>
      <c r="F30" s="240" t="s">
        <v>1227</v>
      </c>
      <c r="G30" s="241" t="s">
        <v>58</v>
      </c>
      <c r="H30" s="136">
        <v>46148</v>
      </c>
      <c r="I30" s="171" t="s">
        <v>1448</v>
      </c>
      <c r="J30" s="242" t="s">
        <v>1228</v>
      </c>
      <c r="K30" s="98" t="s">
        <v>56</v>
      </c>
      <c r="L30" s="136">
        <v>46152</v>
      </c>
      <c r="M30" s="171" t="s">
        <v>1448</v>
      </c>
    </row>
  </sheetData>
  <mergeCells count="15">
    <mergeCell ref="K7:M7"/>
    <mergeCell ref="K8:M8"/>
    <mergeCell ref="A18:J18"/>
    <mergeCell ref="B1:F1"/>
    <mergeCell ref="B2:F2"/>
    <mergeCell ref="A7:A9"/>
    <mergeCell ref="B7:B9"/>
    <mergeCell ref="C7:C9"/>
    <mergeCell ref="D7:D9"/>
    <mergeCell ref="E7:E9"/>
    <mergeCell ref="F7:F9"/>
    <mergeCell ref="G7:I7"/>
    <mergeCell ref="J7:J9"/>
    <mergeCell ref="G8:I8"/>
    <mergeCell ref="A10:J10"/>
  </mergeCells>
  <phoneticPr fontId="38" type="noConversion"/>
  <dataValidations count="1">
    <dataValidation type="list" allowBlank="1" showErrorMessage="1" promptTitle="dfdf" sqref="G11 K11:K17 K19:K30">
      <formula1>"Passed,Untested,Failed,Blocked"</formula1>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topLeftCell="A34" zoomScale="76" zoomScaleNormal="76" workbookViewId="0">
      <selection activeCell="J41" sqref="J41"/>
    </sheetView>
  </sheetViews>
  <sheetFormatPr defaultRowHeight="15"/>
  <cols>
    <col min="1" max="1" width="18.28515625" customWidth="1"/>
    <col min="2" max="2" width="30.140625" customWidth="1"/>
    <col min="3" max="3" width="28.7109375" customWidth="1"/>
    <col min="4" max="4" width="22.28515625" bestFit="1" customWidth="1"/>
    <col min="5" max="5" width="20.28515625" bestFit="1" customWidth="1"/>
    <col min="6" max="6" width="76.5703125" customWidth="1"/>
    <col min="7" max="7" width="13.28515625" style="111" customWidth="1"/>
    <col min="8" max="8" width="21.5703125" style="111" customWidth="1"/>
    <col min="9" max="9" width="18.5703125" style="111" customWidth="1"/>
    <col min="10" max="10" width="19.42578125" customWidth="1"/>
    <col min="11" max="11" width="16.7109375" customWidth="1"/>
    <col min="12" max="12" width="19.28515625" customWidth="1"/>
    <col min="13" max="13" width="15.28515625" customWidth="1"/>
    <col min="14" max="14" width="12.140625" customWidth="1"/>
  </cols>
  <sheetData>
    <row r="1" spans="1:6" ht="16.5">
      <c r="A1" s="81" t="s">
        <v>40</v>
      </c>
      <c r="B1" s="295" t="s">
        <v>83</v>
      </c>
      <c r="C1" s="295"/>
      <c r="D1" s="295"/>
      <c r="E1" s="295"/>
      <c r="F1" s="295"/>
    </row>
    <row r="2" spans="1:6" ht="16.5">
      <c r="A2" s="81" t="s">
        <v>41</v>
      </c>
      <c r="B2" s="296" t="s">
        <v>95</v>
      </c>
      <c r="C2" s="296"/>
      <c r="D2" s="296"/>
      <c r="E2" s="296"/>
      <c r="F2" s="296"/>
    </row>
    <row r="3" spans="1:6" ht="16.5">
      <c r="A3" s="82"/>
      <c r="B3" s="83" t="s">
        <v>17</v>
      </c>
      <c r="C3" s="83" t="s">
        <v>18</v>
      </c>
      <c r="D3" s="83" t="s">
        <v>42</v>
      </c>
      <c r="E3" s="84" t="s">
        <v>20</v>
      </c>
      <c r="F3" s="85" t="s">
        <v>43</v>
      </c>
    </row>
    <row r="4" spans="1:6" ht="16.5">
      <c r="A4" s="86" t="s">
        <v>44</v>
      </c>
      <c r="B4" s="82">
        <v>13</v>
      </c>
      <c r="C4" s="82">
        <v>1</v>
      </c>
      <c r="D4" s="82">
        <v>0</v>
      </c>
      <c r="E4" s="82">
        <v>0</v>
      </c>
      <c r="F4" s="87">
        <v>14</v>
      </c>
    </row>
    <row r="5" spans="1:6" ht="16.5">
      <c r="A5" s="86" t="s">
        <v>45</v>
      </c>
      <c r="B5" s="82">
        <v>14</v>
      </c>
      <c r="C5" s="82">
        <v>0</v>
      </c>
      <c r="D5" s="82">
        <v>0</v>
      </c>
      <c r="E5" s="82">
        <v>0</v>
      </c>
      <c r="F5" s="87">
        <v>14</v>
      </c>
    </row>
    <row r="27" spans="1:14" ht="16.5">
      <c r="A27" s="288" t="s">
        <v>46</v>
      </c>
      <c r="B27" s="288" t="s">
        <v>4</v>
      </c>
      <c r="C27" s="288" t="s">
        <v>47</v>
      </c>
      <c r="D27" s="288" t="s">
        <v>48</v>
      </c>
      <c r="E27" s="288" t="s">
        <v>49</v>
      </c>
      <c r="F27" s="288" t="s">
        <v>50</v>
      </c>
      <c r="G27" s="288" t="s">
        <v>51</v>
      </c>
      <c r="H27" s="288"/>
      <c r="I27" s="288"/>
      <c r="J27" s="288" t="s">
        <v>52</v>
      </c>
      <c r="K27" s="288" t="s">
        <v>51</v>
      </c>
      <c r="L27" s="288"/>
      <c r="M27" s="288"/>
      <c r="N27" s="288" t="s">
        <v>52</v>
      </c>
    </row>
    <row r="28" spans="1:14" ht="16.5">
      <c r="A28" s="288"/>
      <c r="B28" s="288"/>
      <c r="C28" s="288"/>
      <c r="D28" s="288"/>
      <c r="E28" s="288"/>
      <c r="F28" s="288"/>
      <c r="G28" s="288" t="s">
        <v>25</v>
      </c>
      <c r="H28" s="288"/>
      <c r="I28" s="288"/>
      <c r="J28" s="288"/>
      <c r="K28" s="288" t="s">
        <v>26</v>
      </c>
      <c r="L28" s="288"/>
      <c r="M28" s="288"/>
      <c r="N28" s="288"/>
    </row>
    <row r="29" spans="1:14" ht="33">
      <c r="A29" s="288"/>
      <c r="B29" s="288"/>
      <c r="C29" s="288"/>
      <c r="D29" s="288"/>
      <c r="E29" s="288"/>
      <c r="F29" s="288"/>
      <c r="G29" s="88" t="s">
        <v>53</v>
      </c>
      <c r="H29" s="90" t="s">
        <v>54</v>
      </c>
      <c r="I29" s="88" t="s">
        <v>55</v>
      </c>
      <c r="J29" s="288"/>
      <c r="K29" s="88" t="s">
        <v>53</v>
      </c>
      <c r="L29" s="90" t="s">
        <v>54</v>
      </c>
      <c r="M29" s="88" t="s">
        <v>55</v>
      </c>
      <c r="N29" s="288"/>
    </row>
    <row r="30" spans="1:14" s="106" customFormat="1" ht="16.5">
      <c r="A30" s="289" t="s">
        <v>1449</v>
      </c>
      <c r="B30" s="297"/>
      <c r="C30" s="297"/>
      <c r="D30" s="297"/>
      <c r="E30" s="297"/>
      <c r="F30" s="297"/>
      <c r="G30" s="297"/>
      <c r="H30" s="297"/>
      <c r="I30" s="297"/>
      <c r="J30" s="297"/>
      <c r="K30" s="297"/>
      <c r="L30" s="297"/>
      <c r="M30" s="297"/>
      <c r="N30" s="298"/>
    </row>
    <row r="31" spans="1:14" s="106" customFormat="1" ht="49.5">
      <c r="A31" s="240" t="s">
        <v>1229</v>
      </c>
      <c r="B31" s="240" t="s">
        <v>79</v>
      </c>
      <c r="C31" s="174" t="s">
        <v>1234</v>
      </c>
      <c r="D31" s="240" t="s">
        <v>812</v>
      </c>
      <c r="E31" s="240" t="s">
        <v>1235</v>
      </c>
      <c r="F31" s="240" t="s">
        <v>65</v>
      </c>
      <c r="G31" s="158" t="s">
        <v>56</v>
      </c>
      <c r="H31" s="136">
        <v>46148</v>
      </c>
      <c r="I31" s="171" t="s">
        <v>98</v>
      </c>
      <c r="J31" s="93"/>
      <c r="K31" s="98" t="s">
        <v>56</v>
      </c>
      <c r="L31" s="136">
        <v>46152</v>
      </c>
      <c r="M31" s="171" t="s">
        <v>98</v>
      </c>
      <c r="N31" s="122"/>
    </row>
    <row r="32" spans="1:14" s="106" customFormat="1" ht="33">
      <c r="A32" s="240" t="s">
        <v>1230</v>
      </c>
      <c r="B32" s="240" t="s">
        <v>1238</v>
      </c>
      <c r="C32" s="174" t="s">
        <v>1234</v>
      </c>
      <c r="D32" s="240" t="s">
        <v>1236</v>
      </c>
      <c r="E32" s="240" t="s">
        <v>1237</v>
      </c>
      <c r="F32" s="240" t="s">
        <v>71</v>
      </c>
      <c r="G32" s="158" t="s">
        <v>56</v>
      </c>
      <c r="H32" s="136">
        <v>46148</v>
      </c>
      <c r="I32" s="171" t="s">
        <v>98</v>
      </c>
      <c r="J32" s="95"/>
      <c r="K32" s="98" t="s">
        <v>56</v>
      </c>
      <c r="L32" s="136">
        <v>46152</v>
      </c>
      <c r="M32" s="171" t="s">
        <v>98</v>
      </c>
      <c r="N32" s="122"/>
    </row>
    <row r="33" spans="1:14" s="106" customFormat="1" ht="99">
      <c r="A33" s="240" t="s">
        <v>1231</v>
      </c>
      <c r="B33" s="240" t="s">
        <v>1239</v>
      </c>
      <c r="C33" s="174" t="s">
        <v>1234</v>
      </c>
      <c r="D33" s="240" t="s">
        <v>77</v>
      </c>
      <c r="E33" s="240" t="s">
        <v>1240</v>
      </c>
      <c r="F33" s="240" t="s">
        <v>65</v>
      </c>
      <c r="G33" s="158" t="s">
        <v>56</v>
      </c>
      <c r="H33" s="136">
        <v>46148</v>
      </c>
      <c r="I33" s="171" t="s">
        <v>98</v>
      </c>
      <c r="J33" s="95"/>
      <c r="K33" s="98" t="s">
        <v>56</v>
      </c>
      <c r="L33" s="136">
        <v>46152</v>
      </c>
      <c r="M33" s="171" t="s">
        <v>98</v>
      </c>
      <c r="N33" s="122"/>
    </row>
    <row r="34" spans="1:14" s="106" customFormat="1" ht="49.5">
      <c r="A34" s="240" t="s">
        <v>1232</v>
      </c>
      <c r="B34" s="240" t="s">
        <v>1241</v>
      </c>
      <c r="C34" s="174" t="s">
        <v>1234</v>
      </c>
      <c r="D34" s="240" t="s">
        <v>1242</v>
      </c>
      <c r="E34" s="240" t="s">
        <v>1243</v>
      </c>
      <c r="F34" s="240" t="s">
        <v>65</v>
      </c>
      <c r="G34" s="158" t="s">
        <v>56</v>
      </c>
      <c r="H34" s="136">
        <v>46148</v>
      </c>
      <c r="I34" s="171" t="s">
        <v>98</v>
      </c>
      <c r="J34" s="243"/>
      <c r="K34" s="98" t="s">
        <v>56</v>
      </c>
      <c r="L34" s="136">
        <v>46152</v>
      </c>
      <c r="M34" s="171" t="s">
        <v>98</v>
      </c>
      <c r="N34" s="244"/>
    </row>
    <row r="35" spans="1:14" s="106" customFormat="1" ht="87" customHeight="1">
      <c r="A35" s="240" t="s">
        <v>1233</v>
      </c>
      <c r="B35" s="240" t="s">
        <v>1244</v>
      </c>
      <c r="C35" s="174" t="s">
        <v>1234</v>
      </c>
      <c r="D35" s="240" t="s">
        <v>77</v>
      </c>
      <c r="E35" s="240" t="s">
        <v>1251</v>
      </c>
      <c r="F35" s="240" t="s">
        <v>65</v>
      </c>
      <c r="G35" s="158" t="s">
        <v>56</v>
      </c>
      <c r="H35" s="136">
        <v>46148</v>
      </c>
      <c r="I35" s="171" t="s">
        <v>98</v>
      </c>
      <c r="J35" s="243"/>
      <c r="K35" s="98" t="s">
        <v>56</v>
      </c>
      <c r="L35" s="136">
        <v>46152</v>
      </c>
      <c r="M35" s="171" t="s">
        <v>98</v>
      </c>
      <c r="N35" s="244"/>
    </row>
    <row r="36" spans="1:14" s="106" customFormat="1" ht="87" customHeight="1">
      <c r="A36" s="240" t="s">
        <v>1245</v>
      </c>
      <c r="B36" s="240" t="s">
        <v>1247</v>
      </c>
      <c r="C36" s="174" t="s">
        <v>1234</v>
      </c>
      <c r="D36" s="240" t="s">
        <v>77</v>
      </c>
      <c r="E36" s="240" t="s">
        <v>1248</v>
      </c>
      <c r="F36" s="240" t="s">
        <v>65</v>
      </c>
      <c r="G36" s="158" t="s">
        <v>56</v>
      </c>
      <c r="H36" s="136">
        <v>46148</v>
      </c>
      <c r="I36" s="171" t="s">
        <v>98</v>
      </c>
      <c r="J36" s="243"/>
      <c r="K36" s="98" t="s">
        <v>56</v>
      </c>
      <c r="L36" s="136">
        <v>46152</v>
      </c>
      <c r="M36" s="171" t="s">
        <v>98</v>
      </c>
      <c r="N36" s="244"/>
    </row>
    <row r="37" spans="1:14" s="106" customFormat="1" ht="87" customHeight="1">
      <c r="A37" s="240" t="s">
        <v>1246</v>
      </c>
      <c r="B37" s="240" t="s">
        <v>1249</v>
      </c>
      <c r="C37" s="174" t="s">
        <v>1234</v>
      </c>
      <c r="D37" s="240" t="s">
        <v>77</v>
      </c>
      <c r="E37" s="240" t="s">
        <v>1250</v>
      </c>
      <c r="F37" s="240" t="s">
        <v>65</v>
      </c>
      <c r="G37" s="158" t="s">
        <v>56</v>
      </c>
      <c r="H37" s="136">
        <v>46148</v>
      </c>
      <c r="I37" s="171" t="s">
        <v>98</v>
      </c>
      <c r="J37" s="243"/>
      <c r="K37" s="98" t="s">
        <v>56</v>
      </c>
      <c r="L37" s="136">
        <v>46152</v>
      </c>
      <c r="M37" s="171" t="s">
        <v>98</v>
      </c>
      <c r="N37" s="244"/>
    </row>
    <row r="38" spans="1:14" s="106" customFormat="1" ht="16.899999999999999" customHeight="1">
      <c r="A38" s="343" t="s">
        <v>1450</v>
      </c>
      <c r="B38" s="344"/>
      <c r="C38" s="344"/>
      <c r="D38" s="344"/>
      <c r="E38" s="344"/>
      <c r="F38" s="344"/>
      <c r="G38" s="344"/>
      <c r="H38" s="344"/>
      <c r="I38" s="344"/>
      <c r="J38" s="344"/>
      <c r="K38" s="344"/>
      <c r="L38" s="344"/>
      <c r="M38" s="344"/>
      <c r="N38" s="345"/>
    </row>
    <row r="39" spans="1:14" s="106" customFormat="1" ht="33">
      <c r="A39" s="240" t="s">
        <v>1282</v>
      </c>
      <c r="B39" s="240" t="s">
        <v>1252</v>
      </c>
      <c r="C39" s="174" t="s">
        <v>1234</v>
      </c>
      <c r="D39" s="240" t="s">
        <v>63</v>
      </c>
      <c r="E39" s="240" t="s">
        <v>1253</v>
      </c>
      <c r="F39" s="240" t="s">
        <v>1253</v>
      </c>
      <c r="G39" s="158" t="s">
        <v>56</v>
      </c>
      <c r="H39" s="136">
        <v>46148</v>
      </c>
      <c r="I39" s="171" t="s">
        <v>98</v>
      </c>
      <c r="J39" s="95"/>
      <c r="K39" s="98" t="s">
        <v>56</v>
      </c>
      <c r="L39" s="136">
        <v>46152</v>
      </c>
      <c r="M39" s="171" t="s">
        <v>98</v>
      </c>
      <c r="N39" s="122"/>
    </row>
    <row r="40" spans="1:14" s="106" customFormat="1" ht="33">
      <c r="A40" s="240" t="s">
        <v>1283</v>
      </c>
      <c r="B40" s="240" t="s">
        <v>1254</v>
      </c>
      <c r="C40" s="174" t="s">
        <v>1234</v>
      </c>
      <c r="D40" s="240" t="s">
        <v>63</v>
      </c>
      <c r="E40" s="240" t="s">
        <v>1255</v>
      </c>
      <c r="F40" s="240" t="s">
        <v>65</v>
      </c>
      <c r="G40" s="158" t="s">
        <v>56</v>
      </c>
      <c r="H40" s="136">
        <v>46148</v>
      </c>
      <c r="I40" s="171" t="s">
        <v>98</v>
      </c>
      <c r="J40" s="95"/>
      <c r="K40" s="98" t="s">
        <v>56</v>
      </c>
      <c r="L40" s="136">
        <v>46152</v>
      </c>
      <c r="M40" s="171" t="s">
        <v>98</v>
      </c>
      <c r="N40" s="122"/>
    </row>
    <row r="41" spans="1:14" s="106" customFormat="1" ht="33">
      <c r="A41" s="240" t="s">
        <v>1284</v>
      </c>
      <c r="B41" s="240" t="s">
        <v>1256</v>
      </c>
      <c r="C41" s="174" t="s">
        <v>1257</v>
      </c>
      <c r="D41" s="240" t="s">
        <v>753</v>
      </c>
      <c r="E41" s="240" t="s">
        <v>1258</v>
      </c>
      <c r="F41" s="240" t="s">
        <v>1259</v>
      </c>
      <c r="G41" s="241" t="s">
        <v>58</v>
      </c>
      <c r="H41" s="136">
        <v>46148</v>
      </c>
      <c r="I41" s="171" t="s">
        <v>98</v>
      </c>
      <c r="J41" s="174" t="s">
        <v>1260</v>
      </c>
      <c r="K41" s="98" t="s">
        <v>56</v>
      </c>
      <c r="L41" s="136">
        <v>46152</v>
      </c>
      <c r="M41" s="171" t="s">
        <v>98</v>
      </c>
      <c r="N41" s="122"/>
    </row>
    <row r="42" spans="1:14" s="106" customFormat="1" ht="33">
      <c r="A42" s="240" t="s">
        <v>1285</v>
      </c>
      <c r="B42" s="240" t="s">
        <v>1261</v>
      </c>
      <c r="C42" s="174" t="s">
        <v>1262</v>
      </c>
      <c r="D42" s="240" t="s">
        <v>63</v>
      </c>
      <c r="E42" s="240" t="s">
        <v>1263</v>
      </c>
      <c r="F42" s="240" t="s">
        <v>65</v>
      </c>
      <c r="G42" s="158" t="s">
        <v>56</v>
      </c>
      <c r="H42" s="136">
        <v>46148</v>
      </c>
      <c r="I42" s="171" t="s">
        <v>98</v>
      </c>
      <c r="J42" s="95"/>
      <c r="K42" s="98" t="s">
        <v>56</v>
      </c>
      <c r="L42" s="136">
        <v>46152</v>
      </c>
      <c r="M42" s="171" t="s">
        <v>98</v>
      </c>
      <c r="N42" s="122"/>
    </row>
    <row r="43" spans="1:14" s="106" customFormat="1" ht="49.5">
      <c r="A43" s="240" t="s">
        <v>1286</v>
      </c>
      <c r="B43" s="240" t="s">
        <v>1267</v>
      </c>
      <c r="C43" s="174" t="s">
        <v>1265</v>
      </c>
      <c r="D43" s="240" t="s">
        <v>77</v>
      </c>
      <c r="E43" s="240" t="s">
        <v>1268</v>
      </c>
      <c r="F43" s="240" t="s">
        <v>65</v>
      </c>
      <c r="G43" s="158" t="s">
        <v>56</v>
      </c>
      <c r="H43" s="136">
        <v>46148</v>
      </c>
      <c r="I43" s="171" t="s">
        <v>98</v>
      </c>
      <c r="J43" s="95"/>
      <c r="K43" s="98" t="s">
        <v>56</v>
      </c>
      <c r="L43" s="136">
        <v>46152</v>
      </c>
      <c r="M43" s="171" t="s">
        <v>98</v>
      </c>
      <c r="N43" s="122"/>
    </row>
    <row r="44" spans="1:14" s="106" customFormat="1" ht="49.5">
      <c r="A44" s="240" t="s">
        <v>1287</v>
      </c>
      <c r="B44" s="240" t="s">
        <v>1269</v>
      </c>
      <c r="C44" s="174" t="s">
        <v>1264</v>
      </c>
      <c r="D44" s="240" t="s">
        <v>77</v>
      </c>
      <c r="E44" s="240" t="s">
        <v>1270</v>
      </c>
      <c r="F44" s="240" t="s">
        <v>65</v>
      </c>
      <c r="G44" s="158" t="s">
        <v>56</v>
      </c>
      <c r="H44" s="136">
        <v>46148</v>
      </c>
      <c r="I44" s="171" t="s">
        <v>98</v>
      </c>
      <c r="J44" s="95"/>
      <c r="K44" s="98" t="s">
        <v>56</v>
      </c>
      <c r="L44" s="136">
        <v>46152</v>
      </c>
      <c r="M44" s="171" t="s">
        <v>98</v>
      </c>
      <c r="N44" s="122"/>
    </row>
    <row r="45" spans="1:14" s="106" customFormat="1" ht="49.5">
      <c r="A45" s="240" t="s">
        <v>1288</v>
      </c>
      <c r="B45" s="240" t="s">
        <v>1266</v>
      </c>
      <c r="C45" s="174" t="s">
        <v>1271</v>
      </c>
      <c r="D45" s="240" t="s">
        <v>1236</v>
      </c>
      <c r="E45" s="240" t="s">
        <v>1272</v>
      </c>
      <c r="F45" s="240" t="s">
        <v>65</v>
      </c>
      <c r="G45" s="158" t="s">
        <v>56</v>
      </c>
      <c r="H45" s="136">
        <v>46148</v>
      </c>
      <c r="I45" s="171" t="s">
        <v>98</v>
      </c>
      <c r="J45" s="95"/>
      <c r="K45" s="98" t="s">
        <v>56</v>
      </c>
      <c r="L45" s="136">
        <v>46152</v>
      </c>
      <c r="M45" s="171" t="s">
        <v>98</v>
      </c>
      <c r="N45" s="122"/>
    </row>
  </sheetData>
  <mergeCells count="16">
    <mergeCell ref="K27:M27"/>
    <mergeCell ref="N27:N29"/>
    <mergeCell ref="K28:M28"/>
    <mergeCell ref="A30:N30"/>
    <mergeCell ref="A38:N38"/>
    <mergeCell ref="A27:A29"/>
    <mergeCell ref="B1:F1"/>
    <mergeCell ref="B2:F2"/>
    <mergeCell ref="F27:F29"/>
    <mergeCell ref="G27:I27"/>
    <mergeCell ref="J27:J29"/>
    <mergeCell ref="G28:I28"/>
    <mergeCell ref="B27:B29"/>
    <mergeCell ref="C27:C29"/>
    <mergeCell ref="D27:D29"/>
    <mergeCell ref="E27:E29"/>
  </mergeCells>
  <phoneticPr fontId="38" type="noConversion"/>
  <dataValidations count="1">
    <dataValidation type="list" allowBlank="1" showErrorMessage="1" promptTitle="dfdf" sqref="K31:K37 K39:K45">
      <formula1>"Passed,Untested,Failed,Blocked"</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zoomScale="55" zoomScaleNormal="55" workbookViewId="0">
      <selection activeCell="J32" sqref="J32"/>
    </sheetView>
  </sheetViews>
  <sheetFormatPr defaultRowHeight="15"/>
  <cols>
    <col min="1" max="1" width="21.28515625" customWidth="1"/>
    <col min="2" max="2" width="31.7109375" customWidth="1"/>
    <col min="3" max="3" width="37.42578125" customWidth="1"/>
    <col min="4" max="4" width="26.28515625" customWidth="1"/>
    <col min="5" max="5" width="32.28515625" customWidth="1"/>
    <col min="6" max="6" width="51.28515625" customWidth="1"/>
    <col min="7" max="7" width="11.7109375" customWidth="1"/>
    <col min="8" max="8" width="17.140625" customWidth="1"/>
    <col min="9" max="9" width="13.28515625" customWidth="1"/>
    <col min="10" max="10" width="17.140625" customWidth="1"/>
    <col min="11" max="11" width="14.140625" customWidth="1"/>
    <col min="12" max="12" width="17.28515625" customWidth="1"/>
    <col min="13" max="13" width="22.42578125" customWidth="1"/>
  </cols>
  <sheetData>
    <row r="1" spans="1:13" ht="16.5">
      <c r="A1" s="81" t="s">
        <v>40</v>
      </c>
      <c r="B1" s="295" t="s">
        <v>83</v>
      </c>
      <c r="C1" s="295"/>
      <c r="D1" s="295"/>
      <c r="E1" s="295"/>
      <c r="F1" s="295"/>
      <c r="G1" s="126"/>
      <c r="H1" s="126"/>
      <c r="I1" s="126"/>
      <c r="J1" s="126"/>
      <c r="K1" s="117"/>
      <c r="L1" s="117"/>
      <c r="M1" s="117"/>
    </row>
    <row r="2" spans="1:13" ht="16.5">
      <c r="A2" s="81" t="s">
        <v>41</v>
      </c>
      <c r="B2" s="329" t="s">
        <v>760</v>
      </c>
      <c r="C2" s="296"/>
      <c r="D2" s="296"/>
      <c r="E2" s="296"/>
      <c r="F2" s="296"/>
      <c r="G2" s="126"/>
      <c r="H2" s="126"/>
      <c r="I2" s="126"/>
      <c r="J2" s="126"/>
      <c r="K2" s="117"/>
      <c r="L2" s="117"/>
      <c r="M2" s="117"/>
    </row>
    <row r="3" spans="1:13" ht="16.5">
      <c r="A3" s="82"/>
      <c r="B3" s="83" t="s">
        <v>17</v>
      </c>
      <c r="C3" s="83" t="s">
        <v>18</v>
      </c>
      <c r="D3" s="83" t="s">
        <v>42</v>
      </c>
      <c r="E3" s="84" t="s">
        <v>20</v>
      </c>
      <c r="F3" s="85" t="s">
        <v>43</v>
      </c>
      <c r="G3" s="126"/>
      <c r="H3" s="126"/>
      <c r="I3" s="126"/>
      <c r="J3" s="126"/>
      <c r="K3" s="117"/>
      <c r="L3" s="117"/>
      <c r="M3" s="117"/>
    </row>
    <row r="4" spans="1:13" ht="16.5">
      <c r="A4" s="86" t="s">
        <v>44</v>
      </c>
      <c r="B4" s="82">
        <v>20</v>
      </c>
      <c r="C4" s="82">
        <v>1</v>
      </c>
      <c r="D4" s="82">
        <v>0</v>
      </c>
      <c r="E4" s="82">
        <v>0</v>
      </c>
      <c r="F4" s="87">
        <v>21</v>
      </c>
      <c r="G4" s="126"/>
      <c r="H4" s="126"/>
      <c r="I4" s="126"/>
      <c r="J4" s="126"/>
      <c r="K4" s="117"/>
      <c r="L4" s="117"/>
      <c r="M4" s="117"/>
    </row>
    <row r="5" spans="1:13" ht="16.5">
      <c r="A5" s="86" t="s">
        <v>45</v>
      </c>
      <c r="B5" s="82">
        <v>21</v>
      </c>
      <c r="C5" s="82">
        <v>0</v>
      </c>
      <c r="D5" s="82">
        <v>0</v>
      </c>
      <c r="E5" s="82">
        <v>0</v>
      </c>
      <c r="F5" s="87">
        <v>21</v>
      </c>
      <c r="G5" s="126"/>
      <c r="H5" s="126"/>
      <c r="I5" s="126"/>
      <c r="J5" s="126"/>
      <c r="K5" s="117"/>
      <c r="L5" s="117"/>
      <c r="M5" s="117"/>
    </row>
    <row r="6" spans="1:13" ht="288" customHeight="1">
      <c r="A6" s="91"/>
      <c r="B6" s="91"/>
      <c r="C6" s="91"/>
      <c r="D6" s="91"/>
      <c r="E6" s="91"/>
      <c r="F6" s="91"/>
      <c r="G6" s="126"/>
      <c r="H6" s="126"/>
      <c r="I6" s="126"/>
      <c r="J6" s="126"/>
      <c r="K6" s="117"/>
      <c r="L6" s="117"/>
      <c r="M6" s="117"/>
    </row>
    <row r="7" spans="1:13" ht="16.5">
      <c r="A7" s="288" t="s">
        <v>46</v>
      </c>
      <c r="B7" s="288" t="s">
        <v>4</v>
      </c>
      <c r="C7" s="288" t="s">
        <v>47</v>
      </c>
      <c r="D7" s="288" t="s">
        <v>48</v>
      </c>
      <c r="E7" s="288" t="s">
        <v>49</v>
      </c>
      <c r="F7" s="288" t="s">
        <v>50</v>
      </c>
      <c r="G7" s="288" t="s">
        <v>51</v>
      </c>
      <c r="H7" s="288"/>
      <c r="I7" s="288"/>
      <c r="J7" s="288" t="s">
        <v>52</v>
      </c>
      <c r="K7" s="288" t="s">
        <v>51</v>
      </c>
      <c r="L7" s="288"/>
      <c r="M7" s="288"/>
    </row>
    <row r="8" spans="1:13" ht="16.5">
      <c r="A8" s="288"/>
      <c r="B8" s="288"/>
      <c r="C8" s="288"/>
      <c r="D8" s="288"/>
      <c r="E8" s="288"/>
      <c r="F8" s="288"/>
      <c r="G8" s="288" t="s">
        <v>25</v>
      </c>
      <c r="H8" s="288"/>
      <c r="I8" s="288"/>
      <c r="J8" s="288"/>
      <c r="K8" s="288" t="s">
        <v>26</v>
      </c>
      <c r="L8" s="288"/>
      <c r="M8" s="288"/>
    </row>
    <row r="9" spans="1:13" ht="33">
      <c r="A9" s="288"/>
      <c r="B9" s="288"/>
      <c r="C9" s="288"/>
      <c r="D9" s="288"/>
      <c r="E9" s="288"/>
      <c r="F9" s="288"/>
      <c r="G9" s="88" t="s">
        <v>1161</v>
      </c>
      <c r="H9" s="90" t="s">
        <v>54</v>
      </c>
      <c r="I9" s="88" t="s">
        <v>55</v>
      </c>
      <c r="J9" s="288"/>
      <c r="K9" s="89" t="s">
        <v>1161</v>
      </c>
      <c r="L9" s="90" t="s">
        <v>54</v>
      </c>
      <c r="M9" s="88" t="s">
        <v>55</v>
      </c>
    </row>
    <row r="10" spans="1:13" ht="16.5">
      <c r="A10" s="341" t="s">
        <v>1273</v>
      </c>
      <c r="B10" s="342"/>
      <c r="C10" s="342"/>
      <c r="D10" s="342"/>
      <c r="E10" s="342"/>
      <c r="F10" s="342"/>
      <c r="G10" s="342"/>
      <c r="H10" s="342"/>
      <c r="I10" s="342"/>
      <c r="J10" s="342"/>
      <c r="K10" s="127"/>
      <c r="L10" s="127"/>
      <c r="M10" s="127"/>
    </row>
    <row r="11" spans="1:13" ht="33">
      <c r="A11" s="240" t="s">
        <v>1275</v>
      </c>
      <c r="B11" s="240" t="s">
        <v>1295</v>
      </c>
      <c r="C11" s="174" t="s">
        <v>1296</v>
      </c>
      <c r="D11" s="240" t="s">
        <v>1297</v>
      </c>
      <c r="E11" s="240" t="s">
        <v>1298</v>
      </c>
      <c r="F11" s="240" t="s">
        <v>65</v>
      </c>
      <c r="G11" s="158" t="s">
        <v>56</v>
      </c>
      <c r="H11" s="136">
        <v>46148</v>
      </c>
      <c r="I11" s="171" t="s">
        <v>1448</v>
      </c>
      <c r="J11" s="95"/>
      <c r="K11" s="98" t="s">
        <v>56</v>
      </c>
      <c r="L11" s="136">
        <v>46152</v>
      </c>
      <c r="M11" s="171" t="s">
        <v>1448</v>
      </c>
    </row>
    <row r="12" spans="1:13" ht="33">
      <c r="A12" s="240" t="s">
        <v>1276</v>
      </c>
      <c r="B12" s="240" t="s">
        <v>1299</v>
      </c>
      <c r="C12" s="174" t="s">
        <v>1296</v>
      </c>
      <c r="D12" s="240" t="s">
        <v>1300</v>
      </c>
      <c r="E12" s="240" t="s">
        <v>1301</v>
      </c>
      <c r="F12" s="240" t="s">
        <v>65</v>
      </c>
      <c r="G12" s="158" t="s">
        <v>56</v>
      </c>
      <c r="H12" s="136">
        <v>46148</v>
      </c>
      <c r="I12" s="171" t="s">
        <v>1448</v>
      </c>
      <c r="J12" s="93"/>
      <c r="K12" s="98" t="s">
        <v>56</v>
      </c>
      <c r="L12" s="136">
        <v>46152</v>
      </c>
      <c r="M12" s="171" t="s">
        <v>1448</v>
      </c>
    </row>
    <row r="13" spans="1:13" ht="33">
      <c r="A13" s="240" t="s">
        <v>1277</v>
      </c>
      <c r="B13" s="240" t="s">
        <v>1302</v>
      </c>
      <c r="C13" s="174" t="s">
        <v>1296</v>
      </c>
      <c r="D13" s="240" t="s">
        <v>1303</v>
      </c>
      <c r="E13" s="240" t="s">
        <v>1304</v>
      </c>
      <c r="F13" s="240" t="s">
        <v>65</v>
      </c>
      <c r="G13" s="158" t="s">
        <v>56</v>
      </c>
      <c r="H13" s="136">
        <v>46148</v>
      </c>
      <c r="I13" s="171" t="s">
        <v>1448</v>
      </c>
      <c r="J13" s="161"/>
      <c r="K13" s="98" t="s">
        <v>56</v>
      </c>
      <c r="L13" s="136">
        <v>46152</v>
      </c>
      <c r="M13" s="171" t="s">
        <v>1448</v>
      </c>
    </row>
    <row r="14" spans="1:13" ht="33">
      <c r="A14" s="240" t="s">
        <v>1278</v>
      </c>
      <c r="B14" s="240" t="s">
        <v>1305</v>
      </c>
      <c r="C14" s="174" t="s">
        <v>1296</v>
      </c>
      <c r="D14" s="240" t="s">
        <v>1300</v>
      </c>
      <c r="E14" s="240" t="s">
        <v>1306</v>
      </c>
      <c r="F14" s="240" t="s">
        <v>65</v>
      </c>
      <c r="G14" s="158" t="s">
        <v>56</v>
      </c>
      <c r="H14" s="136">
        <v>46148</v>
      </c>
      <c r="I14" s="171" t="s">
        <v>1448</v>
      </c>
      <c r="J14" s="93"/>
      <c r="K14" s="98" t="s">
        <v>56</v>
      </c>
      <c r="L14" s="136">
        <v>46152</v>
      </c>
      <c r="M14" s="171" t="s">
        <v>1448</v>
      </c>
    </row>
    <row r="15" spans="1:13" ht="33">
      <c r="A15" s="240" t="s">
        <v>1279</v>
      </c>
      <c r="B15" s="240" t="s">
        <v>1307</v>
      </c>
      <c r="C15" s="174" t="s">
        <v>1296</v>
      </c>
      <c r="D15" s="240" t="s">
        <v>1300</v>
      </c>
      <c r="E15" s="240" t="s">
        <v>1308</v>
      </c>
      <c r="F15" s="240" t="s">
        <v>65</v>
      </c>
      <c r="G15" s="158" t="s">
        <v>56</v>
      </c>
      <c r="H15" s="136">
        <v>46148</v>
      </c>
      <c r="I15" s="171" t="s">
        <v>1448</v>
      </c>
      <c r="J15" s="93"/>
      <c r="K15" s="98" t="s">
        <v>56</v>
      </c>
      <c r="L15" s="136">
        <v>46152</v>
      </c>
      <c r="M15" s="171" t="s">
        <v>1448</v>
      </c>
    </row>
    <row r="16" spans="1:13" ht="33">
      <c r="A16" s="240" t="s">
        <v>1280</v>
      </c>
      <c r="B16" s="240" t="s">
        <v>1309</v>
      </c>
      <c r="C16" s="174" t="s">
        <v>1296</v>
      </c>
      <c r="D16" s="240" t="s">
        <v>1310</v>
      </c>
      <c r="E16" s="240" t="s">
        <v>1311</v>
      </c>
      <c r="F16" s="240" t="s">
        <v>65</v>
      </c>
      <c r="G16" s="158" t="s">
        <v>56</v>
      </c>
      <c r="H16" s="136">
        <v>46148</v>
      </c>
      <c r="I16" s="171" t="s">
        <v>1448</v>
      </c>
      <c r="J16" s="93"/>
      <c r="K16" s="98" t="s">
        <v>56</v>
      </c>
      <c r="L16" s="136">
        <v>46152</v>
      </c>
      <c r="M16" s="171" t="s">
        <v>1448</v>
      </c>
    </row>
    <row r="17" spans="1:13" ht="33">
      <c r="A17" s="240" t="s">
        <v>1281</v>
      </c>
      <c r="B17" s="240" t="s">
        <v>425</v>
      </c>
      <c r="C17" s="174" t="s">
        <v>1296</v>
      </c>
      <c r="D17" s="240" t="s">
        <v>1300</v>
      </c>
      <c r="E17" s="240" t="s">
        <v>1317</v>
      </c>
      <c r="F17" s="240" t="s">
        <v>65</v>
      </c>
      <c r="G17" s="158" t="s">
        <v>56</v>
      </c>
      <c r="H17" s="136">
        <v>46148</v>
      </c>
      <c r="I17" s="171" t="s">
        <v>1448</v>
      </c>
      <c r="J17" s="93"/>
      <c r="K17" s="98" t="s">
        <v>56</v>
      </c>
      <c r="L17" s="136">
        <v>46152</v>
      </c>
      <c r="M17" s="171" t="s">
        <v>1448</v>
      </c>
    </row>
    <row r="18" spans="1:13" ht="33">
      <c r="A18" s="240" t="s">
        <v>1312</v>
      </c>
      <c r="B18" s="240" t="s">
        <v>1318</v>
      </c>
      <c r="C18" s="174" t="s">
        <v>1296</v>
      </c>
      <c r="D18" s="240" t="s">
        <v>1300</v>
      </c>
      <c r="E18" s="240" t="s">
        <v>1319</v>
      </c>
      <c r="F18" s="240" t="s">
        <v>65</v>
      </c>
      <c r="G18" s="158" t="s">
        <v>56</v>
      </c>
      <c r="H18" s="136">
        <v>46148</v>
      </c>
      <c r="I18" s="171" t="s">
        <v>1448</v>
      </c>
      <c r="J18" s="93"/>
      <c r="K18" s="98" t="s">
        <v>56</v>
      </c>
      <c r="L18" s="136">
        <v>46152</v>
      </c>
      <c r="M18" s="171" t="s">
        <v>1448</v>
      </c>
    </row>
    <row r="19" spans="1:13" ht="33">
      <c r="A19" s="240" t="s">
        <v>1313</v>
      </c>
      <c r="B19" s="240" t="s">
        <v>1320</v>
      </c>
      <c r="C19" s="174" t="s">
        <v>1296</v>
      </c>
      <c r="D19" s="240" t="s">
        <v>1300</v>
      </c>
      <c r="E19" s="240" t="s">
        <v>1321</v>
      </c>
      <c r="F19" s="240" t="s">
        <v>65</v>
      </c>
      <c r="G19" s="158" t="s">
        <v>56</v>
      </c>
      <c r="H19" s="136">
        <v>46148</v>
      </c>
      <c r="I19" s="171" t="s">
        <v>1448</v>
      </c>
      <c r="J19" s="93"/>
      <c r="K19" s="98" t="s">
        <v>56</v>
      </c>
      <c r="L19" s="136">
        <v>46152</v>
      </c>
      <c r="M19" s="171" t="s">
        <v>1448</v>
      </c>
    </row>
    <row r="20" spans="1:13" ht="33">
      <c r="A20" s="240" t="s">
        <v>1314</v>
      </c>
      <c r="B20" s="240" t="s">
        <v>1322</v>
      </c>
      <c r="C20" s="174" t="s">
        <v>1296</v>
      </c>
      <c r="D20" s="240" t="s">
        <v>1300</v>
      </c>
      <c r="E20" s="240" t="s">
        <v>1323</v>
      </c>
      <c r="F20" s="240" t="s">
        <v>65</v>
      </c>
      <c r="G20" s="158" t="s">
        <v>56</v>
      </c>
      <c r="H20" s="136">
        <v>46148</v>
      </c>
      <c r="I20" s="171" t="s">
        <v>1448</v>
      </c>
      <c r="J20" s="93"/>
      <c r="K20" s="98" t="s">
        <v>56</v>
      </c>
      <c r="L20" s="136">
        <v>46152</v>
      </c>
      <c r="M20" s="171" t="s">
        <v>1448</v>
      </c>
    </row>
    <row r="21" spans="1:13" ht="33">
      <c r="A21" s="240" t="s">
        <v>1315</v>
      </c>
      <c r="B21" s="240" t="s">
        <v>1324</v>
      </c>
      <c r="C21" s="174" t="s">
        <v>1296</v>
      </c>
      <c r="D21" s="240" t="s">
        <v>1300</v>
      </c>
      <c r="E21" s="240" t="s">
        <v>1325</v>
      </c>
      <c r="F21" s="240" t="s">
        <v>65</v>
      </c>
      <c r="G21" s="158" t="s">
        <v>56</v>
      </c>
      <c r="H21" s="136">
        <v>46148</v>
      </c>
      <c r="I21" s="171" t="s">
        <v>1448</v>
      </c>
      <c r="J21" s="93"/>
      <c r="K21" s="98" t="s">
        <v>56</v>
      </c>
      <c r="L21" s="136">
        <v>46152</v>
      </c>
      <c r="M21" s="171" t="s">
        <v>1448</v>
      </c>
    </row>
    <row r="22" spans="1:13" ht="49.5">
      <c r="A22" s="240" t="s">
        <v>1316</v>
      </c>
      <c r="B22" s="240" t="s">
        <v>1326</v>
      </c>
      <c r="C22" s="174" t="s">
        <v>1327</v>
      </c>
      <c r="D22" s="240" t="s">
        <v>1300</v>
      </c>
      <c r="E22" s="240" t="s">
        <v>1328</v>
      </c>
      <c r="F22" s="240" t="s">
        <v>65</v>
      </c>
      <c r="G22" s="158" t="s">
        <v>56</v>
      </c>
      <c r="H22" s="136">
        <v>46148</v>
      </c>
      <c r="I22" s="171" t="s">
        <v>1448</v>
      </c>
      <c r="J22" s="93"/>
      <c r="K22" s="98" t="s">
        <v>56</v>
      </c>
      <c r="L22" s="136">
        <v>46152</v>
      </c>
      <c r="M22" s="171" t="s">
        <v>1448</v>
      </c>
    </row>
    <row r="23" spans="1:13" ht="16.5">
      <c r="A23" s="339" t="s">
        <v>1274</v>
      </c>
      <c r="B23" s="340"/>
      <c r="C23" s="340"/>
      <c r="D23" s="340"/>
      <c r="E23" s="340"/>
      <c r="F23" s="340"/>
      <c r="G23" s="340"/>
      <c r="H23" s="340"/>
      <c r="I23" s="340"/>
      <c r="J23" s="340"/>
      <c r="K23" s="127"/>
      <c r="L23" s="127"/>
      <c r="M23" s="127"/>
    </row>
    <row r="24" spans="1:13" ht="33">
      <c r="A24" s="240" t="s">
        <v>1289</v>
      </c>
      <c r="B24" s="240" t="s">
        <v>1329</v>
      </c>
      <c r="C24" s="240" t="s">
        <v>1330</v>
      </c>
      <c r="D24" s="240" t="s">
        <v>1300</v>
      </c>
      <c r="E24" s="240" t="s">
        <v>71</v>
      </c>
      <c r="F24" s="240" t="s">
        <v>71</v>
      </c>
      <c r="G24" s="158" t="s">
        <v>56</v>
      </c>
      <c r="H24" s="136">
        <v>46148</v>
      </c>
      <c r="I24" s="171" t="s">
        <v>1448</v>
      </c>
      <c r="J24" s="93"/>
      <c r="K24" s="98" t="s">
        <v>56</v>
      </c>
      <c r="L24" s="136">
        <v>46152</v>
      </c>
      <c r="M24" s="171" t="s">
        <v>1448</v>
      </c>
    </row>
    <row r="25" spans="1:13" ht="33">
      <c r="A25" s="240" t="s">
        <v>1290</v>
      </c>
      <c r="B25" s="240" t="s">
        <v>1331</v>
      </c>
      <c r="C25" s="240" t="s">
        <v>1332</v>
      </c>
      <c r="D25" s="240" t="s">
        <v>1300</v>
      </c>
      <c r="E25" s="240" t="s">
        <v>1333</v>
      </c>
      <c r="F25" s="240" t="s">
        <v>71</v>
      </c>
      <c r="G25" s="158" t="s">
        <v>56</v>
      </c>
      <c r="H25" s="136">
        <v>46148</v>
      </c>
      <c r="I25" s="171" t="s">
        <v>1448</v>
      </c>
      <c r="J25" s="93"/>
      <c r="K25" s="98" t="s">
        <v>56</v>
      </c>
      <c r="L25" s="136">
        <v>46152</v>
      </c>
      <c r="M25" s="171" t="s">
        <v>1448</v>
      </c>
    </row>
    <row r="26" spans="1:13" ht="33">
      <c r="A26" s="240" t="s">
        <v>1291</v>
      </c>
      <c r="B26" s="240" t="s">
        <v>1334</v>
      </c>
      <c r="C26" s="240" t="s">
        <v>1335</v>
      </c>
      <c r="D26" s="240" t="s">
        <v>1300</v>
      </c>
      <c r="E26" s="240" t="s">
        <v>1336</v>
      </c>
      <c r="F26" s="240" t="s">
        <v>71</v>
      </c>
      <c r="G26" s="158" t="s">
        <v>56</v>
      </c>
      <c r="H26" s="136">
        <v>46148</v>
      </c>
      <c r="I26" s="171" t="s">
        <v>1448</v>
      </c>
      <c r="J26" s="93"/>
      <c r="K26" s="98" t="s">
        <v>56</v>
      </c>
      <c r="L26" s="136">
        <v>46152</v>
      </c>
      <c r="M26" s="171" t="s">
        <v>1448</v>
      </c>
    </row>
    <row r="27" spans="1:13" ht="33">
      <c r="A27" s="240" t="s">
        <v>1292</v>
      </c>
      <c r="B27" s="240" t="s">
        <v>1337</v>
      </c>
      <c r="C27" s="240" t="s">
        <v>1338</v>
      </c>
      <c r="D27" s="240" t="s">
        <v>1300</v>
      </c>
      <c r="E27" s="240" t="s">
        <v>1339</v>
      </c>
      <c r="F27" s="240" t="s">
        <v>71</v>
      </c>
      <c r="G27" s="158" t="s">
        <v>56</v>
      </c>
      <c r="H27" s="136">
        <v>46148</v>
      </c>
      <c r="I27" s="171" t="s">
        <v>1448</v>
      </c>
      <c r="J27" s="93"/>
      <c r="K27" s="98" t="s">
        <v>56</v>
      </c>
      <c r="L27" s="136">
        <v>46152</v>
      </c>
      <c r="M27" s="171" t="s">
        <v>1448</v>
      </c>
    </row>
    <row r="28" spans="1:13" ht="33">
      <c r="A28" s="240" t="s">
        <v>1293</v>
      </c>
      <c r="B28" s="240" t="s">
        <v>1340</v>
      </c>
      <c r="C28" s="240" t="s">
        <v>1341</v>
      </c>
      <c r="D28" s="240" t="s">
        <v>1342</v>
      </c>
      <c r="E28" s="240" t="s">
        <v>1343</v>
      </c>
      <c r="F28" s="240" t="s">
        <v>71</v>
      </c>
      <c r="G28" s="158" t="s">
        <v>56</v>
      </c>
      <c r="H28" s="136">
        <v>46148</v>
      </c>
      <c r="I28" s="171" t="s">
        <v>1448</v>
      </c>
      <c r="J28" s="93"/>
      <c r="K28" s="98" t="s">
        <v>56</v>
      </c>
      <c r="L28" s="136">
        <v>46152</v>
      </c>
      <c r="M28" s="171" t="s">
        <v>1448</v>
      </c>
    </row>
    <row r="29" spans="1:13" ht="33">
      <c r="A29" s="240" t="s">
        <v>1294</v>
      </c>
      <c r="B29" s="240" t="s">
        <v>1344</v>
      </c>
      <c r="C29" s="240" t="s">
        <v>1347</v>
      </c>
      <c r="D29" s="240" t="s">
        <v>1348</v>
      </c>
      <c r="E29" s="240" t="s">
        <v>1349</v>
      </c>
      <c r="F29" s="240" t="s">
        <v>1350</v>
      </c>
      <c r="G29" s="158" t="s">
        <v>56</v>
      </c>
      <c r="H29" s="136">
        <v>46148</v>
      </c>
      <c r="I29" s="171" t="s">
        <v>1448</v>
      </c>
      <c r="J29" s="93"/>
      <c r="K29" s="98" t="s">
        <v>56</v>
      </c>
      <c r="L29" s="136">
        <v>46152</v>
      </c>
      <c r="M29" s="171" t="s">
        <v>1448</v>
      </c>
    </row>
    <row r="30" spans="1:13" ht="33">
      <c r="A30" s="240" t="s">
        <v>1345</v>
      </c>
      <c r="B30" s="240" t="s">
        <v>1351</v>
      </c>
      <c r="C30" s="240" t="s">
        <v>1352</v>
      </c>
      <c r="D30" s="240" t="s">
        <v>1348</v>
      </c>
      <c r="E30" s="240" t="s">
        <v>1353</v>
      </c>
      <c r="F30" s="240" t="s">
        <v>71</v>
      </c>
      <c r="G30" s="158" t="s">
        <v>56</v>
      </c>
      <c r="H30" s="136">
        <v>46148</v>
      </c>
      <c r="I30" s="171" t="s">
        <v>1448</v>
      </c>
      <c r="J30" s="93"/>
      <c r="K30" s="98" t="s">
        <v>56</v>
      </c>
      <c r="L30" s="136">
        <v>46152</v>
      </c>
      <c r="M30" s="171" t="s">
        <v>1448</v>
      </c>
    </row>
    <row r="31" spans="1:13" ht="33">
      <c r="A31" s="240" t="s">
        <v>1346</v>
      </c>
      <c r="B31" s="240" t="s">
        <v>1354</v>
      </c>
      <c r="C31" s="240" t="s">
        <v>1355</v>
      </c>
      <c r="D31" s="240" t="s">
        <v>1356</v>
      </c>
      <c r="E31" s="240" t="s">
        <v>1357</v>
      </c>
      <c r="F31" s="240" t="s">
        <v>71</v>
      </c>
      <c r="G31" s="158" t="s">
        <v>56</v>
      </c>
      <c r="H31" s="136">
        <v>46148</v>
      </c>
      <c r="I31" s="171" t="s">
        <v>1448</v>
      </c>
      <c r="J31" s="93"/>
      <c r="K31" s="98" t="s">
        <v>56</v>
      </c>
      <c r="L31" s="136">
        <v>46152</v>
      </c>
      <c r="M31" s="171" t="s">
        <v>1448</v>
      </c>
    </row>
    <row r="32" spans="1:13" ht="33">
      <c r="A32" s="240" t="s">
        <v>1446</v>
      </c>
      <c r="B32" s="240" t="s">
        <v>1358</v>
      </c>
      <c r="C32" s="240" t="s">
        <v>1359</v>
      </c>
      <c r="D32" s="240" t="s">
        <v>1360</v>
      </c>
      <c r="E32" s="240" t="s">
        <v>1361</v>
      </c>
      <c r="F32" s="240" t="s">
        <v>1362</v>
      </c>
      <c r="G32" s="96" t="s">
        <v>58</v>
      </c>
      <c r="H32" s="136">
        <v>46148</v>
      </c>
      <c r="I32" s="171" t="s">
        <v>1448</v>
      </c>
      <c r="J32" s="242" t="s">
        <v>1363</v>
      </c>
      <c r="K32" s="98" t="s">
        <v>56</v>
      </c>
      <c r="L32" s="136">
        <v>46152</v>
      </c>
      <c r="M32" s="171" t="s">
        <v>1448</v>
      </c>
    </row>
  </sheetData>
  <mergeCells count="15">
    <mergeCell ref="A23:J23"/>
    <mergeCell ref="G7:I7"/>
    <mergeCell ref="J7:J9"/>
    <mergeCell ref="K7:M7"/>
    <mergeCell ref="G8:I8"/>
    <mergeCell ref="K8:M8"/>
    <mergeCell ref="A10:J10"/>
    <mergeCell ref="B1:F1"/>
    <mergeCell ref="B2:F2"/>
    <mergeCell ref="A7:A9"/>
    <mergeCell ref="B7:B9"/>
    <mergeCell ref="C7:C9"/>
    <mergeCell ref="D7:D9"/>
    <mergeCell ref="E7:E9"/>
    <mergeCell ref="F7:F9"/>
  </mergeCells>
  <phoneticPr fontId="38" type="noConversion"/>
  <dataValidations count="1">
    <dataValidation type="list" allowBlank="1" showErrorMessage="1" promptTitle="dfdf" sqref="K11:K22 K24:K32">
      <formula1>"Passed,Untested,Failed,Blocked"</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zoomScale="70" zoomScaleNormal="70" workbookViewId="0">
      <selection activeCell="A30" sqref="A30:N30"/>
    </sheetView>
  </sheetViews>
  <sheetFormatPr defaultRowHeight="15"/>
  <cols>
    <col min="1" max="1" width="21.140625" customWidth="1"/>
    <col min="2" max="2" width="31.7109375" customWidth="1"/>
    <col min="3" max="3" width="25.5703125" customWidth="1"/>
    <col min="4" max="4" width="23.7109375" customWidth="1"/>
    <col min="5" max="5" width="30.28515625" customWidth="1"/>
    <col min="6" max="6" width="69.28515625" customWidth="1"/>
    <col min="7" max="7" width="14.5703125" customWidth="1"/>
    <col min="8" max="8" width="19.85546875" customWidth="1"/>
    <col min="9" max="9" width="19.5703125" customWidth="1"/>
    <col min="10" max="10" width="19.85546875" customWidth="1"/>
    <col min="11" max="11" width="18.28515625" customWidth="1"/>
    <col min="12" max="12" width="17" customWidth="1"/>
    <col min="13" max="13" width="14.140625" customWidth="1"/>
  </cols>
  <sheetData>
    <row r="1" spans="1:9" ht="16.5">
      <c r="A1" s="81" t="s">
        <v>1377</v>
      </c>
      <c r="B1" s="295" t="s">
        <v>83</v>
      </c>
      <c r="C1" s="295"/>
      <c r="D1" s="295"/>
      <c r="E1" s="295"/>
      <c r="F1" s="295"/>
      <c r="G1" s="111"/>
      <c r="H1" s="111"/>
      <c r="I1" s="111"/>
    </row>
    <row r="2" spans="1:9" ht="16.5">
      <c r="A2" s="81" t="s">
        <v>41</v>
      </c>
      <c r="B2" s="329" t="s">
        <v>1375</v>
      </c>
      <c r="C2" s="296"/>
      <c r="D2" s="296"/>
      <c r="E2" s="296"/>
      <c r="F2" s="296"/>
      <c r="G2" s="111"/>
      <c r="H2" s="111"/>
      <c r="I2" s="111"/>
    </row>
    <row r="3" spans="1:9" ht="16.5">
      <c r="A3" s="82"/>
      <c r="B3" s="83" t="s">
        <v>17</v>
      </c>
      <c r="C3" s="83" t="s">
        <v>18</v>
      </c>
      <c r="D3" s="83" t="s">
        <v>42</v>
      </c>
      <c r="E3" s="84" t="s">
        <v>20</v>
      </c>
      <c r="F3" s="85" t="s">
        <v>43</v>
      </c>
      <c r="G3" s="111"/>
      <c r="H3" s="111"/>
      <c r="I3" s="111"/>
    </row>
    <row r="4" spans="1:9" ht="16.5">
      <c r="A4" s="86" t="s">
        <v>44</v>
      </c>
      <c r="B4" s="82">
        <v>19</v>
      </c>
      <c r="C4" s="82">
        <v>0</v>
      </c>
      <c r="D4" s="82">
        <v>0</v>
      </c>
      <c r="E4" s="82">
        <v>0</v>
      </c>
      <c r="F4" s="87">
        <v>19</v>
      </c>
      <c r="G4" s="111"/>
      <c r="H4" s="111"/>
      <c r="I4" s="111"/>
    </row>
    <row r="5" spans="1:9" ht="16.5">
      <c r="A5" s="86" t="s">
        <v>45</v>
      </c>
      <c r="B5" s="82">
        <v>19</v>
      </c>
      <c r="C5" s="82">
        <v>0</v>
      </c>
      <c r="D5" s="82">
        <v>0</v>
      </c>
      <c r="E5" s="82">
        <v>0</v>
      </c>
      <c r="F5" s="87">
        <v>19</v>
      </c>
      <c r="G5" s="111"/>
      <c r="H5" s="111"/>
      <c r="I5" s="111"/>
    </row>
    <row r="6" spans="1:9">
      <c r="G6" s="111"/>
      <c r="H6" s="111"/>
      <c r="I6" s="111"/>
    </row>
    <row r="7" spans="1:9">
      <c r="G7" s="111"/>
      <c r="H7" s="111"/>
      <c r="I7" s="111"/>
    </row>
    <row r="8" spans="1:9">
      <c r="G8" s="111"/>
      <c r="H8" s="111"/>
      <c r="I8" s="111"/>
    </row>
    <row r="9" spans="1:9">
      <c r="G9" s="111"/>
      <c r="H9" s="111"/>
      <c r="I9" s="111"/>
    </row>
    <row r="10" spans="1:9">
      <c r="G10" s="111"/>
      <c r="H10" s="111"/>
      <c r="I10" s="111"/>
    </row>
    <row r="11" spans="1:9">
      <c r="G11" s="111"/>
      <c r="H11" s="111"/>
      <c r="I11" s="111"/>
    </row>
    <row r="12" spans="1:9">
      <c r="G12" s="111"/>
      <c r="H12" s="111"/>
      <c r="I12" s="111"/>
    </row>
    <row r="13" spans="1:9">
      <c r="G13" s="111"/>
      <c r="H13" s="111"/>
      <c r="I13" s="111"/>
    </row>
    <row r="14" spans="1:9">
      <c r="G14" s="111"/>
      <c r="H14" s="111"/>
      <c r="I14" s="111"/>
    </row>
    <row r="15" spans="1:9">
      <c r="G15" s="111"/>
      <c r="H15" s="111"/>
      <c r="I15" s="111"/>
    </row>
    <row r="16" spans="1:9">
      <c r="G16" s="111"/>
      <c r="H16" s="111"/>
      <c r="I16" s="111"/>
    </row>
    <row r="17" spans="1:14">
      <c r="G17" s="111"/>
      <c r="H17" s="111"/>
      <c r="I17" s="111"/>
    </row>
    <row r="18" spans="1:14">
      <c r="G18" s="111"/>
      <c r="H18" s="111"/>
      <c r="I18" s="111"/>
    </row>
    <row r="19" spans="1:14">
      <c r="G19" s="111"/>
      <c r="H19" s="111"/>
      <c r="I19" s="111"/>
    </row>
    <row r="20" spans="1:14">
      <c r="G20" s="111"/>
      <c r="H20" s="111"/>
      <c r="I20" s="111"/>
    </row>
    <row r="21" spans="1:14">
      <c r="G21" s="111"/>
      <c r="H21" s="111"/>
      <c r="I21" s="111"/>
    </row>
    <row r="22" spans="1:14">
      <c r="G22" s="111"/>
      <c r="H22" s="111"/>
      <c r="I22" s="111"/>
    </row>
    <row r="23" spans="1:14">
      <c r="G23" s="111"/>
      <c r="H23" s="111"/>
      <c r="I23" s="111"/>
    </row>
    <row r="24" spans="1:14">
      <c r="G24" s="111"/>
      <c r="H24" s="111"/>
      <c r="I24" s="111"/>
    </row>
    <row r="25" spans="1:14">
      <c r="G25" s="111"/>
      <c r="H25" s="111"/>
      <c r="I25" s="111"/>
    </row>
    <row r="26" spans="1:14">
      <c r="G26" s="111"/>
      <c r="H26" s="111"/>
      <c r="I26" s="111"/>
    </row>
    <row r="27" spans="1:14" ht="16.5">
      <c r="A27" s="288" t="s">
        <v>46</v>
      </c>
      <c r="B27" s="288" t="s">
        <v>4</v>
      </c>
      <c r="C27" s="288" t="s">
        <v>47</v>
      </c>
      <c r="D27" s="288" t="s">
        <v>48</v>
      </c>
      <c r="E27" s="288" t="s">
        <v>49</v>
      </c>
      <c r="F27" s="288" t="s">
        <v>50</v>
      </c>
      <c r="G27" s="288" t="s">
        <v>51</v>
      </c>
      <c r="H27" s="288"/>
      <c r="I27" s="288"/>
      <c r="J27" s="288" t="s">
        <v>52</v>
      </c>
      <c r="K27" s="288" t="s">
        <v>51</v>
      </c>
      <c r="L27" s="288"/>
      <c r="M27" s="288"/>
      <c r="N27" s="288" t="s">
        <v>52</v>
      </c>
    </row>
    <row r="28" spans="1:14" ht="16.5">
      <c r="A28" s="288"/>
      <c r="B28" s="288"/>
      <c r="C28" s="288"/>
      <c r="D28" s="288"/>
      <c r="E28" s="288"/>
      <c r="F28" s="288"/>
      <c r="G28" s="288" t="s">
        <v>25</v>
      </c>
      <c r="H28" s="288"/>
      <c r="I28" s="288"/>
      <c r="J28" s="288"/>
      <c r="K28" s="288" t="s">
        <v>26</v>
      </c>
      <c r="L28" s="288"/>
      <c r="M28" s="288"/>
      <c r="N28" s="288"/>
    </row>
    <row r="29" spans="1:14" ht="33">
      <c r="A29" s="288"/>
      <c r="B29" s="288"/>
      <c r="C29" s="288"/>
      <c r="D29" s="288"/>
      <c r="E29" s="288"/>
      <c r="F29" s="288"/>
      <c r="G29" s="88" t="s">
        <v>53</v>
      </c>
      <c r="H29" s="90" t="s">
        <v>54</v>
      </c>
      <c r="I29" s="88" t="s">
        <v>55</v>
      </c>
      <c r="J29" s="288"/>
      <c r="K29" s="88" t="s">
        <v>53</v>
      </c>
      <c r="L29" s="90" t="s">
        <v>54</v>
      </c>
      <c r="M29" s="88" t="s">
        <v>55</v>
      </c>
      <c r="N29" s="288"/>
    </row>
    <row r="30" spans="1:14" s="106" customFormat="1" ht="16.5">
      <c r="A30" s="289" t="s">
        <v>1376</v>
      </c>
      <c r="B30" s="297"/>
      <c r="C30" s="297"/>
      <c r="D30" s="297"/>
      <c r="E30" s="297"/>
      <c r="F30" s="297"/>
      <c r="G30" s="297"/>
      <c r="H30" s="297"/>
      <c r="I30" s="297"/>
      <c r="J30" s="297"/>
      <c r="K30" s="297"/>
      <c r="L30" s="297"/>
      <c r="M30" s="297"/>
      <c r="N30" s="298"/>
    </row>
    <row r="31" spans="1:14" s="106" customFormat="1" ht="33">
      <c r="A31" s="240" t="s">
        <v>1379</v>
      </c>
      <c r="B31" s="240" t="s">
        <v>1382</v>
      </c>
      <c r="C31" s="174" t="s">
        <v>1383</v>
      </c>
      <c r="D31" s="240" t="s">
        <v>812</v>
      </c>
      <c r="E31" s="240" t="s">
        <v>1384</v>
      </c>
      <c r="F31" s="240" t="s">
        <v>65</v>
      </c>
      <c r="G31" s="158" t="s">
        <v>56</v>
      </c>
      <c r="H31" s="136">
        <v>46148</v>
      </c>
      <c r="I31" s="171" t="s">
        <v>733</v>
      </c>
      <c r="J31" s="95"/>
      <c r="K31" s="98" t="s">
        <v>56</v>
      </c>
      <c r="L31" s="136">
        <v>46152</v>
      </c>
      <c r="M31" s="171" t="s">
        <v>733</v>
      </c>
      <c r="N31" s="122"/>
    </row>
    <row r="32" spans="1:14" s="106" customFormat="1" ht="49.5">
      <c r="A32" s="240" t="s">
        <v>1380</v>
      </c>
      <c r="B32" s="240" t="s">
        <v>1389</v>
      </c>
      <c r="C32" s="174" t="s">
        <v>1383</v>
      </c>
      <c r="D32" s="240" t="s">
        <v>812</v>
      </c>
      <c r="E32" s="240" t="s">
        <v>1390</v>
      </c>
      <c r="F32" s="240" t="s">
        <v>65</v>
      </c>
      <c r="G32" s="158" t="s">
        <v>56</v>
      </c>
      <c r="H32" s="136">
        <v>46148</v>
      </c>
      <c r="I32" s="171" t="s">
        <v>733</v>
      </c>
      <c r="J32" s="95"/>
      <c r="K32" s="98" t="s">
        <v>56</v>
      </c>
      <c r="L32" s="136">
        <v>46152</v>
      </c>
      <c r="M32" s="171" t="s">
        <v>733</v>
      </c>
      <c r="N32" s="122"/>
    </row>
    <row r="33" spans="1:14" s="106" customFormat="1" ht="49.5">
      <c r="A33" s="240" t="s">
        <v>1381</v>
      </c>
      <c r="B33" s="240" t="s">
        <v>1391</v>
      </c>
      <c r="C33" s="174" t="s">
        <v>1383</v>
      </c>
      <c r="D33" s="240" t="s">
        <v>77</v>
      </c>
      <c r="E33" s="240" t="s">
        <v>1392</v>
      </c>
      <c r="F33" s="240" t="s">
        <v>65</v>
      </c>
      <c r="G33" s="158" t="s">
        <v>56</v>
      </c>
      <c r="H33" s="136">
        <v>46148</v>
      </c>
      <c r="I33" s="171" t="s">
        <v>733</v>
      </c>
      <c r="J33" s="95"/>
      <c r="K33" s="98" t="s">
        <v>56</v>
      </c>
      <c r="L33" s="136">
        <v>46152</v>
      </c>
      <c r="M33" s="171" t="s">
        <v>733</v>
      </c>
      <c r="N33" s="122"/>
    </row>
    <row r="34" spans="1:14" s="106" customFormat="1" ht="49.5">
      <c r="A34" s="240" t="s">
        <v>1385</v>
      </c>
      <c r="B34" s="240" t="s">
        <v>80</v>
      </c>
      <c r="C34" s="174" t="s">
        <v>1383</v>
      </c>
      <c r="D34" s="240" t="s">
        <v>77</v>
      </c>
      <c r="E34" s="240" t="s">
        <v>1393</v>
      </c>
      <c r="F34" s="240" t="s">
        <v>65</v>
      </c>
      <c r="G34" s="158" t="s">
        <v>56</v>
      </c>
      <c r="H34" s="136">
        <v>46148</v>
      </c>
      <c r="I34" s="171" t="s">
        <v>733</v>
      </c>
      <c r="J34" s="95"/>
      <c r="K34" s="98" t="s">
        <v>56</v>
      </c>
      <c r="L34" s="136">
        <v>46152</v>
      </c>
      <c r="M34" s="171" t="s">
        <v>733</v>
      </c>
      <c r="N34" s="122"/>
    </row>
    <row r="35" spans="1:14" s="106" customFormat="1" ht="66">
      <c r="A35" s="240" t="s">
        <v>1386</v>
      </c>
      <c r="B35" s="240" t="s">
        <v>1394</v>
      </c>
      <c r="C35" s="174" t="s">
        <v>1383</v>
      </c>
      <c r="D35" s="240" t="s">
        <v>77</v>
      </c>
      <c r="E35" s="240" t="s">
        <v>1395</v>
      </c>
      <c r="F35" s="240" t="s">
        <v>65</v>
      </c>
      <c r="G35" s="158" t="s">
        <v>56</v>
      </c>
      <c r="H35" s="136">
        <v>46148</v>
      </c>
      <c r="I35" s="171" t="s">
        <v>733</v>
      </c>
      <c r="J35" s="95"/>
      <c r="K35" s="98" t="s">
        <v>56</v>
      </c>
      <c r="L35" s="136">
        <v>46152</v>
      </c>
      <c r="M35" s="171" t="s">
        <v>733</v>
      </c>
      <c r="N35" s="122"/>
    </row>
    <row r="36" spans="1:14" s="106" customFormat="1" ht="82.5">
      <c r="A36" s="240" t="s">
        <v>1387</v>
      </c>
      <c r="B36" s="240" t="s">
        <v>1396</v>
      </c>
      <c r="C36" s="174" t="s">
        <v>1383</v>
      </c>
      <c r="D36" s="240" t="s">
        <v>1117</v>
      </c>
      <c r="E36" s="240" t="s">
        <v>1397</v>
      </c>
      <c r="F36" s="240" t="s">
        <v>65</v>
      </c>
      <c r="G36" s="158" t="s">
        <v>56</v>
      </c>
      <c r="H36" s="136">
        <v>46148</v>
      </c>
      <c r="I36" s="171" t="s">
        <v>733</v>
      </c>
      <c r="J36" s="95"/>
      <c r="K36" s="98" t="s">
        <v>56</v>
      </c>
      <c r="L36" s="136">
        <v>46152</v>
      </c>
      <c r="M36" s="171" t="s">
        <v>733</v>
      </c>
      <c r="N36" s="122"/>
    </row>
    <row r="37" spans="1:14" s="106" customFormat="1" ht="49.5">
      <c r="A37" s="240" t="s">
        <v>1388</v>
      </c>
      <c r="B37" s="240" t="s">
        <v>1398</v>
      </c>
      <c r="C37" s="174" t="s">
        <v>1383</v>
      </c>
      <c r="D37" s="240" t="s">
        <v>1117</v>
      </c>
      <c r="E37" s="240" t="s">
        <v>1399</v>
      </c>
      <c r="F37" s="240" t="s">
        <v>65</v>
      </c>
      <c r="G37" s="158" t="s">
        <v>56</v>
      </c>
      <c r="H37" s="136">
        <v>46148</v>
      </c>
      <c r="I37" s="171" t="s">
        <v>733</v>
      </c>
      <c r="J37" s="95"/>
      <c r="K37" s="98" t="s">
        <v>56</v>
      </c>
      <c r="L37" s="136">
        <v>46152</v>
      </c>
      <c r="M37" s="171" t="s">
        <v>733</v>
      </c>
      <c r="N37" s="122"/>
    </row>
    <row r="38" spans="1:14" s="106" customFormat="1" ht="16.5">
      <c r="A38" s="289" t="s">
        <v>1406</v>
      </c>
      <c r="B38" s="297"/>
      <c r="C38" s="297"/>
      <c r="D38" s="297"/>
      <c r="E38" s="297"/>
      <c r="F38" s="297"/>
      <c r="G38" s="297"/>
      <c r="H38" s="297"/>
      <c r="I38" s="297"/>
      <c r="J38" s="297"/>
      <c r="K38" s="297"/>
      <c r="L38" s="297"/>
      <c r="M38" s="297"/>
      <c r="N38" s="298"/>
    </row>
    <row r="39" spans="1:14" s="106" customFormat="1" ht="49.5">
      <c r="A39" s="240" t="s">
        <v>1400</v>
      </c>
      <c r="B39" s="240" t="s">
        <v>1405</v>
      </c>
      <c r="C39" s="174" t="s">
        <v>1407</v>
      </c>
      <c r="D39" s="240" t="s">
        <v>812</v>
      </c>
      <c r="E39" s="240" t="s">
        <v>1408</v>
      </c>
      <c r="F39" s="240" t="s">
        <v>65</v>
      </c>
      <c r="G39" s="158" t="s">
        <v>56</v>
      </c>
      <c r="H39" s="136">
        <v>46148</v>
      </c>
      <c r="I39" s="171" t="s">
        <v>733</v>
      </c>
      <c r="J39" s="95"/>
      <c r="K39" s="98" t="s">
        <v>56</v>
      </c>
      <c r="L39" s="136">
        <v>46152</v>
      </c>
      <c r="M39" s="171" t="s">
        <v>733</v>
      </c>
      <c r="N39" s="122"/>
    </row>
    <row r="40" spans="1:14" s="106" customFormat="1" ht="49.5">
      <c r="A40" s="240" t="s">
        <v>1401</v>
      </c>
      <c r="B40" s="240" t="s">
        <v>1307</v>
      </c>
      <c r="C40" s="174" t="s">
        <v>1407</v>
      </c>
      <c r="D40" s="240" t="s">
        <v>1409</v>
      </c>
      <c r="E40" s="240" t="s">
        <v>1410</v>
      </c>
      <c r="F40" s="240" t="s">
        <v>65</v>
      </c>
      <c r="G40" s="158" t="s">
        <v>56</v>
      </c>
      <c r="H40" s="136">
        <v>46148</v>
      </c>
      <c r="I40" s="171" t="s">
        <v>733</v>
      </c>
      <c r="J40" s="95"/>
      <c r="K40" s="98" t="s">
        <v>56</v>
      </c>
      <c r="L40" s="136">
        <v>46152</v>
      </c>
      <c r="M40" s="171" t="s">
        <v>733</v>
      </c>
      <c r="N40" s="122"/>
    </row>
    <row r="41" spans="1:14" s="106" customFormat="1" ht="49.5">
      <c r="A41" s="240" t="s">
        <v>1402</v>
      </c>
      <c r="B41" s="240" t="s">
        <v>1411</v>
      </c>
      <c r="C41" s="174" t="s">
        <v>1407</v>
      </c>
      <c r="D41" s="240" t="s">
        <v>1409</v>
      </c>
      <c r="E41" s="240" t="s">
        <v>1412</v>
      </c>
      <c r="F41" s="240" t="s">
        <v>65</v>
      </c>
      <c r="G41" s="158" t="s">
        <v>56</v>
      </c>
      <c r="H41" s="136">
        <v>46148</v>
      </c>
      <c r="I41" s="171" t="s">
        <v>733</v>
      </c>
      <c r="J41" s="95"/>
      <c r="K41" s="98" t="s">
        <v>56</v>
      </c>
      <c r="L41" s="136">
        <v>46152</v>
      </c>
      <c r="M41" s="171" t="s">
        <v>733</v>
      </c>
      <c r="N41" s="122"/>
    </row>
    <row r="42" spans="1:14" s="106" customFormat="1" ht="66">
      <c r="A42" s="240" t="s">
        <v>1403</v>
      </c>
      <c r="B42" s="240" t="s">
        <v>1413</v>
      </c>
      <c r="C42" s="174" t="s">
        <v>1407</v>
      </c>
      <c r="D42" s="240" t="s">
        <v>1414</v>
      </c>
      <c r="E42" s="240" t="s">
        <v>1415</v>
      </c>
      <c r="F42" s="240" t="s">
        <v>65</v>
      </c>
      <c r="G42" s="158" t="s">
        <v>56</v>
      </c>
      <c r="H42" s="136">
        <v>46148</v>
      </c>
      <c r="I42" s="171" t="s">
        <v>733</v>
      </c>
      <c r="J42" s="95"/>
      <c r="K42" s="98" t="s">
        <v>56</v>
      </c>
      <c r="L42" s="136">
        <v>46152</v>
      </c>
      <c r="M42" s="171" t="s">
        <v>733</v>
      </c>
      <c r="N42" s="122"/>
    </row>
    <row r="43" spans="1:14" s="106" customFormat="1" ht="49.5">
      <c r="A43" s="240" t="s">
        <v>1404</v>
      </c>
      <c r="B43" s="240" t="s">
        <v>1394</v>
      </c>
      <c r="C43" s="174" t="s">
        <v>1407</v>
      </c>
      <c r="D43" s="240" t="s">
        <v>77</v>
      </c>
      <c r="E43" s="240" t="s">
        <v>1425</v>
      </c>
      <c r="F43" s="240" t="s">
        <v>65</v>
      </c>
      <c r="G43" s="158"/>
      <c r="H43" s="136">
        <v>46148</v>
      </c>
      <c r="I43" s="171" t="s">
        <v>733</v>
      </c>
      <c r="J43" s="95"/>
      <c r="K43" s="98" t="s">
        <v>56</v>
      </c>
      <c r="L43" s="136">
        <v>46152</v>
      </c>
      <c r="M43" s="171" t="s">
        <v>733</v>
      </c>
      <c r="N43" s="122"/>
    </row>
    <row r="44" spans="1:14" s="106" customFormat="1" ht="33">
      <c r="A44" s="240" t="s">
        <v>1416</v>
      </c>
      <c r="B44" s="240" t="s">
        <v>1417</v>
      </c>
      <c r="C44" s="174" t="s">
        <v>1407</v>
      </c>
      <c r="D44" s="240" t="s">
        <v>1414</v>
      </c>
      <c r="E44" s="240" t="s">
        <v>1418</v>
      </c>
      <c r="F44" s="240" t="s">
        <v>65</v>
      </c>
      <c r="G44" s="158" t="s">
        <v>56</v>
      </c>
      <c r="H44" s="136">
        <v>46148</v>
      </c>
      <c r="I44" s="171" t="s">
        <v>733</v>
      </c>
      <c r="J44" s="95"/>
      <c r="K44" s="98" t="s">
        <v>56</v>
      </c>
      <c r="L44" s="136">
        <v>46152</v>
      </c>
      <c r="M44" s="171" t="s">
        <v>733</v>
      </c>
      <c r="N44" s="122"/>
    </row>
    <row r="45" spans="1:14" s="106" customFormat="1" ht="16.899999999999999" customHeight="1">
      <c r="A45" s="343" t="s">
        <v>1378</v>
      </c>
      <c r="B45" s="344"/>
      <c r="C45" s="344"/>
      <c r="D45" s="344"/>
      <c r="E45" s="344"/>
      <c r="F45" s="344"/>
      <c r="G45" s="344"/>
      <c r="H45" s="344"/>
      <c r="I45" s="344"/>
      <c r="J45" s="344"/>
      <c r="K45" s="344"/>
      <c r="L45" s="344"/>
      <c r="M45" s="344"/>
      <c r="N45" s="345"/>
    </row>
    <row r="46" spans="1:14" s="106" customFormat="1" ht="33">
      <c r="A46" s="240" t="s">
        <v>1419</v>
      </c>
      <c r="B46" s="240" t="s">
        <v>61</v>
      </c>
      <c r="C46" s="240" t="s">
        <v>1422</v>
      </c>
      <c r="D46" s="240" t="s">
        <v>1423</v>
      </c>
      <c r="E46" s="240" t="s">
        <v>1424</v>
      </c>
      <c r="F46" s="240" t="s">
        <v>71</v>
      </c>
      <c r="G46" s="158" t="s">
        <v>56</v>
      </c>
      <c r="H46" s="136">
        <v>46148</v>
      </c>
      <c r="I46" s="171" t="s">
        <v>733</v>
      </c>
      <c r="J46" s="95"/>
      <c r="K46" s="98" t="s">
        <v>56</v>
      </c>
      <c r="L46" s="136">
        <v>46152</v>
      </c>
      <c r="M46" s="171" t="s">
        <v>733</v>
      </c>
      <c r="N46" s="122"/>
    </row>
    <row r="47" spans="1:14" s="106" customFormat="1" ht="99">
      <c r="A47" s="240" t="s">
        <v>1420</v>
      </c>
      <c r="B47" s="240" t="s">
        <v>1427</v>
      </c>
      <c r="C47" s="240" t="s">
        <v>1426</v>
      </c>
      <c r="D47" s="240" t="s">
        <v>1428</v>
      </c>
      <c r="E47" s="240" t="s">
        <v>1429</v>
      </c>
      <c r="F47" s="240" t="s">
        <v>71</v>
      </c>
      <c r="G47" s="158" t="s">
        <v>56</v>
      </c>
      <c r="H47" s="136">
        <v>46148</v>
      </c>
      <c r="I47" s="171" t="s">
        <v>733</v>
      </c>
      <c r="J47" s="95"/>
      <c r="K47" s="98" t="s">
        <v>56</v>
      </c>
      <c r="L47" s="136">
        <v>46152</v>
      </c>
      <c r="M47" s="171" t="s">
        <v>733</v>
      </c>
      <c r="N47" s="122"/>
    </row>
    <row r="48" spans="1:14" s="106" customFormat="1" ht="33">
      <c r="A48" s="240" t="s">
        <v>1421</v>
      </c>
      <c r="B48" s="240" t="s">
        <v>1430</v>
      </c>
      <c r="C48" s="240" t="s">
        <v>1431</v>
      </c>
      <c r="D48" s="240" t="s">
        <v>1423</v>
      </c>
      <c r="E48" s="240" t="s">
        <v>1432</v>
      </c>
      <c r="F48" s="240" t="s">
        <v>71</v>
      </c>
      <c r="G48" s="158" t="s">
        <v>56</v>
      </c>
      <c r="H48" s="136">
        <v>46148</v>
      </c>
      <c r="I48" s="171" t="s">
        <v>733</v>
      </c>
      <c r="J48" s="95"/>
      <c r="K48" s="98" t="s">
        <v>56</v>
      </c>
      <c r="L48" s="136">
        <v>46152</v>
      </c>
      <c r="M48" s="171" t="s">
        <v>733</v>
      </c>
      <c r="N48" s="122"/>
    </row>
    <row r="49" spans="1:14" s="106" customFormat="1" ht="16.899999999999999" customHeight="1">
      <c r="A49" s="343" t="s">
        <v>1433</v>
      </c>
      <c r="B49" s="344"/>
      <c r="C49" s="344"/>
      <c r="D49" s="344"/>
      <c r="E49" s="344"/>
      <c r="F49" s="344"/>
      <c r="G49" s="344"/>
      <c r="H49" s="344"/>
      <c r="I49" s="344"/>
      <c r="J49" s="344"/>
      <c r="K49" s="344"/>
      <c r="L49" s="344"/>
      <c r="M49" s="344"/>
      <c r="N49" s="345"/>
    </row>
    <row r="50" spans="1:14" s="106" customFormat="1" ht="33">
      <c r="A50" s="240" t="s">
        <v>1434</v>
      </c>
      <c r="B50" s="240" t="s">
        <v>61</v>
      </c>
      <c r="C50" s="240" t="s">
        <v>1422</v>
      </c>
      <c r="D50" s="240" t="s">
        <v>1414</v>
      </c>
      <c r="E50" s="240" t="s">
        <v>1437</v>
      </c>
      <c r="F50" s="240" t="s">
        <v>71</v>
      </c>
      <c r="G50" s="158" t="s">
        <v>56</v>
      </c>
      <c r="H50" s="136">
        <v>46148</v>
      </c>
      <c r="I50" s="171" t="s">
        <v>733</v>
      </c>
      <c r="J50" s="95"/>
      <c r="K50" s="98" t="s">
        <v>56</v>
      </c>
      <c r="L50" s="136">
        <v>46152</v>
      </c>
      <c r="M50" s="171" t="s">
        <v>733</v>
      </c>
      <c r="N50" s="122"/>
    </row>
    <row r="51" spans="1:14" s="106" customFormat="1" ht="115.5">
      <c r="A51" s="240" t="s">
        <v>1435</v>
      </c>
      <c r="B51" s="240" t="s">
        <v>1427</v>
      </c>
      <c r="C51" s="240" t="s">
        <v>1438</v>
      </c>
      <c r="D51" s="240" t="s">
        <v>1439</v>
      </c>
      <c r="E51" s="240" t="s">
        <v>1440</v>
      </c>
      <c r="F51" s="240" t="s">
        <v>71</v>
      </c>
      <c r="G51" s="158" t="s">
        <v>56</v>
      </c>
      <c r="H51" s="136">
        <v>46148</v>
      </c>
      <c r="I51" s="171" t="s">
        <v>733</v>
      </c>
      <c r="J51" s="95"/>
      <c r="K51" s="98" t="s">
        <v>56</v>
      </c>
      <c r="L51" s="136">
        <v>46152</v>
      </c>
      <c r="M51" s="171" t="s">
        <v>733</v>
      </c>
      <c r="N51" s="122"/>
    </row>
    <row r="52" spans="1:14" s="106" customFormat="1" ht="49.5">
      <c r="A52" s="240" t="s">
        <v>1436</v>
      </c>
      <c r="B52" s="240" t="s">
        <v>1441</v>
      </c>
      <c r="C52" s="240" t="s">
        <v>1442</v>
      </c>
      <c r="D52" s="240" t="s">
        <v>1414</v>
      </c>
      <c r="E52" s="240" t="s">
        <v>1443</v>
      </c>
      <c r="F52" s="240" t="s">
        <v>71</v>
      </c>
      <c r="G52" s="158" t="s">
        <v>56</v>
      </c>
      <c r="H52" s="136">
        <v>46148</v>
      </c>
      <c r="I52" s="171" t="s">
        <v>733</v>
      </c>
      <c r="J52" s="95"/>
      <c r="K52" s="98" t="s">
        <v>56</v>
      </c>
      <c r="L52" s="136">
        <v>46152</v>
      </c>
      <c r="M52" s="171" t="s">
        <v>733</v>
      </c>
      <c r="N52" s="122"/>
    </row>
  </sheetData>
  <mergeCells count="18">
    <mergeCell ref="B1:F1"/>
    <mergeCell ref="B2:F2"/>
    <mergeCell ref="A27:A29"/>
    <mergeCell ref="B27:B29"/>
    <mergeCell ref="C27:C29"/>
    <mergeCell ref="D27:D29"/>
    <mergeCell ref="E27:E29"/>
    <mergeCell ref="F27:F29"/>
    <mergeCell ref="N27:N29"/>
    <mergeCell ref="G28:I28"/>
    <mergeCell ref="K28:M28"/>
    <mergeCell ref="A38:N38"/>
    <mergeCell ref="A49:N49"/>
    <mergeCell ref="A30:N30"/>
    <mergeCell ref="A45:N45"/>
    <mergeCell ref="G27:I27"/>
    <mergeCell ref="J27:J29"/>
    <mergeCell ref="K27:M27"/>
  </mergeCells>
  <phoneticPr fontId="38" type="noConversion"/>
  <dataValidations count="1">
    <dataValidation type="list" allowBlank="1" showErrorMessage="1" promptTitle="dfdf" sqref="K31:K37 K39:K44 K46:K48 K50:K52">
      <formula1>"Passed,Untested,Failed,Blocked"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Trường hợp kiểm thử</vt:lpstr>
      <vt:lpstr>Báo cáo kiểm tra</vt:lpstr>
      <vt:lpstr>Nâng cấp tài khoản</vt:lpstr>
      <vt:lpstr>Nâng cấp bài viết lên VIP</vt:lpstr>
      <vt:lpstr>Thanh toán</vt:lpstr>
      <vt:lpstr>Recommendation</vt:lpstr>
      <vt:lpstr>Quản lý người dùng</vt:lpstr>
      <vt:lpstr>Tra cứu phong thủy</vt:lpstr>
      <vt:lpstr>Xem lịch hẹn</vt:lpstr>
      <vt:lpstr>Thống kê</vt:lpstr>
      <vt:lpstr>Quản lý thanh toán và gói VIP</vt:lpstr>
      <vt:lpstr>Quản lý doanh thu</vt:lpstr>
      <vt:lpstr>Quản lý lịch hẹn</vt:lpstr>
      <vt:lpstr>Phân công nhân viên</vt:lpstr>
      <vt:lpstr>Đặt cọc</vt:lpstr>
      <vt:lpstr>Quản lý đặt cọc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cp:lastModifiedBy>
  <dcterms:created xsi:type="dcterms:W3CDTF">2006-09-16T00:00:00Z</dcterms:created>
  <dcterms:modified xsi:type="dcterms:W3CDTF">2026-05-08T10:33:00Z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3D2CE9E41B434BE5BEF48D87B1BB4E22_12</vt:lpwstr>
  </property>
  <property fmtid="{D5CDD505-2E9C-101B-9397-08002B2CF9AE}" pid="3" name="KSOProductBuildVer">
    <vt:lpwstr>1033-12.2.0.19307</vt:lpwstr>
  </property>
</Properties>
</file>