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OS\Downloads\"/>
    </mc:Choice>
  </mc:AlternateContent>
  <xr:revisionPtr revIDLastSave="0" documentId="13_ncr:1_{B466926E-7C45-4FCB-86A7-76373BD5CF5D}" xr6:coauthVersionLast="47" xr6:coauthVersionMax="47" xr10:uidLastSave="{00000000-0000-0000-0000-000000000000}"/>
  <bookViews>
    <workbookView xWindow="-108" yWindow="-108" windowWidth="23256" windowHeight="12456" activeTab="2" xr2:uid="{EFF558DD-37F7-4AB1-B25B-6EDC67870E01}"/>
  </bookViews>
  <sheets>
    <sheet name="Trường hợp kiểm thử" sheetId="28" r:id="rId1"/>
    <sheet name="Đăng Nhập (App)" sheetId="2" r:id="rId2"/>
    <sheet name="Đăng xuất (App)" sheetId="4" r:id="rId3"/>
    <sheet name="Đăng Nhập (Web)" sheetId="5" r:id="rId4"/>
    <sheet name="Quên mật khẩu&amp;Đổi mật khẩu(Web)" sheetId="6" r:id="rId5"/>
    <sheet name="Đăng ký tài khoản (Web)" sheetId="7" r:id="rId6"/>
    <sheet name="Quản lý sản phẩm (App)" sheetId="8" r:id="rId7"/>
    <sheet name="Quản lý danh mục sản phẩm(App) " sheetId="20" r:id="rId8"/>
    <sheet name="Định lượng nguyên liệu (App)" sheetId="9" r:id="rId9"/>
    <sheet name="Quản lý Bàn (App)" sheetId="10" r:id="rId10"/>
    <sheet name="Quản lý Khu vực (App)" sheetId="11" r:id="rId11"/>
    <sheet name="Quản lý sự cố bàn (App)" sheetId="12" r:id="rId12"/>
    <sheet name="Xem chi tiết sản phẩm (Web)" sheetId="13" r:id="rId13"/>
    <sheet name="Đặt bàn trực tuyến (Web)" sheetId="14" r:id="rId14"/>
    <sheet name="Quản lý Giỏ hàng (Web)" sheetId="15" r:id="rId15"/>
    <sheet name="Đặt hàng&amp;Thanh toán VNPay (App)" sheetId="16" r:id="rId16"/>
    <sheet name="Quản lý phiếu đặt bàn (App)" sheetId="17" r:id="rId17"/>
    <sheet name="Quản lý Đơn vị vận chuyển Shipp" sheetId="25" r:id="rId18"/>
    <sheet name="Quản lý đơn giao hàng (App)" sheetId="24" r:id="rId19"/>
    <sheet name="Sơ đồ bàn Real-time (POS) (App)" sheetId="21" r:id="rId20"/>
    <sheet name="Nghiệp vụ Order Hóa đơn (App)" sheetId="22" r:id="rId21"/>
    <sheet name="Nghiệp vụ Thanh toán tại quán" sheetId="23" r:id="rId22"/>
    <sheet name="Màn hình Chế biến (App)" sheetId="19" r:id="rId23"/>
    <sheet name="Quản lý đơn hàng (App)" sheetId="18" r:id="rId24"/>
    <sheet name="Cài đặt phụ thu &amp; dịch vụ (App)" sheetId="26" r:id="rId25"/>
    <sheet name="Thông tin cá nhân &amp; Lịch sử" sheetId="27"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7" l="1"/>
  <c r="D4" i="27"/>
  <c r="E4" i="27"/>
  <c r="D5" i="27"/>
  <c r="E5" i="27"/>
  <c r="B4" i="26"/>
  <c r="F4" i="26" s="1"/>
  <c r="C4" i="26"/>
  <c r="D4" i="26"/>
  <c r="E4" i="26"/>
  <c r="B5" i="26"/>
  <c r="C5" i="26"/>
  <c r="D5" i="26"/>
  <c r="E5" i="26"/>
  <c r="B4" i="25"/>
  <c r="F4" i="25" s="1"/>
  <c r="C4" i="25"/>
  <c r="D4" i="25"/>
  <c r="E4" i="25"/>
  <c r="B5" i="25"/>
  <c r="F5" i="25" s="1"/>
  <c r="C5" i="25"/>
  <c r="D5" i="25"/>
  <c r="E5" i="25"/>
  <c r="C4" i="24"/>
  <c r="D4" i="24"/>
  <c r="E4" i="24"/>
  <c r="D5" i="24"/>
  <c r="E5" i="24"/>
  <c r="C4" i="23"/>
  <c r="D4" i="23"/>
  <c r="E4" i="23"/>
  <c r="D5" i="23"/>
  <c r="E5" i="23"/>
  <c r="C4" i="22"/>
  <c r="D4" i="22"/>
  <c r="E4" i="22"/>
  <c r="D5" i="22"/>
  <c r="E5" i="22"/>
  <c r="C4" i="21"/>
  <c r="D4" i="21"/>
  <c r="E4" i="21"/>
  <c r="D5" i="21"/>
  <c r="E5" i="21"/>
  <c r="B4" i="20"/>
  <c r="F4" i="20" s="1"/>
  <c r="C4" i="20"/>
  <c r="D4" i="20"/>
  <c r="E4" i="20"/>
  <c r="B5" i="20"/>
  <c r="F5" i="20" s="1"/>
  <c r="C5" i="20"/>
  <c r="D5" i="20"/>
  <c r="E5" i="20"/>
  <c r="C4" i="19"/>
  <c r="D4" i="19"/>
  <c r="E4" i="19"/>
  <c r="D5" i="19"/>
  <c r="E5" i="19"/>
  <c r="B4" i="18"/>
  <c r="F4" i="18" s="1"/>
  <c r="C4" i="18"/>
  <c r="D4" i="18"/>
  <c r="E4" i="18"/>
  <c r="B5" i="18"/>
  <c r="F5" i="18" s="1"/>
  <c r="C5" i="18"/>
  <c r="D5" i="18"/>
  <c r="E5" i="18"/>
  <c r="C4" i="17"/>
  <c r="D4" i="17"/>
  <c r="E4" i="17"/>
  <c r="D5" i="17"/>
  <c r="E5" i="17"/>
  <c r="F5" i="26" l="1"/>
  <c r="C4" i="16"/>
  <c r="D4" i="16"/>
  <c r="E4" i="16"/>
  <c r="D5" i="16"/>
  <c r="E5" i="16"/>
  <c r="C4" i="15"/>
  <c r="D4" i="15"/>
  <c r="E4" i="15"/>
  <c r="D5" i="15"/>
  <c r="E5" i="15"/>
  <c r="C4" i="14"/>
  <c r="D4" i="14"/>
  <c r="E4" i="14"/>
  <c r="D5" i="14"/>
  <c r="E5" i="14"/>
  <c r="C4" i="13"/>
  <c r="D4" i="13"/>
  <c r="E4" i="13"/>
  <c r="D5" i="13"/>
  <c r="E5" i="13"/>
  <c r="B4" i="12"/>
  <c r="F4" i="12" s="1"/>
  <c r="C4" i="12"/>
  <c r="D4" i="12"/>
  <c r="E4" i="12"/>
  <c r="B5" i="12"/>
  <c r="C5" i="12"/>
  <c r="D5" i="12"/>
  <c r="E5" i="12"/>
  <c r="B4" i="11"/>
  <c r="F4" i="11" s="1"/>
  <c r="C4" i="11"/>
  <c r="D4" i="11"/>
  <c r="E4" i="11"/>
  <c r="B5" i="11"/>
  <c r="C5" i="11"/>
  <c r="D5" i="11"/>
  <c r="E5" i="11"/>
  <c r="B4" i="10"/>
  <c r="F4" i="10" s="1"/>
  <c r="C4" i="10"/>
  <c r="D4" i="10"/>
  <c r="E4" i="10"/>
  <c r="B5" i="10"/>
  <c r="C5" i="10"/>
  <c r="D5" i="10"/>
  <c r="E5" i="10"/>
  <c r="B4" i="9"/>
  <c r="F4" i="9" s="1"/>
  <c r="C4" i="9"/>
  <c r="D4" i="9"/>
  <c r="E4" i="9"/>
  <c r="B5" i="9"/>
  <c r="F5" i="9" s="1"/>
  <c r="C5" i="9"/>
  <c r="D5" i="9"/>
  <c r="E5" i="9"/>
  <c r="B4" i="8"/>
  <c r="F4" i="8" s="1"/>
  <c r="C4" i="8"/>
  <c r="D4" i="8"/>
  <c r="E4" i="8"/>
  <c r="B5" i="8"/>
  <c r="C5" i="8"/>
  <c r="D5" i="8"/>
  <c r="E5" i="8"/>
  <c r="F5" i="8"/>
  <c r="C4" i="7"/>
  <c r="D4" i="7"/>
  <c r="E4" i="7"/>
  <c r="D5" i="7"/>
  <c r="E5" i="7"/>
  <c r="C4" i="6"/>
  <c r="D4" i="6"/>
  <c r="E4" i="6"/>
  <c r="D5" i="6"/>
  <c r="E5" i="6"/>
  <c r="C4" i="5"/>
  <c r="D4" i="5"/>
  <c r="E4" i="5"/>
  <c r="D5" i="5"/>
  <c r="E5" i="5"/>
  <c r="C4" i="4"/>
  <c r="D4" i="4"/>
  <c r="E4" i="4"/>
  <c r="D5" i="4"/>
  <c r="E5" i="4"/>
  <c r="B4" i="2"/>
  <c r="F4" i="2" s="1"/>
  <c r="C4" i="2"/>
  <c r="D4" i="2"/>
  <c r="E4" i="2"/>
  <c r="B5" i="2"/>
  <c r="F5" i="2" s="1"/>
  <c r="C5" i="2"/>
  <c r="D5" i="2"/>
  <c r="E5" i="2"/>
  <c r="F5" i="12" l="1"/>
  <c r="F5" i="11"/>
  <c r="F5" i="10"/>
</calcChain>
</file>

<file path=xl/sharedStrings.xml><?xml version="1.0" encoding="utf-8"?>
<sst xmlns="http://schemas.openxmlformats.org/spreadsheetml/2006/main" count="5080" uniqueCount="1825">
  <si>
    <t>Uyên</t>
  </si>
  <si>
    <t>Passed</t>
  </si>
  <si>
    <t>Tú</t>
  </si>
  <si>
    <t>1. Ứng dụng đóng hoàn toàn và giải phóng bộ nhớ.</t>
  </si>
  <si>
    <t>1. Nhấn vào dòng chữ "Thoát chương trình".</t>
  </si>
  <si>
    <t>Kiểm tra chức năng Thoát chương trình</t>
  </si>
  <si>
    <t>FUNC-DN09</t>
  </si>
  <si>
    <t>1. Hệ thống thực hiện lệnh Đăng nhập tương đương với việc click chuột vào nút.</t>
  </si>
  <si>
    <t>Con trỏ đang đứng tại cửa sổ Đăng nhập.</t>
  </si>
  <si>
    <t>1. Nhập đầy đủ thông tin tài khoản.
2. Nhấn phím "Enter" trên bàn phím.</t>
  </si>
  <si>
    <t>Kiểm tra phím tắt Enter</t>
  </si>
  <si>
    <t>FUNC-DN08</t>
  </si>
  <si>
    <t>1. Lần 1 và 2: Báo lỗi không thể kết nối.
2. Lần 3: Hiển thị hộp thoại hỏi người dùng có muốn mở bảng "Cài đặt Server" không.</t>
  </si>
  <si>
    <t>1. Ngắt mạng hoặc cấu hình sai IP Server.
2. Nhấn Đăng nhập liên tiếp 3 lần.</t>
  </si>
  <si>
    <t>Kiểm tra lỗi kết nối Server (Retry logic)</t>
  </si>
  <si>
    <t>FUNC-DN07</t>
  </si>
  <si>
    <t>1. Hiển thị thông báo lỗi: "Tài khoản hoặc mật khẩu không chính xác!".</t>
  </si>
  <si>
    <t>Server API hoạt động bình thường.</t>
  </si>
  <si>
    <t>1. Nhập sai Tên đăng nhập hoặc sai Mật khẩu.
2. Nhấn nút "ĐĂNG NHẬP".</t>
  </si>
  <si>
    <t>Kiểm tra Đăng nhập sai thông tin</t>
  </si>
  <si>
    <t>FUNC-DN06</t>
  </si>
  <si>
    <t>1. Hệ thống mở cửa sổ "Chọn không gian làm việc".</t>
  </si>
  <si>
    <t>1. Nhập tài khoản Quản lý có quyền Toàn quyền Quản lý.
2. Nhấn nút "ĐĂNG NHẬP".</t>
  </si>
  <si>
    <t>Kiểm tra Đăng nhập quyền Siêu quản lý (Toàn quyền Quản lý)</t>
  </si>
  <si>
    <t>FUNC-DN05</t>
  </si>
  <si>
    <t>1. Hệ thống hiển thị màn hình Welcome.
2. Chuyển hướng người dùng vào đúng Workspace (NhânViên hoặc Quản Lý).</t>
  </si>
  <si>
    <t>Tài khoản có vai trò là Nhân viên hoặc Quản lý (không có quyền Toàn quyền Quản lý).</t>
  </si>
  <si>
    <t>1. Nhập đúng Tên đăng nhập và Mật khẩu.
2. Nhấn nút "ĐĂNG NHẬP".</t>
  </si>
  <si>
    <t>Kiểm tra Đăng nhập thành công (User thường)</t>
  </si>
  <si>
    <t>FUNC-DN04</t>
  </si>
  <si>
    <t>1. Khi tích: Mật khẩu hiển thị dạng văn bản bình thường.
2. Khi bỏ tích: Mật khẩu ẩn đi và hiển thị dạng dấu chấm ●●●.</t>
  </si>
  <si>
    <t>1. Nhập mật khẩu vào ô nhập liệu.
2. Tích chọn checkbox "Hiển thị mật khẩu".
3. Bỏ tích chọn checkbox đó.</t>
  </si>
  <si>
    <t>Kiểm tra tính năng ẩn/hiện mật khẩu</t>
  </si>
  <si>
    <t>FUNC-DN03</t>
  </si>
  <si>
    <t>1. Hiển thị cảnh báo: "Mật khẩu không được dưới 6 ký tự!".</t>
  </si>
  <si>
    <t>1. Nhập Tên đăng nhập bất kỳ.
2. Nhập mật khẩu ngắn hơn 6 ký tự.
3. Nhấn nút "ĐĂNG NHẬP".</t>
  </si>
  <si>
    <t>Kiểm tra độ dài mật khẩu tối thiểu</t>
  </si>
  <si>
    <t>FUNC-DN02</t>
  </si>
  <si>
    <t>1. Hiển thị thông báo: "Vui lòng nhập đầy đủ tài khoản và mật khẩu!".</t>
  </si>
  <si>
    <t>1. Để trống ô "Tên đăng nhập".
2. Để trống hoặc nhập mật khẩu.
3. Nhấn nút "ĐĂNG NHẬP".</t>
  </si>
  <si>
    <t>Kiểm tra để trống thông tin</t>
  </si>
  <si>
    <t>FUNC-DN01</t>
  </si>
  <si>
    <t>FUNCTION_SHOW Trang Đăng Nhập</t>
  </si>
  <si>
    <t>-Text: "Awaken your senses"
-Text color: white/cream
-Position: Dưới Logo</t>
  </si>
  <si>
    <t>[Awaken your senses] Slogan</t>
  </si>
  <si>
    <t>GUI-DN10</t>
  </si>
  <si>
    <t>-Icon: Gear icon (btnSettings)
-Status: enable
-Visibility: Visible</t>
  </si>
  <si>
    <t>Lần đầu chạy app hoặc chưa cấu hình IP</t>
  </si>
  <si>
    <t>[Cài đặt Server] Button (Icon)</t>
  </si>
  <si>
    <t>GUI-DN09</t>
  </si>
  <si>
    <t>-Text: "Thoát chương trình"
-Text color: Brown
-Status: enable</t>
  </si>
  <si>
    <t>[Thoát chương trình] Link button</t>
  </si>
  <si>
    <t>GUI-DN08</t>
  </si>
  <si>
    <t>-Text: "ĐĂNG NHẬP"
-Background: Brown
-Text color: white
-Status: enable</t>
  </si>
  <si>
    <t>[ĐĂNG NHẬP] Button</t>
  </si>
  <si>
    <t>GUI-DN07</t>
  </si>
  <si>
    <t>-Label: "Hiển thị mật khẩu"-Default: Unchecked-Status: enable-Text color: black</t>
  </si>
  <si>
    <t>[Hiển thị mật khẩu] Checkbox</t>
  </si>
  <si>
    <t>GUI-DN06</t>
  </si>
  <si>
    <t>-Label: "Mật khẩu"
-Icon: Lock icon hiển thị đầu ô nhập
-Status: enable (masking ●●●)
-Text color: black</t>
  </si>
  <si>
    <t>[Mật khẩu] Textbox</t>
  </si>
  <si>
    <t>GUI-DN05</t>
  </si>
  <si>
    <t>-Placeholder: "Tên đăng nhập | Email | SĐT"
-Icon: User icon hiển thị đầu ô nhập
-Status: enable
-Text color: black</t>
  </si>
  <si>
    <t>[Tên đăng nhập | Email | SĐT] Textbox</t>
  </si>
  <si>
    <t>GUI-DN04</t>
  </si>
  <si>
    <t>-Image: Hiển thị đúng logo CafeBook tròn bên trái
-Status: enable</t>
  </si>
  <si>
    <t>[Logo CafeBook] Image</t>
  </si>
  <si>
    <t>GUI-DN03</t>
  </si>
  <si>
    <t>-Label: "Chào mừng trở lại! Vui lòng nhập thông tin của bạn."
-Status: enable
-Text color: Gray/Brown</t>
  </si>
  <si>
    <t>[Chào mừng trở lại...] Label</t>
  </si>
  <si>
    <t>GUI-DN02</t>
  </si>
  <si>
    <t>-Label: "Đăng Nhập"
-Status: enable
-Font: Bold, Dark Brown</t>
  </si>
  <si>
    <t>[Đăng Nhập] Label</t>
  </si>
  <si>
    <t>GUI-DN01</t>
  </si>
  <si>
    <t>GUI_SHOW Trang Đăng Nhập</t>
  </si>
  <si>
    <t>Người kiểm tra</t>
  </si>
  <si>
    <t>Ngày kiểm tra</t>
  </si>
  <si>
    <t>Trạng thái</t>
  </si>
  <si>
    <t>Vòng 2</t>
  </si>
  <si>
    <t>Vòng 1</t>
  </si>
  <si>
    <t>Chú thích</t>
  </si>
  <si>
    <t>Kết quả</t>
  </si>
  <si>
    <t>Kết quả thực tế</t>
  </si>
  <si>
    <t>Kết quả mong đợi</t>
  </si>
  <si>
    <t>Điều kiện tiên quyết</t>
  </si>
  <si>
    <t>Hành động</t>
  </si>
  <si>
    <t>Mô tả</t>
  </si>
  <si>
    <t>Test Case ID</t>
  </si>
  <si>
    <t>Round 2</t>
  </si>
  <si>
    <t>Round 1</t>
  </si>
  <si>
    <t>Tổng số trường hợp thử nghiệm</t>
  </si>
  <si>
    <t>Bị chăn</t>
  </si>
  <si>
    <t>Chưa kiểm tra</t>
  </si>
  <si>
    <t>Lỗi</t>
  </si>
  <si>
    <t>Hoàn thành</t>
  </si>
  <si>
    <t>Module Code</t>
  </si>
  <si>
    <t>XÂY DỰNG HỆ THỐNG QUẢN LÝ VÀ ĐẶT BÀN CAFEBOOK TÍCH HỢP CHATBOT AI HỖ TRỢ TƯ VẤN</t>
  </si>
  <si>
    <t>Project Name</t>
  </si>
  <si>
    <t>Phú</t>
  </si>
  <si>
    <t>Hưng</t>
  </si>
  <si>
    <t>Failed</t>
  </si>
  <si>
    <t>"1. Button 'Thêm mới' hiển thị nhưng không thực hiện hành động khi nhấn.</t>
  </si>
  <si>
    <t>1. Hệ thống lưu thành công với tên là chuỗi ký tự vừa nhập (hoặc báo lỗi ký tự không hợp lệ).
2. Không làm sai lệch logic truy vấn.</t>
  </si>
  <si>
    <t>1. Nhập chuỗi ' OR 1=1 -- vào ô Tên khu vực.
2. Nhấn "Lưu".</t>
  </si>
  <si>
    <t>Kiểm tra SQL Injection</t>
  </si>
  <si>
    <t>FUNC-QLKV13</t>
  </si>
  <si>
    <t>1. Ứng dụng điều hướng người dùng trở về đúng màn hình "Quản lý Bàn" trước đó.</t>
  </si>
  <si>
    <t>1. Nhấn nút "Quay lại" ở góc trên bên phải màn hình.</t>
  </si>
  <si>
    <t>Kiểm tra nút "Quay lại"</t>
  </si>
  <si>
    <t>FUNC-QLKV12</t>
  </si>
  <si>
    <t>1. Hệ thống chặn thao tác xóa.
2. Hiển thị cảnh báo yêu cầu chuyển bàn sang khu vực khác trước khi xóa.</t>
  </si>
  <si>
    <t>Khu vực đang có bàn gắn liền.</t>
  </si>
  <si>
    <t>1. Chọn 1 khu vực có cột "Số lượng bàn" lớn hơn 0.
2. Nhấn "Xóa".
3. Chọn "Yes".</t>
  </si>
  <si>
    <t>Xóa Khu vực đang chứa bàn</t>
  </si>
  <si>
    <t>FUNC-QLKV11</t>
  </si>
  <si>
    <t>1. Hộp thoại đóng lại.
2. Khu vực không bị xóa khỏi hệ thống.</t>
  </si>
  <si>
    <t>1. Chọn 1 khu vực từ danh sách.
2. Nhấn "Xóa".
3. Chọn "No" trong hộp thoại xác nhận.</t>
  </si>
  <si>
    <t>Hủy thao tác Xóa</t>
  </si>
  <si>
    <t>FUNC-QLKV10</t>
  </si>
  <si>
    <t>1. Danh sách tự động lọc ngay khi đang gõ.
2. Chỉ hiển thị các khu vực chứa từ khóa đó.</t>
  </si>
  <si>
    <t>Có nhiều khu vực trong danh sách.</t>
  </si>
  <si>
    <t>1. Nhập một từ khóa có trong "Tên khu vực" hoặc "Mô tả" vào ô Tìm kiếm.</t>
  </si>
  <si>
    <t>Tìm kiếm Khu vực</t>
  </si>
  <si>
    <t>FUNC-QLKV09</t>
  </si>
  <si>
    <t>1. Hiển thị thông báo: "Lưu thành công!".
2. Dữ liệu trên bảng DataGrid cập nhật đúng với thông tin vừa sửa.</t>
  </si>
  <si>
    <t>1. Chọn 1 khu vực từ danh sách.
2. Chỉnh sửa nội dung "Mô tả" hoặc "Tên khu vực".
3. Nhấn "Lưu".</t>
  </si>
  <si>
    <t>Cập nhật thông tin Khu vực</t>
  </si>
  <si>
    <t>FUNC-QLKV08</t>
  </si>
  <si>
    <t>1. Hệ thống  chặn lưu và báo lỗi trùng lặp (ví dụ: "Tên khu vực đã tồn tại").
2. Không tạo ra bản ghi mới.</t>
  </si>
  <si>
    <t>1. Nhấn "+ Thêm mới".
2. Nhập "Tên khu vực" đã có sẵn trong danh sách.
3. Nhấn "Lưu".</t>
  </si>
  <si>
    <t>Nhập trùng tên Khu vực</t>
  </si>
  <si>
    <t>FUNC-QLKV07</t>
  </si>
  <si>
    <t>1. Hiển thị thông báo: "Lưu thành công!".
2. Danh sách cập nhật ngay lập tức hiển thị khu vực vừa thêm.</t>
  </si>
  <si>
    <t>Tên khu vực chưa tồn tại.</t>
  </si>
  <si>
    <t>1. Nhấn "+ Thêm mới".
2. Nhập "Tên khu vực" hợp lệ.
3. Nhập "Mô tả".
4. Nhấn "Lưu".</t>
  </si>
  <si>
    <t>Lưu thêm mới Khu vực thành công</t>
  </si>
  <si>
    <t>FUNC-QLKV06</t>
  </si>
  <si>
    <t>1. Hệ thống chặn thao tác lưu.
2. Hiển thị thông báo cảnh báo: "Chưa nhập tên!".</t>
  </si>
  <si>
    <t>1. Nhấn "+ Thêm mới".
2. Để trống ô "Tên khu vực" (hoặc chỉ nhập khoảng trắng).
3. Nhấn "Lưu".</t>
  </si>
  <si>
    <t>Bỏ trống "Tên khu vực" khi Lưu</t>
  </si>
  <si>
    <t>FUNC-QLKV05</t>
  </si>
  <si>
    <t>1. Tiêu đề form bên phải đổi thành "Thêm mới Khu vực".
2. Các ô nhập liệu Tên khu vực và Mô tả được làm trống.
3. Bỏ chọn (Deselect) dòng đang được tô sáng trong bảng dữ liệu.</t>
  </si>
  <si>
    <t>1. Nhấn nút "+ Thêm mới".</t>
  </si>
  <si>
    <t>Kiểm tra chức năng "Thêm mới"</t>
  </si>
  <si>
    <t>FUNC-QLKV04</t>
  </si>
  <si>
    <t>1. Tiêu đề form bên phải đổi thành "Chi tiết Khu vực".
2. Thông tin (Tên khu vực, Mô tả) tự động điền vào các ô tương ứng.</t>
  </si>
  <si>
    <t>Đã có dữ liệu khu vực trong hệ thống.</t>
  </si>
  <si>
    <t>1. Click chọn 1 dòng bất kỳ trong bảng danh sách (DataGrid).</t>
  </si>
  <si>
    <t>Xem chi tiết Khu vực</t>
  </si>
  <si>
    <t>FUNC-QLKV03</t>
  </si>
  <si>
    <t>"1. Menu hoặc button 'Quản lý Khu vực' không hiển thị (bị ẩn hoàn toàn).
2. Không thể truy cập chức năng từ giao diện.</t>
  </si>
  <si>
    <t>Tài khoản không có quyền Quản lý Khu vực bàn.</t>
  </si>
  <si>
    <t>1. Đăng nhập tài khoản không có quyền Quản lý Khu vực bàn,
2. Cố gắng điều hướng vào trang Quản lý Khu vực.</t>
  </si>
  <si>
    <t>Truy cập khi không đủ quyền hạn</t>
  </si>
  <si>
    <t>FUNC-QLKV02</t>
  </si>
  <si>
    <t>1. Màn hình "Quản lý Khu vực" được tải thành công.
2. Mục "Quản lý Bàn" trên menu Sidebar bên trái vẫn giữ trạng thái sáng màu (Active).</t>
  </si>
  <si>
    <t>Tài khoản có quyền Quản lý Khu vực bàn.</t>
  </si>
  <si>
    <t>1. Đăng nhập tài khoản Quản lý.
2. Truy cập vào trang "Quản lý Khu vực".</t>
  </si>
  <si>
    <t>Kiểm tra hiển thị mặc định và Sidebar</t>
  </si>
  <si>
    <t>FUNC-QLKV01</t>
  </si>
  <si>
    <t>FUNCTION_SHOW Trang Quản lý Khu vực</t>
  </si>
  <si>
    <t>- Mục "Quản lý Bàn" đang ở trạng thái Active (màu nâu đậm, chữ trắng).
- Các mục khác giữ màu tối mờ.</t>
  </si>
  <si>
    <t>Quan sát thanh Sidebar bên trái.</t>
  </si>
  <si>
    <t>[Quản lý Bàn] Menu Item</t>
  </si>
  <si>
    <t>GUI-QLKV11</t>
  </si>
  <si>
    <t>- Text hiển thị: "Xóa".
- Icon: Biểu tượng thùng rác.
- Background: Màu đỏ.
- Status: enable.</t>
  </si>
  <si>
    <t>Quan sát nút Xóa ở góc dưới Panel phải.</t>
  </si>
  <si>
    <t>[Xóa] Button</t>
  </si>
  <si>
    <t>GUI-QLKV10</t>
  </si>
  <si>
    <t>- Text hiển thị: "Lưu".
- Icon: Biểu tượng đĩa mềm (Floppy disk).
- Background: Màu nâu.
- Status: enable.</t>
  </si>
  <si>
    <t>Quan sát nút Lưu ở góc dưới Panel phải.</t>
  </si>
  <si>
    <t>[Lưu] Button</t>
  </si>
  <si>
    <t>GUI-QLKV09</t>
  </si>
  <si>
    <t>- Label hiển thị phía trên: "Mô tả".
- Layout: Có không gian nhập liệu rộng hơn (chuẩn bị cho nhập text dài).
- Status: enable.</t>
  </si>
  <si>
    <t>Quan sát ô nhập liệu mô tả tại Panel phải.</t>
  </si>
  <si>
    <t>[Mô tả] Textbox</t>
  </si>
  <si>
    <t>GUI-QLKV08</t>
  </si>
  <si>
    <t>- Label hiển thị phía trên: "Tên khu vực".
- Status: enable.
- Text color: Black.</t>
  </si>
  <si>
    <t>Quan sát ô nhập liệu tên khu vực tại Panel phải.</t>
  </si>
  <si>
    <t>[Tên khu vực] Textbox</t>
  </si>
  <si>
    <t>GUI-QLKV07</t>
  </si>
  <si>
    <t>- Label hiển thị: "Chi tiết Khu vực".
- Font chữ: In đậm, màu nâu đen.</t>
  </si>
  <si>
    <t>Quan sát tiêu đề của Panel bên phải.</t>
  </si>
  <si>
    <t>[Chi tiết Khu vực] Label</t>
  </si>
  <si>
    <t>GUI-QLKV06</t>
  </si>
  <si>
    <t>- Các cột hiển thị gồm: Tên Khu Vực, Mô tả, Số Lượng Bàn.
- Layout: Bảng chiếm khoảng 2/3 diện tích màn hình bên trái.
- Status: enable.</t>
  </si>
  <si>
    <t>Quan sát bảng danh sách khu vực.</t>
  </si>
  <si>
    <t>[dgKhuVuc] DataGrid</t>
  </si>
  <si>
    <t>GUI-QLKV05</t>
  </si>
  <si>
    <t>- Text hiển thị: "+ Thêm mới".
- Background: Màu xanh lá (Green).
- Status: enable.</t>
  </si>
  <si>
    <t>Quan sát nút nằm cạnh ô tìm kiếm.</t>
  </si>
  <si>
    <t>[+ Thêm mới] Button</t>
  </si>
  <si>
    <t>GUI-QLKV04</t>
  </si>
  <si>
    <t>- Label/Text đi kèm: "Tìm kiếm:".
- Textbox mặc định trống.
- Status: enable.</t>
  </si>
  <si>
    <t>Quan sát thanh tìm kiếm phía trên bảng dữ liệu.</t>
  </si>
  <si>
    <t>[Tìm kiếm] Textbox</t>
  </si>
  <si>
    <t>GUI-QLKV03</t>
  </si>
  <si>
    <t>- Text hiển thị: "Quay lại".
- Icon: Mũi tên hướng sang trái.
- Background: Màu xám.
- Status: enable.</t>
  </si>
  <si>
    <t>Quan sát nút bấm ở góc trên bên phải màn hình.</t>
  </si>
  <si>
    <t>[Quay lại] Button</t>
  </si>
  <si>
    <t>GUI-QLKV02</t>
  </si>
  <si>
    <t>- Label hiển thị: "QUẢN LÝ KHU VỰC".
- Font chữ: In hoa, in đậm, màu nâu đậm, căn lề trái.</t>
  </si>
  <si>
    <t>Quan sát tiêu đề trang.</t>
  </si>
  <si>
    <t>[QUẢN LÝ KHU VỰC] Label</t>
  </si>
  <si>
    <t>GUI-QLKV01</t>
  </si>
  <si>
    <t>GUI_SHOW Trang Quản lý Khu vực</t>
  </si>
  <si>
    <t>Trình duyệt không cho phép quay lại trang quản trị bên trong. Hệ thống bắt buộc phải đăng nhập lại nếu muốn truy cập</t>
  </si>
  <si>
    <t>Vừa đăng xuất khỏi hệ thống</t>
  </si>
  <si>
    <t>1. Thực hiện đăng xuất thành công. 2. Nhấn nút "Back" (Quay lại) trên trình duyệt web</t>
  </si>
  <si>
    <t>Kiểm tra bảo mật phiên (Session)</t>
  </si>
  <si>
    <t>FUNC-DX02</t>
  </si>
  <si>
    <t>Hệ thống tiến hành xóa phiên làm việc và tự động chuyển hướng về màn hình "Đăng nhập"</t>
  </si>
  <si>
    <t>Đã đăng nhập vào hệ thống</t>
  </si>
  <si>
    <t>1. Click vào nút "Đăng xuất"</t>
  </si>
  <si>
    <t>Thực hiện đăng xuất</t>
  </si>
  <si>
    <t>FUNC-DX01</t>
  </si>
  <si>
    <t>FUNCTION_SHOW Đăng xuất</t>
  </si>
  <si>
    <t>- Nút màu cam/nâu nhạt, chữ trắng, kèm icon cửa thoát. - Trạng thái: Enable</t>
  </si>
  <si>
    <t>[Đăng xuất] Button</t>
  </si>
  <si>
    <t>GUI-DX01</t>
  </si>
  <si>
    <t>GUI SHOW Đăng xuất</t>
  </si>
  <si>
    <t xml:space="preserve">  </t>
  </si>
  <si>
    <t>Hệ thống quay ngược lại màn hình chính của website</t>
  </si>
  <si>
    <t>Truy cập vào hệ thống</t>
  </si>
  <si>
    <t>1. Click vào nút "Về Trang Chủ" góc trái trên</t>
  </si>
  <si>
    <t>Quay lại Trang chủ</t>
  </si>
  <si>
    <t>Hệ thống chuyển hướng sang giao diện tạo tài khoản mới</t>
  </si>
  <si>
    <t>1. Click vào chữ "Đăng ký ngay"</t>
  </si>
  <si>
    <t>Chuyển trang Đăng ký</t>
  </si>
  <si>
    <t>Hệ thống chuyển hướng sang giao diện khôi phục mật khẩu</t>
  </si>
  <si>
    <t>1. Click vào chữ "Quên mật khẩu?"</t>
  </si>
  <si>
    <t>Chuyển trang Quên mật khẩu</t>
  </si>
  <si>
    <t>Báo lỗi mã xác thực sai và load lại hình ảnh Captcha mới</t>
  </si>
  <si>
    <t>1. Nhập đúng thông tin nhưng sai Captcha. 2. Click "ĐĂNG NHẬP"</t>
  </si>
  <si>
    <t>Nhập sai mã Captcha</t>
  </si>
  <si>
    <t>Báo lỗi thông tin đăng nhập không chính xác</t>
  </si>
  <si>
    <t>1. Nhập sai Tên đăng nhập hoặc Mật khẩu. 2. Click "ĐĂNG NHẬP"</t>
  </si>
  <si>
    <t>Sai tài khoản hoặc mật khẩu</t>
  </si>
  <si>
    <t>Hệ thống chặn lại và hiện cảnh báo yêu cầu nhập đầy đủ</t>
  </si>
  <si>
    <t>1. Để trống bất kỳ trường nào. 2. Click "ĐĂNG NHẬP"</t>
  </si>
  <si>
    <t>Bỏ trống thông tin</t>
  </si>
  <si>
    <t>Hệ thống báo thành công và chuyển hướng vào trang chủ hoặc dashboard</t>
  </si>
  <si>
    <t>1. Nhập đúng tài khoản và mật khẩu. 2. Nhập đúng mã Captcha. 3. Click "ĐĂNG NHẬP"</t>
  </si>
  <si>
    <t>Đăng nhập thành công</t>
  </si>
  <si>
    <t>FUNCTION_SHOW Đăng Nhập(Web)</t>
  </si>
  <si>
    <t>- Chữ màu xanh dương nằm ở dưới cùng. - Trạng thái: Enable</t>
  </si>
  <si>
    <t>[Đăng ký ngay] Link button</t>
  </si>
  <si>
    <t>- Nút to, nền màu nâu nổi bật. - Trạng thái: Enable</t>
  </si>
  <si>
    <t>- Chữ màu xanh dương, canh phải phía dưới ô mã xác thực. - Trạng thái: Enable</t>
  </si>
  <si>
    <t>[Quên mật khẩu?] Link button</t>
  </si>
  <si>
    <t>- Có icon khiên bảo vệ mờ bên trong. - Trạng thái: Enable</t>
  </si>
  <si>
    <t>[Nhập mã xác thực ở trên] Textbox</t>
  </si>
  <si>
    <t>- Hiển thị hình ảnh chứa chuỗi ký tự ngẫu nhiên. - Trạng thái: Enable</t>
  </si>
  <si>
    <t>[Mã xác thực/Captcha] Image</t>
  </si>
  <si>
    <t>- Có icon ổ khóa mờ, dạng ẩn ký tự. - Trạng thái: Enable</t>
  </si>
  <si>
    <t>- Có icon hình người mờ bên trong. - Trạng thái: Enable</t>
  </si>
  <si>
    <t>- Chữ màu xanh dương, có mũi tên quay lại ở góc trái trên. - Trạng thái: Enable</t>
  </si>
  <si>
    <t>[Về Trang Chủ] Link button</t>
  </si>
  <si>
    <t>GUI SHOW Đăng Nhập(Web)</t>
  </si>
  <si>
    <t>Đăng Nhập(Web)</t>
  </si>
  <si>
    <t>Toàn</t>
  </si>
  <si>
    <t>Hệ thống lập tức quay ngược lại màn hình Đăng nhập ban đầu</t>
  </si>
  <si>
    <t>1. Click vào nút "Về trang Đăng nhập"</t>
  </si>
  <si>
    <t>Điều hướng quay lại</t>
  </si>
  <si>
    <t>FUNC-QMK08</t>
  </si>
  <si>
    <t>Hệ thống báo lỗi hai mật khẩu không trùng khớp nhau</t>
  </si>
  <si>
    <t>1. Nhập "Xác nhận mật khẩu" khác với "Mật khẩu mới". 2. Click "LƯU MẬT KHẨU MỚI"</t>
  </si>
  <si>
    <t>Mật khẩu mới không khớp</t>
  </si>
  <si>
    <t>FUNC-QMK07</t>
  </si>
  <si>
    <t>Thông báo đổi mật khẩu thành công và tự động chuyển về trang Đăng nhập</t>
  </si>
  <si>
    <t>1. Nhập 2 ô mật khẩu giống nhau. 2. Click "LƯU MẬT KHẨU MỚI"</t>
  </si>
  <si>
    <t>Cập nhật mật khẩu thành công</t>
  </si>
  <si>
    <t>FUNC-QMK06</t>
  </si>
  <si>
    <t>Hệ thống thông báo đã gửi lại mã mới về email của người dùng</t>
  </si>
  <si>
    <t>1. Click vào link "Gửi lại mã?"</t>
  </si>
  <si>
    <t>Chức năng Gửi lại mã</t>
  </si>
  <si>
    <t>FUNC-QMK05</t>
  </si>
  <si>
    <t>Hệ thống báo lỗi mã không hợp lệ hoặc đã hết hạn</t>
  </si>
  <si>
    <t>1. Nhập sai mã OTP. 2. Click "XÁC NHẬN MÃ"</t>
  </si>
  <si>
    <t>Nhập sai mã xác nhận</t>
  </si>
  <si>
    <t>FUNC-QMK04</t>
  </si>
  <si>
    <t>Báo xác nhận thành công và tự động chuyển sang trang Đặt lại mật khẩu</t>
  </si>
  <si>
    <t>1. Mở email lấy mã 6 số. 2. Nhập vào ô "Mã xác nhận". 3. Click "XÁC NHẬN MÃ"</t>
  </si>
  <si>
    <t>Nhập đúng mã xác nhận</t>
  </si>
  <si>
    <t>FUNC-QMK03</t>
  </si>
  <si>
    <t>Hệ thống báo lỗi tương ứng và yêu cầu nhập lại</t>
  </si>
  <si>
    <t>1. Nhập Email không tồn tại HOẶC sai mã Captcha. 2. Click "GỬI MÃ XÁC NHẬN"</t>
  </si>
  <si>
    <t>Gửi yêu cầu thất bại</t>
  </si>
  <si>
    <t>FUNC-QMK02</t>
  </si>
  <si>
    <t>Hệ thống gửi mã OTP qua email và chuyển sang trang Xác nhận mã</t>
  </si>
  <si>
    <t>1. Nhập đúng Email đã đăng ký và mã Captcha. 2. Click "GỬI MÃ XÁC NHẬN"</t>
  </si>
  <si>
    <t>Yêu cầu gửi mã hợp lệ</t>
  </si>
  <si>
    <t>FUNC-QMK01</t>
  </si>
  <si>
    <t>FUNCTION_SHOW Quên mật khẩu &amp; Đổi mật khẩu(Web)</t>
  </si>
  <si>
    <t>- Nút nền màu nâu. - Trạng thái: Enable</t>
  </si>
  <si>
    <t>[LƯU MẬT KHẨU MỚI] Button</t>
  </si>
  <si>
    <t>GUI-QMK11</t>
  </si>
  <si>
    <t>- Có icon mũi tên xoay mờ, dạng ẩn ký tự. - Trạng thái: Enable</t>
  </si>
  <si>
    <t>[Xác nhận mật khẩu] Textbox</t>
  </si>
  <si>
    <t>GUI-QMK10</t>
  </si>
  <si>
    <t>[Mật khẩu mới] Textbox</t>
  </si>
  <si>
    <t>GUI-QMK09</t>
  </si>
  <si>
    <t>[XÁC NHẬN MÃ] Button</t>
  </si>
  <si>
    <t>GUI-QMK08</t>
  </si>
  <si>
    <t>- Có icon dấu sao (***) mờ bên trong. - Trạng thái: Enable</t>
  </si>
  <si>
    <t>[Mã xác nhận (6 số)] Textbox</t>
  </si>
  <si>
    <t>GUI-QMK07</t>
  </si>
  <si>
    <t>- Chữ màu xanh dương nằm góc trái trên. - Trạng thái: Enable</t>
  </si>
  <si>
    <t>[Gửi lại mã?] Link button</t>
  </si>
  <si>
    <t>GUI-QMK06</t>
  </si>
  <si>
    <t>[GỬI MÃ XÁC NHẬN] Button</t>
  </si>
  <si>
    <t>GUI-QMK05</t>
  </si>
  <si>
    <t>GUI-QMK04</t>
  </si>
  <si>
    <t>- Hiển thị hình ảnh chứa chuỗi 6 ký tự ngẫu nhiên. - Trạng thái: Enable</t>
  </si>
  <si>
    <t>- Hiển thị hình ảnh chứa chuỗi 5 ký tự ngẫu nhiên. - Trạng thái: Enable</t>
  </si>
  <si>
    <t>GUI-QMK03</t>
  </si>
  <si>
    <t>- Có icon lá thư mờ bên trong. - Trạng thái: Enable</t>
  </si>
  <si>
    <t>[Địa chỉ Email] Textbox</t>
  </si>
  <si>
    <t>GUI-QMK02</t>
  </si>
  <si>
    <t>- Chữ màu xanh dương, có icon mũi tên quay lại. - Trạng thái: Enable</t>
  </si>
  <si>
    <t>[Về trang Đăng nhập] Link button</t>
  </si>
  <si>
    <t>GUI-QMK01</t>
  </si>
  <si>
    <t>GUI SHOW Quên mật khẩu &amp; Đổi mật khẩu(Web)</t>
  </si>
  <si>
    <t xml:space="preserve"> </t>
  </si>
  <si>
    <t>Thông báo đăng ký thành công và tự động chuyển về trang Đăng nhập</t>
  </si>
  <si>
    <t>Đang ở trang Xác thực OTP</t>
  </si>
  <si>
    <t>1. Nhập chuẩn mã OTP vừa nhận. 2. Bấm XÁC NHẬN BẢO MẬT...</t>
  </si>
  <si>
    <t>Đăng ký &amp; Xác thực thành công</t>
  </si>
  <si>
    <t>FUNC-DK10</t>
  </si>
  <si>
    <t>Quay lại form Đăng ký ban đầu. Các thông tin đã nhập vẫn được giữ nguyên</t>
  </si>
  <si>
    <t>1. Click vào link "Quay lại sửa thông tin"</t>
  </si>
  <si>
    <t>Quay lại sửa thông tin</t>
  </si>
  <si>
    <t>FUNC-DK09</t>
  </si>
  <si>
    <t>Reset lại bộ đếm thời gian. Hệ thống gửi mã OTP mới vào hộp thư email</t>
  </si>
  <si>
    <t>1. Chờ hết thời gian đếm ngược. 2. Bấm "Gửi lại mã"</t>
  </si>
  <si>
    <t>Gửi lại mã OTP</t>
  </si>
  <si>
    <t>FUNC-DK08</t>
  </si>
  <si>
    <t>Báo lỗi mã OTP không hợp lệ, yêu cầu kiểm tra lại</t>
  </si>
  <si>
    <t>1. Gõ sai mã 6 số. 2. Bấm XÁC NHẬN BẢO MẬT...</t>
  </si>
  <si>
    <t>Nhập sai mã OTP</t>
  </si>
  <si>
    <t>FUNC-DK07</t>
  </si>
  <si>
    <t>Gửi email chứa mã OTP và hệ thống tự động chuyển sang trang Xác thực OTP</t>
  </si>
  <si>
    <t>1. Nhập đầy đủ, hợp lệ các trường. 2. Nhập đúng mã Captcha. 3. Click "ĐĂNG KÝ"</t>
  </si>
  <si>
    <t>Gửi form đăng ký hợp lệ</t>
  </si>
  <si>
    <t>FUNC-DK06</t>
  </si>
  <si>
    <t>Hệ thống chuyển hướng về giao diện đăng nhập</t>
  </si>
  <si>
    <t>1. Click vào link "Quay lại Đăng nhập"</t>
  </si>
  <si>
    <t>Chuyển trang Đăng nhập</t>
  </si>
  <si>
    <t>FUNC-DK05</t>
  </si>
  <si>
    <t>Báo lỗi Số điện thoại hoặc Email đã được đăng ký</t>
  </si>
  <si>
    <t>1. Nhập thông tin của tài khoản đã có trong hệ thống. 2. Click "ĐĂNG KÝ"</t>
  </si>
  <si>
    <t>Đăng ký với SĐT/Email đã tồn tại</t>
  </si>
  <si>
    <t>FUNC-DK04</t>
  </si>
  <si>
    <t>Báo lỗi mã xác thực không đúng và load lại hình ảnh Captcha mới</t>
  </si>
  <si>
    <t>1. Nhập sai ký tự trong hình ảnh Captcha. 2. Click "ĐĂNG KÝ"</t>
  </si>
  <si>
    <t>FUNC-DK03</t>
  </si>
  <si>
    <t>Báo lỗi hai mật khẩu không khớp nhau</t>
  </si>
  <si>
    <t>1. Nhập "Xác nhận mật khẩu" khác với "Mật khẩu". 2. Click "ĐĂNG KÝ"</t>
  </si>
  <si>
    <t>Xác nhận mật khẩu sai</t>
  </si>
  <si>
    <t>FUNC-DK02</t>
  </si>
  <si>
    <t>Hệ thống chặn lại và hiển thị cảnh báo yêu cầu nhập đầy đủ thông tin</t>
  </si>
  <si>
    <t>1. Để trống một trong các trường. 2. Click "ĐĂNG KÝ"</t>
  </si>
  <si>
    <t>FUNC-DK01</t>
  </si>
  <si>
    <t>FUNCTION_SHOW Nhật ký hệ thống</t>
  </si>
  <si>
    <t>- Nút gửi lại có kèm bộ đếm ngược. Link quay lại nằm dưới cùng. - Trạng thái: Enable</t>
  </si>
  <si>
    <t>[Gửi lại mã, Quay lại] Link</t>
  </si>
  <si>
    <t>GUI-DK13</t>
  </si>
  <si>
    <t>[XÁC NHẬN BẢO MẬT &amp; ĐĂNG KÝ] Button</t>
  </si>
  <si>
    <t>GUI-DK12</t>
  </si>
  <si>
    <t>- Có icon chìa khóa mờ bên trong. - Trạng thái: Enable</t>
  </si>
  <si>
    <t>[Nhập mã OTP 6 số] Textbox</t>
  </si>
  <si>
    <t>GUI-DK11</t>
  </si>
  <si>
    <t>- Hiển thị lại đúng thông tin vừa đăng ký. Có icon tương ứng. - Trạng thái: Read-only</t>
  </si>
  <si>
    <t>[Email xác thực, Số điện thoại] Textbox</t>
  </si>
  <si>
    <t>GUI-DK10</t>
  </si>
  <si>
    <t>- Khung màu xanh nhạt báo mã xác thực OTP đã được gửi đến Email. - Trạng thái: Read-only</t>
  </si>
  <si>
    <t>[Khung thông báo gửi OTP] Panel</t>
  </si>
  <si>
    <t>GUI-DK09</t>
  </si>
  <si>
    <t>- Dòng chữ màu xanh, nằm dưới nút đăng ký. - Trạng thái: Enable</t>
  </si>
  <si>
    <t>[Quay lại Đăng nhập] Link</t>
  </si>
  <si>
    <t>GUI-DK08</t>
  </si>
  <si>
    <t>[ĐĂNG KÝ] Button</t>
  </si>
  <si>
    <t>GUI-DK07</t>
  </si>
  <si>
    <t>GUI-DK06</t>
  </si>
  <si>
    <t>GUI-DK05</t>
  </si>
  <si>
    <t>- Có icon dấu sao mờ bên trong, dạng ẩn ký tự. - Trạng thái: Enable</t>
  </si>
  <si>
    <t>GUI-DK04</t>
  </si>
  <si>
    <t>- Có icon ổ khóa mờ bên trong, dạng ẩn ký tự. - Trạng thái: Enable</t>
  </si>
  <si>
    <t>GUI-DK03</t>
  </si>
  <si>
    <t>[Email] Textbox</t>
  </si>
  <si>
    <t>GUI-DK02</t>
  </si>
  <si>
    <t>- Có icon điện thoại mờ bên trong. - Trạng thái: Enable</t>
  </si>
  <si>
    <t>[Số điện thoại] Textbox</t>
  </si>
  <si>
    <t>GUI-DK01</t>
  </si>
  <si>
    <t>GUI SHOW Đăng ký tài khoản (Web)</t>
  </si>
  <si>
    <t>Đăng ký tài khoản(Web)</t>
  </si>
  <si>
    <t>1. Hệ thống chuyển hướng thành công sang các trang Quản Lý Danh Mục hoặc Quản Lý Định Lượng.</t>
  </si>
  <si>
    <t>Tài khoản có quyền Quản lý Danh mục sản phẩm và Quản lý Định lượng nguyên liệu sản phẩm.</t>
  </si>
  <si>
    <t>1. Nhấn nút "Danh mục" hoặc "Định lượng".</t>
  </si>
  <si>
    <t>Kiểm tra quyền điều hướng (Danh mục / Định lượng)</t>
  </si>
  <si>
    <t>FUNC-QLSP12</t>
  </si>
  <si>
    <t>1. Hiển thị MessageBox "Xuất Excel Hoàn Tất" kèm 3 tùy chọn (Yes/No/Cancel).
2. Nếu mở file, dữ liệu cột Đơn Giá phải được định dạng số #,##0 và trạng thái Tạm ngưng phải có màu Đỏ.</t>
  </si>
  <si>
    <t>DataGrid đang có dữ liệu.</t>
  </si>
  <si>
    <t>1. Xóa bộ lọc để bảng có dữ liệu.
2. Nhấn "Xuất Excel".
3. Chọn đường dẫn lưu file (.xlsx).</t>
  </si>
  <si>
    <t>Xuất Excel thành công</t>
  </si>
  <si>
    <t>FUNC-QLSP11</t>
  </si>
  <si>
    <t>1. Hộp thoại đóng lại.
2. Sản phẩm không bị xóa.</t>
  </si>
  <si>
    <t>1. Chọn 1 sản phẩm từ DataGrid.
2. Nhấn "Xóa".
3. Chọn "No" trong hộp thoại xác nhận.</t>
  </si>
  <si>
    <t>Hủy thao tác Xóa Sản phẩm</t>
  </si>
  <si>
    <t>FUNC-QLSP10</t>
  </si>
  <si>
    <t>1. Thông báo "Đã lưu!".
2. Sản phẩm bị mất ảnh cũ trên hệ thống.</t>
  </si>
  <si>
    <t>1. Chọn 1 sản phẩm có sẵn.
2. Nhấn "Xóa ảnh" (Ảnh preview về mặc định).
3. Nhấn "Lưu".</t>
  </si>
  <si>
    <t>Cập nhật &amp; Xóa ảnh Sản phẩm</t>
  </si>
  <si>
    <t>FUNC-QLSP09</t>
  </si>
  <si>
    <t>1. Bảng DataGrid chỉ hiển thị các sản phẩm thuộc danh mục "Tất Cả".</t>
  </si>
  <si>
    <t>1. Bảng DataGrid chỉ hiển thị các sản phẩm thuộc danh mục "Cafe".</t>
  </si>
  <si>
    <t>1. Chọn danh mục (vd: "Cafe") tại ComboBox bộ lọc.</t>
  </si>
  <si>
    <t>Lọc theo Danh mục</t>
  </si>
  <si>
    <t>FUNC-QLSP08</t>
  </si>
  <si>
    <t>1. Bảng DataGrid tự động lọc ngay khi nhập (Real-time).
2. Chỉ hiển thị các sản phẩm có tên chứa từ khóa.</t>
  </si>
  <si>
    <t>Có sản phẩm chứa từ "Trà".</t>
  </si>
  <si>
    <t>1. Nhập từ khóa (vd: "Trà") vào ô Tìm kiếm.</t>
  </si>
  <si>
    <t>Tìm kiếm Sản phẩm</t>
  </si>
  <si>
    <t>FUNC-QLSP07</t>
  </si>
  <si>
    <t>1. Hiển thị thông báo: "Đã lưu!".
2. Sản phẩm mới xuất hiện trên DataGrid.</t>
  </si>
  <si>
    <t>Tên sản phẩm không bị trùng.</t>
  </si>
  <si>
    <t>1. Nhấn "+ Thêm mới".
2. Nhập Tên SP, Đơn giá (vd: 35000), Danh mục hợp lệ.
3. Nhấn "Chọn ảnh" và tải lên 1 file hợp lệ.4. Nhấn "Lưu".</t>
  </si>
  <si>
    <t>Lưu thêm mới Sản phẩm thành công</t>
  </si>
  <si>
    <t>FUNC-QLSP06</t>
  </si>
  <si>
    <t>1. Hiển thị thông báo: "Đã lưu!".
2. Sản phẩm mới xuất hiện trên DataGrid với giá 0đ.</t>
  </si>
  <si>
    <t>1. Hệ thống cảnh báo: "Đơn giá phải là số dương lớn hơn hoặc bằng 0".
2. Thao tác lưu bị chặn lại.</t>
  </si>
  <si>
    <t>1. Nhập chữ cái (vd: "abc") hoặc số âm (vd: "-50000") vào ô "Đơn Giá".
2. Nhập đủ Tên và Danh mục.
3. Nhấn "Lưu".</t>
  </si>
  <si>
    <t>Ràng buộc nhập Đơn giá âm / sai định dạng</t>
  </si>
  <si>
    <t>FUNC-QLSP05</t>
  </si>
  <si>
    <t>1. Hệ thống chặn lưu.
2. Hiển thị thông báo: "Nhập Tên SP và Danh mục!".</t>
  </si>
  <si>
    <t>1. Nhấn "+ Thêm mới".
2. Bỏ trống "Tên Sản Phẩm" hoặc không chọn "Danh Mục".
3. Nhấn "Lưu".</t>
  </si>
  <si>
    <t>Ràng buộc bỏ trống trường bắt buộc</t>
  </si>
  <si>
    <t>FUNC-QLSP04</t>
  </si>
  <si>
    <t>1. Tên, Mô tả được xóa trắng.
2. Đơn giá set về "0".
3. Danh mục bị bỏ chọn.
4. Ảnh preview trả về ảnh mặc định (DefaultFoodIcon).</t>
  </si>
  <si>
    <t>Chức năng "Thêm mới" (Clear Form)</t>
  </si>
  <si>
    <t>FUNC-QLSP03</t>
  </si>
  <si>
    <t>1. Form bên phải tải đúng thông tin: Tên, Danh mục, Đơn giá, Trạng thái.
2. Ảnh sản phẩm hiển thị đúng (hoặc hiện ảnh mặc định nếu không có).</t>
  </si>
  <si>
    <t>DataGrid có dữ liệu.</t>
  </si>
  <si>
    <t>1. Click chọn một dòng (ví dụ: "Cafe đen") trong DataGrid.</t>
  </si>
  <si>
    <t>Chọn sản phẩm để xem chi tiết</t>
  </si>
  <si>
    <t>FUNC-QLSP02</t>
  </si>
  <si>
    <t>1. Grid dữ liệu và Panel chi tiết bị ẩn.
2. Các nút Thêm, Lưu, Xóa, Xuất Excel bị ẩn.
3. Hiển thị thông báo: "Từ chối truy cập phân hệ Sản phẩm!".</t>
  </si>
  <si>
    <t>1. Đăng nhập tài khoản không có quyền Quản lý Sản phẩm CURD.
2. Vào trang Quản lý Sản phẩm.</t>
  </si>
  <si>
    <t>Kiểm tra hiển thị giao diện khi bị hạn chế quyền</t>
  </si>
  <si>
    <t>FUNC-QLSP01</t>
  </si>
  <si>
    <t>FUNCTION_SHOW Trang Quản lý sản phẩm</t>
  </si>
  <si>
    <t>- Nút "Lưu": Màu xanh lá.
- Nút "Xóa": Màu đỏ.
- Status: enable.</t>
  </si>
  <si>
    <t>Tài khoản có quyền Quản lý Sản phẩm CURD.</t>
  </si>
  <si>
    <t>Quan sát dưới cùng của Panel chi tiết.</t>
  </si>
  <si>
    <t>[Lưu] &amp; [Xóa] Buttons</t>
  </si>
  <si>
    <t>GUI-QLSP08</t>
  </si>
  <si>
    <t>- Nhóm In: Các tùy chọn như Pha chế, Bếp...
- Trạng thái: Đang bán, Tạm ngưng (hoặc Ngừng bán).</t>
  </si>
  <si>
    <t>Quan sát các ô dropdown.</t>
  </si>
  <si>
    <t>[Nhóm In] &amp; [Trạng thái] ComboBox</t>
  </si>
  <si>
    <t>GUI-QLSP07</t>
  </si>
  <si>
    <t>- Các trường "Tên Sản Phẩm ()", "Danh Mục ()", "Đơn Giá (*)" phải có dấu sao đánh dấu bắt buộc.</t>
  </si>
  <si>
    <t>Quan sát các Label nhập liệu trong form.</t>
  </si>
  <si>
    <t>Mandatory Fields (Trường bắt buộc)</t>
  </si>
  <si>
    <t>GUI-QLSP06</t>
  </si>
  <si>
    <t>- Khung hiển thị ảnh preview rõ nét.
- Nút "Chọn ảnh": Màu xám nhạt.
- Nút "Xóa ảnh": Màu đỏ.</t>
  </si>
  <si>
    <t>Quan sát khu vực hình ảnh bên phải.</t>
  </si>
  <si>
    <t>Image Management Panel</t>
  </si>
  <si>
    <t>GUI-QLSP05</t>
  </si>
  <si>
    <t>- Các cột: Tên Sản Phẩm, Đơn Giá, Danh Mục, Đang bán (dạng Checkbox).
- Bảng chiếm khoảng 2/3 màn hình bên trái.</t>
  </si>
  <si>
    <t>Quan sát bảng danh sách sản phẩm.</t>
  </si>
  <si>
    <t>[dgSanPham] DataGrid</t>
  </si>
  <si>
    <t>GUI-QLSP04</t>
  </si>
  <si>
    <t>- Có ô TextBox "Tìm kiếm".
- Có ComboBox "Danh mục" (Mặc định: Tất cả).
- Nút "+ Thêm mới" (Màu xanh lá).
- Nút "Xuất Excel" (Màu xanh lá, có icon).</t>
  </si>
  <si>
    <t>Quan sát thanh công cụ phía trên bảng dữ liệu.</t>
  </si>
  <si>
    <t>Bộ lọc &amp; Công cụ</t>
  </si>
  <si>
    <t>GUI-QLSP03</t>
  </si>
  <si>
    <t>- Nút "Danh mục": Màu xanh dương, icon folder.
- Nút "Định lượng": Màu cam, icon khối lập phương.
- Status: enable.</t>
  </si>
  <si>
    <t>Quan sát góc trên bên phải màn hình.</t>
  </si>
  <si>
    <t>[Danh mục] &amp; [Định lượng] Buttons</t>
  </si>
  <si>
    <t>GUI-QLSP02</t>
  </si>
  <si>
    <t>- Label hiển thị: "QUẢN LÝ SẢN PHẨM".
- Font chữ: In hoa, in đậm, màu nâu đậm.</t>
  </si>
  <si>
    <t>[QUẢN LÝ SẢN PHẨM] Label</t>
  </si>
  <si>
    <t>GUI-QLSP01</t>
  </si>
  <si>
    <t>GUI_SHOW Trang Quản lý sản phẩm</t>
  </si>
  <si>
    <t>1. Hệ thống điều hướng trở về đúng trang "Quản lý Sản phẩm".</t>
  </si>
  <si>
    <t>FUNC-QLDL12</t>
  </si>
  <si>
    <t>1. Hệ thống thực hiện xóa.
2. Bảng DataGrid bên phải tự động tải lại và nguyên liệu vừa xóa đã biến mất.</t>
  </si>
  <si>
    <t>1. Chọn 1 dòng nguyên liệu từ bảng bên phải.
2. Nhấn nút "Xóa NL".
3. Chọn "Yes" trong hộp thoại xác nhận.</t>
  </si>
  <si>
    <t>Xóa Nguyên liệu thành công</t>
  </si>
  <si>
    <t>FUNC-QLDL11</t>
  </si>
  <si>
    <t>1. Hộp thoại xác nhận đóng lại.
2. Nguyên liệu không bị xóa khỏi sản phẩm.</t>
  </si>
  <si>
    <t>1. Chọn 1 dòng nguyên liệu từ bảng bên phải.
2. Nhấn nút "Xóa NL".
3. Chọn "No" trong hộp thoại xác nhận.</t>
  </si>
  <si>
    <t>Hủy thao tác Xóa NL</t>
  </si>
  <si>
    <t>FUNC-QLDL10</t>
  </si>
  <si>
    <t>1. Dữ liệu được cập nhật thành công.
2. Danh sách nguyên liệu không bị thêm dòng mới, dòng cũ được cập nhật lại số lượng mới.</t>
  </si>
  <si>
    <t>1. Chọn 1 nguyên liệu đã tồn tại trong danh sách định lượng của sản phẩm.
2. Thay đổi ô "Số lượng" (vd: từ 10 thành 15).
3. Nhấn "Lưu NL".</t>
  </si>
  <si>
    <t>Cập nhật định lượng (Trùng nguyên liệu)</t>
  </si>
  <si>
    <t>FUNC-QLDL09</t>
  </si>
  <si>
    <t>1. Dữ liệu được lưu thành công.
2. Nguyên liệu mới xuất hiện thêm vào cuối danh sách bảng bên phải.</t>
  </si>
  <si>
    <t>Nguyên liệu chưa được gán cho sản phẩm này.</t>
  </si>
  <si>
    <t>1. Chọn sản phẩm bên trái.
2. Chọn Nguyên liệu chưa có trong danh sách định lượng, nhập Số lượng hợp lệ, chọn Đơn vị.
3. Nhấn "Lưu NL".</t>
  </si>
  <si>
    <t>Lưu thêm mới Nguyên liệu thành công</t>
  </si>
  <si>
    <t>FUNC-QLDL08</t>
  </si>
  <si>
    <t>1. Dữ liệu được lưu thành công vào cơ sở dữ liệu.
2. Bảng DataGrid bên phải cập nhật và hiển thị đúng số thập phân vừa nhập.</t>
  </si>
  <si>
    <t>1. Chọn sản phẩm, nguyên liệu và đơn vị.
2. Nhập số thập phân (vd: 1.5 hoặc 0.25) vào ô "Số lượng".
3. Nhấn "Lưu NL".</t>
  </si>
  <si>
    <t>Nhập Số lượng là số thập phân</t>
  </si>
  <si>
    <t>FUNC-QLDL07</t>
  </si>
  <si>
    <t>1. Hệ thống chặn thao tác.
2. Hiển thị cảnh báo: "Nhập đủ thông tin hợp lệ!".</t>
  </si>
  <si>
    <t>1. Chọn 1 sản phẩm bên trái.
2. Chọn đủ Nguyên liệu và Đơn vị.
3. Nhập số âm (vd: -5) hoặc số "0" vào ô "Số lượng".4. Nhấn "Lưu NL".</t>
  </si>
  <si>
    <t>Nhập Số lượng &lt;= 0 (Logic âm)</t>
  </si>
  <si>
    <t>FUNC-QLDL06</t>
  </si>
  <si>
    <t>1. Hệ thống chặn thao tác lưu.
2. Hiển thị thông báo: "Nhập đủ thông tin hợp lệ!".</t>
  </si>
  <si>
    <t>1. Chọn 1 sản phẩm bên trái.
2. Để trống hoặc chọn thiếu 1 trong 3 trường: Nguyên liệu, Số lượng, Đơn vị.
3. Nhấn nút "Lưu NL".</t>
  </si>
  <si>
    <t>Để trống / Nhập thiếu thông tin khi Lưu</t>
  </si>
  <si>
    <t>FUNC-QLDL05</t>
  </si>
  <si>
    <t>1. Các thông tin (Nguyên liệu, Số lượng, Đơn vị) tự động được điền vào form thao tác phía dưới tương ứng.</t>
  </si>
  <si>
    <t>Sản phẩm đã có công thức định lượng.</t>
  </si>
  <si>
    <t>1. Chọn một dòng nguyên liệu trong bảng DataGrid bên phải.</t>
  </si>
  <si>
    <t>Xem chi tiết Nguyên liệu</t>
  </si>
  <si>
    <t>FUNC-QLDL04</t>
  </si>
  <si>
    <t>1. Tiêu đề Panel phải đổi thành "Định lượng: Cafe đen".
2. Bảng DataGrid bên phải hiển thị danh sách nguyên liệu cấu thành sản phẩm đó.
3. Form nhập liệu phía dưới được làm trống (Reset).</t>
  </si>
  <si>
    <t>1. Click chọn một sản phẩm (vd: "Cafe đen") trong bảng bên trái.</t>
  </si>
  <si>
    <t>Chọn Sản phẩm để xem định lượng</t>
  </si>
  <si>
    <t>FUNC-QLDL03</t>
  </si>
  <si>
    <t>1. Bảng DataGrid bên trái tự động lọc ngay khi đang gõ chữ.
2. Chỉ hiển thị các sản phẩm có tên chứa từ khóa.</t>
  </si>
  <si>
    <t>Danh sách có chứa sản phẩm từ khóa.</t>
  </si>
  <si>
    <t>1. Nhập từ khóa (vd: "Cafe") vào ô "Tìm Sản phẩm:".</t>
  </si>
  <si>
    <t>FUNC-QLDL02</t>
  </si>
  <si>
    <t>1. Hệ thống hiển thị MessageBox: "Từ chối!".
2. Ứng dụng tự động điều hướng quay lại trang trước đó (GoBack).</t>
  </si>
  <si>
    <t>1. Đăng nhập tài khoản không có quyền Quản lý Định lượng nguyên liệu sản phẩm.
2. Cố gắng điều hướng vào trang Quản lý định lượng.</t>
  </si>
  <si>
    <t>Truy cập không đủ quyền hạn</t>
  </si>
  <si>
    <t>FUNC-QLDL01</t>
  </si>
  <si>
    <t xml:space="preserve">FUNCTION_SHOW Trang Quản lý định lượng nguyên liệu </t>
  </si>
  <si>
    <t>- Mục "Quản lý Sản phẩm" đang ở trạng thái Active (Màu nâu đậm, chữ trắng).
- Các mục khác giữ nguyên màu tối mờ.</t>
  </si>
  <si>
    <t>[Quản lý Sản phẩm] Menu Item</t>
  </si>
  <si>
    <t>GUI-QLDL09</t>
  </si>
  <si>
    <t>- Nút "Lưu NL": Màu xanh lá, icon đĩa mềm.
- Nút "Xóa NL": Màu đỏ, icon thùng rác.
- Status: enable.</t>
  </si>
  <si>
    <t>Tài khoản có quyền Quản lý Định lượng nguyên liệu sản phẩm.</t>
  </si>
  <si>
    <t>Quan sát các nút thao tác dưới cùng bên phải.</t>
  </si>
  <si>
    <t>[Lưu NL] &amp; [Xóa NL] Buttons</t>
  </si>
  <si>
    <t>GUI-QLDL08</t>
  </si>
  <si>
    <t>- Có 3 trường gồm: "Nguyên liệu ()", "Số lượng ()", "Đơn vị (*)".
- Các trường đều có dấu sao (*) biểu thị bắt buộc nhập.
- Status: enable.</t>
  </si>
  <si>
    <t>Quan sát form Thêm/Sửa phía dưới Panel phải.</t>
  </si>
  <si>
    <t>Các trường nhập liệu bắt buộc</t>
  </si>
  <si>
    <t>GUI-QLDL07</t>
  </si>
  <si>
    <t>- Các cột hiển thị gồm: Nguyên liệu, Số lượng, Đơn vị.
- Status: enable.</t>
  </si>
  <si>
    <t>Quan sát bảng danh sách nguyên liệu bên phải.</t>
  </si>
  <si>
    <t>[dgDinhLuong] DataGrid</t>
  </si>
  <si>
    <t>GUI-QLDL06</t>
  </si>
  <si>
    <t>- Khi chưa chọn SP: Trống hoặc giá trị mặc định.
- Khi chọn SP: Hiển thị dạng "Định lượng: [Tên Sản Phẩm]".
- Font chữ: In đậm, màu đen.</t>
  </si>
  <si>
    <t>Quan sát tiêu đề Panel bên phải.</t>
  </si>
  <si>
    <t>Tiêu đề Panel Định lượng</t>
  </si>
  <si>
    <t>GUI-QLDL05</t>
  </si>
  <si>
    <t>- Các cột hiển thị gồm: Tên Sản Phẩm, Danh Mục.
- Status: enable.</t>
  </si>
  <si>
    <t>Quan sát bảng danh sách sản phẩm bên trái.</t>
  </si>
  <si>
    <t>GUI-QLDL04</t>
  </si>
  <si>
    <t>- Label: "Tìm Sản phẩm:".
- Có một ô Textbox trống để nhập từ khóa.
- Status: enable.</t>
  </si>
  <si>
    <t>Quan sát thanh tìm kiếm phía trên bảng sản phẩm (Panel trái).</t>
  </si>
  <si>
    <t>[Tìm Sản phẩm] Textbox</t>
  </si>
  <si>
    <t>GUI-QLDL03</t>
  </si>
  <si>
    <t>Quan sát nút bấm ở góc trên bên phải.</t>
  </si>
  <si>
    <t>GUI-QLDL02</t>
  </si>
  <si>
    <t>- Label hiển thị: "QUẢN LÝ ĐỊNH LƯỢNG NGUYÊN LIỆU".
- Font chữ: In hoa, in đậm, màu nâu đậm, căn trái.</t>
  </si>
  <si>
    <t>[QUẢN LÝ ĐỊNH LƯỢNG NGUYÊN LIỆU] Label</t>
  </si>
  <si>
    <t>GUI-QLDL01</t>
  </si>
  <si>
    <t xml:space="preserve">GUI_SHOW Trang Quản lý định lượng nguyên liệu </t>
  </si>
  <si>
    <t>1. DataGrid không hiển thị dòng dữ liệu nào.
2. Không phát sinh lỗi.</t>
  </si>
  <si>
    <t>Đã có một khu vực trống trong hệ thống.</t>
  </si>
  <si>
    <t>1. Chọn một khu vực mới vừa khởi tạo (chưa có bàn nào) tại bộ lọc.
2. Quan sát DataGrid.</t>
  </si>
  <si>
    <t>Kiểm tra lọc khu vực không có dữ liệu</t>
  </si>
  <si>
    <t>FUNC-QLB17</t>
  </si>
  <si>
    <t>1. Hệ thống ghi nhận giá trị 0 thành công (nếu nghiệp vụ chấp nhận bàn đứng).
2. Hoặc hiển thị thông báo: "Số ghế tối thiểu phải là 1".</t>
  </si>
  <si>
    <t>1. Nhấn nút "+ Thêm mới".
2. Nhập "0" vào ô "Số ghế".
3. Nhấn nút "Lưu".</t>
  </si>
  <si>
    <t>Kiểm tra logic giá trị "Số ghế" bằng 0</t>
  </si>
  <si>
    <t>FUNC-QLB16</t>
  </si>
  <si>
    <t>1. Hệ thống phát hiện dữ liệu trống và chặn thao tác lưu.
2. Hiển thị cảnh báo yêu cầu nhập đầy đủ thông tin.</t>
  </si>
  <si>
    <t>DataGrid đang có dữ liệu bàn.</t>
  </si>
  <si>
    <t>1. Click chọn một bàn từ DataGrid.
2. Xóa sạch nội dung đang có trong ô "Số Bàn".
3. Nhấn nút "Lưu".</t>
  </si>
  <si>
    <t>Kiểm tra xóa trắng "Số bàn" khi đang sửa</t>
  </si>
  <si>
    <t>FUNC-QLB15</t>
  </si>
  <si>
    <t>1. Form chi tiết được reset về trạng thái trắng (hoặc mặc định).
2. Dữ liệu bàn ban đầu không bị thay đổi trong hệ thống.</t>
  </si>
  <si>
    <t>1. Chọn một bàn bất kỳ trong danh sách.
2. Sửa thông tin Số bàn hoặc Số ghế (nhưng chưa nhấn Lưu).
3. Nhấn nút "Làm mới".</t>
  </si>
  <si>
    <t>Kiểm tra hủy bỏ thay đổi bằng nút "Làm mới"</t>
  </si>
  <si>
    <t>FUNC-QLB14</t>
  </si>
  <si>
    <t>1. Hệ thống thực hiện hàm .Trim() và nhận diện dữ liệu rỗng.
2. Hiển thị thông báo: "Nhập Số Bàn và chọn Khu vực!".</t>
  </si>
  <si>
    <t>1. Nhấn nút "+ Thêm mới".
2. Nhập các dấu cách (khoảng trắng) vào ô "Số Bàn".
3. Nhấn nút "Lưu".</t>
  </si>
  <si>
    <t>Kiểm tra nhập "Số bàn" chỉ toàn khoảng trắng</t>
  </si>
  <si>
    <t>FUNC-QLB13</t>
  </si>
  <si>
    <t>1. Hệ thống báo lỗi: "Bạn không có quyền truy cập!".
2. Không thực hiện chuyển hướng sang màn hình mới.</t>
  </si>
  <si>
    <t>Tài khoản không có quyền Quản lý Khu vực bàn hoặc Quản lý Sự cố bàn</t>
  </si>
  <si>
    <t>1. Nhấn nút "Quản lý Khu vực" hoặc "Quản lý Sự cố".</t>
  </si>
  <si>
    <t>Kiểm tra quyền điều hướng trang</t>
  </si>
  <si>
    <t>FUNC-QLB12</t>
  </si>
  <si>
    <t>1. Hệ thống xử lý chuỗi như văn bản thuần túy.
2. Không làm thay đổi cấu trúc truy vấn dữ liệu.</t>
  </si>
  <si>
    <t>1. Nhập chuỗi: ' OR 1=1 -- vào ô Ghi chú.
2. Nhấn "Lưu".</t>
  </si>
  <si>
    <t>Kiểm tra SQL Injection vào Ghi chú</t>
  </si>
  <si>
    <t>FUNC-QLB11</t>
  </si>
  <si>
    <t>1. Grid dữ liệu bị ẩn đi.
2. Hiển thị màn hình "TRUY CẬP BỊ HẠN CHẾ" giữa trang.</t>
  </si>
  <si>
    <t>1. Đăng nhập User không có quyền QL_BAN.
2. Mở module Quản lý bàn.</t>
  </si>
  <si>
    <t>FUNC-QLB10</t>
  </si>
  <si>
    <t>1.Lỗi hệ thống(error)</t>
  </si>
  <si>
    <t>1. Hệ thống từ chối xóa.
2. Thông báo: "Không thể xóa bàn đang có khách".</t>
  </si>
  <si>
    <t>1. Chọn bàn có trạng thái "Có khách".
2. Nhấn "Xóa".</t>
  </si>
  <si>
    <t>Xóa bàn đang phục vụ</t>
  </si>
  <si>
    <t>FUNC-QLB09</t>
  </si>
  <si>
    <t>1. Hệ thống báo lỗi: "Số bàn này đã tồn tại".
2. Không tạo thêm bản ghi trùng lặp.</t>
  </si>
  <si>
    <t>Số bàn đã có trong cơ sở dữ liệu.</t>
  </si>
  <si>
    <t>1. Nhấn "Thêm mới".
2. Nhập Số bàn đã tồn tại trong danh sách.
3. Nhấn "Lưu".</t>
  </si>
  <si>
    <t>Nhập trùng Số bàn</t>
  </si>
  <si>
    <t>FUNC-QLB08</t>
  </si>
  <si>
    <t>1. Hiển thị MessageBox: "Lưu thành công!".
2. Danh sách DataGrid được làm mới (reload).</t>
  </si>
  <si>
    <t>1. Hệ thống cảnh báo: "Số ghế phải là số nguyên dương".
2. Thao tác lưu bị chặn lại.</t>
  </si>
  <si>
    <t>1. Nhập giá trị âm (vd: -4) vào ô "Số ghế".
2. Nhấn "Lưu".</t>
  </si>
  <si>
    <t>Nhập số ghế là số âm</t>
  </si>
  <si>
    <t>FUNC-QLB07</t>
  </si>
  <si>
    <t>1. Hiển thị MessageBox: "Lưu thành công!".
2. Danh sách DataGrid được làm mới (reload) để hiển thị bàn vừa thêm.</t>
  </si>
  <si>
    <t>1. Hệ thống tự động xử lý parse về giá trị 0.
2. Không gây lỗi treo ứng dụng (Crash).</t>
  </si>
  <si>
    <t>1. Nhập ký tự chữ (vd: "abc") vào ô "Số ghế".
2. Nhấn "Lưu".</t>
  </si>
  <si>
    <t>Nhập sai kiểu dữ liệu Số ghế</t>
  </si>
  <si>
    <t>FUNC-QLB06</t>
  </si>
  <si>
    <t>1. Hệ thống chặn thao tác lưu.
2. Hiển thị MessageBox: "Nhập Số Bàn và chọn Khu vực!".</t>
  </si>
  <si>
    <t>1. Nhấn "Thêm mới".
2. Để trống ô "Số bàn" hoặc "Khu vực".
3. Nhấn "Lưu".</t>
  </si>
  <si>
    <t>Bỏ trống trường bắt buộc</t>
  </si>
  <si>
    <t>FUNC-QLB05</t>
  </si>
  <si>
    <t>1. Hiển thị thông báo chi tiết: Số lượt phục vụ, Doanh thu, Lượt đặt trước.</t>
  </si>
  <si>
    <t>Bàn đã từng có lượt phục vụ.</t>
  </si>
  <si>
    <t>1. Chọn 1 bàn đã có dữ liệu giao dịch.
2. Nhấn nút "Lịch sử".</t>
  </si>
  <si>
    <t>Xem Lịch sử bàn</t>
  </si>
  <si>
    <t>FUNC-QLB04</t>
  </si>
  <si>
    <t>1. Danh sách tại DataGrid chỉ hiển thị các bàn thuộc khu vực đã chọn.</t>
  </si>
  <si>
    <t>Có bàn thuộc nhiều khu vực khác nhau.</t>
  </si>
  <si>
    <t>1. Chọn một khu vực cụ thể tại bộ lọc (vd: Tầng 2).
2. Quan sát danh sách.</t>
  </si>
  <si>
    <t>Lọc dữ liệu theo Khu vực</t>
  </si>
  <si>
    <t>FUNC-QLB03</t>
  </si>
  <si>
    <t>1. Hiển thị thông báo: "Lưu thành công!".
2. Thông tin trên DataGrid cập nhật đúng dữ liệu mới.</t>
  </si>
  <si>
    <t>Đã có dữ liệu bàn trong hệ thống.</t>
  </si>
  <si>
    <t>1. Chọn 1 bàn từ danh sách.
2. Thay đổi Số ghế hoặc Ghi chú.
3. Nhấn nút "Lưu".</t>
  </si>
  <si>
    <t>Cập nhật thông tin bàn</t>
  </si>
  <si>
    <t>FUNC-QLB02</t>
  </si>
  <si>
    <t>1. Hiển thị thông báo: "Lưu thành công!".
2. Dữ liệu bàn mới xuất hiện trong danh sách DataGrid.</t>
  </si>
  <si>
    <t>Tài khoản có quyền Quản lý thêm sửa xóa bàn.</t>
  </si>
  <si>
    <t>1. Nhấn nút "+ Thêm mới".
2. Nhập Số bàn (vd: T1-B05).
3. Chọn Khu vực.4. Nhập Số ghế.5. Nhấn "Lưu".</t>
  </si>
  <si>
    <t>Thêm mới bàn thành công</t>
  </si>
  <si>
    <t>FUNC-QLB01</t>
  </si>
  <si>
    <t>FUNCTION_SHOW Trang Quản lý Bàn</t>
  </si>
  <si>
    <t>- Label hiển thị: "Trạng thái".
- Các giá trị: Trống, Bảo trì, Có khách...
- Status: enable.</t>
  </si>
  <si>
    <t>Quan sát ô chọn trạng thái.</t>
  </si>
  <si>
    <t>[Trạng thái] Dropdown</t>
  </si>
  <si>
    <t>GUI-QLB10</t>
  </si>
  <si>
    <t>- Label hiển thị: "Số Ghế".
- Giá trị mặc định khi thêm mới là "4".
- Status: enable.</t>
  </si>
  <si>
    <t>Quan sát ô nhập số ghế.</t>
  </si>
  <si>
    <t>[Số Ghế] Textbox</t>
  </si>
  <si>
    <t>GUI-QLB09</t>
  </si>
  <si>
    <t>- Label hiển thị: "Khu vực (*)".
- Có dấu sao đỏ đánh dấu trường bắt buộc.
- Status: enable.</t>
  </si>
  <si>
    <t>Quan sát ô chọn khu vực.</t>
  </si>
  <si>
    <t>[Khu vực (*)] Dropdown</t>
  </si>
  <si>
    <t>GUI-QLB08</t>
  </si>
  <si>
    <t>- Label hiển thị: "Số Bàn (*)".
- Có dấu sao đỏ đánh dấu trường bắt buộc.
- Status: enable.</t>
  </si>
  <si>
    <t>Quan sát ô nhập liệu trong form chi tiết.</t>
  </si>
  <si>
    <t>[Số Bàn (*)] Textbox</t>
  </si>
  <si>
    <t>GUI-QLB07</t>
  </si>
  <si>
    <t>- Các cột hiển thị gồm: Số Bàn, Khu vực, Số Ghế, Trạng thái.
- Status: enable.</t>
  </si>
  <si>
    <t>Quan sát bảng danh sách bàn.</t>
  </si>
  <si>
    <t>[dgBan] DataGrid</t>
  </si>
  <si>
    <t>GUI-QLB06</t>
  </si>
  <si>
    <t>Tài khoản có quyền QL_BAN.</t>
  </si>
  <si>
    <t>Quan sát nút cạnh bộ lọc.</t>
  </si>
  <si>
    <t>GUI-QLB05</t>
  </si>
  <si>
    <t>- Default hiển thị: "Tất cả".
- Status: enable.</t>
  </si>
  <si>
    <t>Quan sát bộ lọc phía trên bảng.</t>
  </si>
  <si>
    <t>[Khu vực] Filter ComboBox</t>
  </si>
  <si>
    <t>GUI-QLB04</t>
  </si>
  <si>
    <t>- Text hiển thị: "Quản lý Sự cố".
- Background: Màu cam (Orange).
- Status: enable.</t>
  </si>
  <si>
    <t>Tài khoản có quyền QL_SU_CO_BAN.</t>
  </si>
  <si>
    <t>Quan sát nút bấm cạnh nút Khu vực.</t>
  </si>
  <si>
    <t>[Quản lý Sự cố] Button</t>
  </si>
  <si>
    <t>GUI-QLB03</t>
  </si>
  <si>
    <t>- Text hiển thị: "Quản lý Khu vực".
- Background: Màu xanh dương (Blue).
- Status: enable.</t>
  </si>
  <si>
    <t>Tài khoản có quyền QL_KHU_VUC.</t>
  </si>
  <si>
    <t>Quan sát nút bấm góc trên bên phải.</t>
  </si>
  <si>
    <t>[Quản lý Khu vực] Button</t>
  </si>
  <si>
    <t>GUI-QLB02</t>
  </si>
  <si>
    <t>- Label hiển thị: "QUẢN LÝ BÀN".
- Font chữ: Bold, màu nâu đậm, căn lề trái.</t>
  </si>
  <si>
    <t>[QUẢN LÝ BÀN] Label</t>
  </si>
  <si>
    <t>GUI-QLB01</t>
  </si>
  <si>
    <t>GUI_SHOW Trang Quản lý Bàn</t>
  </si>
  <si>
    <t>Quản lý Bàn</t>
  </si>
  <si>
    <t>1. Hệ thống điều hướng trở về đúng màn hình "Quản lý Bàn" trước đó.</t>
  </si>
  <si>
    <t>1. Nhấn nút "Quay lại" ở góc trên bên phải.</t>
  </si>
  <si>
    <t>FUNC-QLSC07</t>
  </si>
  <si>
    <t>1. Hệ thống gửi yêu cầu lên API.
2. Bảng tự động tải lại.
3. Sự cố vừa thao tác biến mất khỏi danh sách "Cần xử lý".</t>
  </si>
  <si>
    <t>Có ít nhất 1 sự cố chưa xử lý.</t>
  </si>
  <si>
    <t>1. Nhấn nút "Đã xử lý" trên một dòng sự cố.
2. Trong hộp thoại xác nhận, chọn "Yes".</t>
  </si>
  <si>
    <t>Xác nhận hoàn thành sự cố (Đồng ý)</t>
  </si>
  <si>
    <t>FUNC-QLSC06</t>
  </si>
  <si>
    <t>1. Hộp thoại đóng lại.
2. Dòng sự cố vẫn giữ nguyên trên bảng, trạng thái không đổi.</t>
  </si>
  <si>
    <t>1. Nhấn nút "Đã xử lý" trên một dòng sự cố.
2. Trong hộp thoại xác nhận, chọn "No".</t>
  </si>
  <si>
    <t>Xác nhận hoàn thành sự cố (Hủy)</t>
  </si>
  <si>
    <t>FUNC-QLSC05</t>
  </si>
  <si>
    <t>1. Tiêu đề bảng đổi lại thành "Sự cố Bàn cần xử lý".
2. Bảng tải lại chỉ hiển thị các sự cố tồn đọng.</t>
  </si>
  <si>
    <t>1. Bỏ chọn checkbox "Xem lịch sử đã xử lý".</t>
  </si>
  <si>
    <t>Bỏ chọn Xem Lịch sử sự cố</t>
  </si>
  <si>
    <t>FUNC-QLSC04</t>
  </si>
  <si>
    <t>1. Tiêu đề bảng đổi thành "Lịch sử sự cố đã xử lý".
2. Bảng cập nhật hiển thị toàn bộ các sự cố đã hoàn thành.
3. Nút "Đã xử lý" không hiển thị hoặc bị Disable trên các dòng này.</t>
  </si>
  <si>
    <t>Có dữ liệu sự cố trong quá khứ.</t>
  </si>
  <si>
    <t>1. Tích chọn vào checkbox "Xem lịch sử đã xử lý".</t>
  </si>
  <si>
    <t>Chuyển đổi xem Lịch sử sự cố</t>
  </si>
  <si>
    <t>FUNC-QLSC03</t>
  </si>
  <si>
    <t>1. Bảng chỉ hiển thị các sự cố đang ở trạng thái "Chưa xử lý".
2. Checkbox "Xem lịch sử..." không được tích.</t>
  </si>
  <si>
    <t>Hệ thống có cả sự cố "Chưa xử lý" và "Đã xử lý".</t>
  </si>
  <si>
    <t>1. Truy cập trang bằng tài khoản hợp lệ.
2. Quan sát DataGrid.</t>
  </si>
  <si>
    <t>Hiển thị mặc định danh sách sự cố</t>
  </si>
  <si>
    <t>FUNC-QLSC02</t>
  </si>
  <si>
    <t>1. Đăng nhập tài khoản không có quyền QL_SU_CO_BAN.
2. Cố gắng điều hướng vào trang Quản lý sự cố.</t>
  </si>
  <si>
    <t>Truy cập trang khi không có quyền</t>
  </si>
  <si>
    <t>FUNC-QLSC01</t>
  </si>
  <si>
    <t>FUNCTION_SHOW Trang Quản lý sự cố bàn</t>
  </si>
  <si>
    <t>- Mục "Quản lý Bàn" đang ở trạng thái Active (Sáng màu).- Giữ nguyên cấu trúc phân cấp menu.</t>
  </si>
  <si>
    <t>- Mục "Quản lý Bàn" đang ở trạng thái Active (Sáng màu).
- Giữ nguyên cấu trúc phân cấp menu.</t>
  </si>
  <si>
    <t>GUI-QLSC07</t>
  </si>
  <si>
    <t>- Nút xuất hiện trên mỗi dòng dữ liệu.- Text: "Đã xử lý" (hoặc icon tương đương).- Background: Màu xanh lá (theo tiêu chí chấp nhận).</t>
  </si>
  <si>
    <t>- Nút xuất hiện trên mỗi dòng dữ liệu.
- Text: "Đã xử lý" (hoặc icon tương đương).
- Background: Màu xanh lá (theo tiêu chí chấp nhận).</t>
  </si>
  <si>
    <t>Có dữ liệu sự cố đang tồn đọng.</t>
  </si>
  <si>
    <t>Đảm bảo có ít nhất 1 sự cố chưa xử lý để quan sát.</t>
  </si>
  <si>
    <t>[Đã xử lý] Button (In DataGrid)</t>
  </si>
  <si>
    <t>GUI-QLSC06</t>
  </si>
  <si>
    <t>- Cột 1: Thời gian.- Cột 2: Người báo.- Cột 3: Nội dung sự cố.- Cột 4 (nếu có dữ liệu): Nút thao tác.- Status: enable.</t>
  </si>
  <si>
    <t>- Cột 1: Thời gian.
- Cột 2: Người báo.
- Cột 3: Nội dung sự cố.
- Cột 4 (nếu có dữ liệu): Nút thao tác.
- Status: enable.</t>
  </si>
  <si>
    <t>Quan sát các cột của bảng DataGrid.</t>
  </si>
  <si>
    <t>Bảng danh sách sự cố</t>
  </si>
  <si>
    <t>GUI-QLSC05</t>
  </si>
  <si>
    <t>- Label hiển thị: "Xem lịch sử đã xử lý".- Default: Unchecked (Bỏ chọn).- Status: enable.</t>
  </si>
  <si>
    <t>- Label hiển thị: "Xem lịch sử đã xử lý".
- Default: Unchecked (Bỏ chọn).
- Status: enable.</t>
  </si>
  <si>
    <t>Quan sát checkbox ở góc trên bên phải của bảng.</t>
  </si>
  <si>
    <t>[Xem lịch sử đã xử lý] Checkbox</t>
  </si>
  <si>
    <t>GUI-QLSC04</t>
  </si>
  <si>
    <t>- Label hiển thị: "Sự cố Bàn cần xử lý".- Font chữ: In đậm, màu đen/nâu đậm.</t>
  </si>
  <si>
    <t>- Label hiển thị: "Sự cố Bàn cần xử lý".
- Font chữ: In đậm, màu đen/nâu đậm.</t>
  </si>
  <si>
    <t>Quan sát tiêu đề của bảng dữ liệu.</t>
  </si>
  <si>
    <t>[Sự cố Bàn cần xử lý] Label</t>
  </si>
  <si>
    <t>GUI-QLSC03</t>
  </si>
  <si>
    <t>- Text hiển thị: "Quay lại".- Icon: Mũi tên hướng sang trái.- Background: Màu xám.- Status: enable.</t>
  </si>
  <si>
    <t>GUI-QLSC02</t>
  </si>
  <si>
    <t>- Label hiển thị: "QUẢN LÝ SỰ CỐ BÀN".- Font chữ: In hoa, in đậm, màu nâu đậm, căn trái.</t>
  </si>
  <si>
    <t>- Label hiển thị: "QUẢN LÝ SỰ CỐ BÀN".
- Font chữ: In hoa, in đậm, màu nâu đậm, căn trái.</t>
  </si>
  <si>
    <t>[QUẢN LÝ SỰ CỐ BÀN] Label</t>
  </si>
  <si>
    <t>GUI-QLSC01</t>
  </si>
  <si>
    <t>GUI_SHOW Trang Quản lý sự cố bàn</t>
  </si>
  <si>
    <t>Nội dung bên dưới thay đổi, hiển thị danh sách các bình luận của khách hàng</t>
  </si>
  <si>
    <t>1. Click sang tab "Đánh giá"</t>
  </si>
  <si>
    <t>Chuyển tab nội dung</t>
  </si>
  <si>
    <t>FUNC-CT05</t>
  </si>
  <si>
    <t>Hiện thông báo thêm thành công. Số lượng trên icon Giỏ hàng góc trên cùng tăng lên</t>
  </si>
  <si>
    <t>1. Chọn số lượng. 2. Click "THÊM VÀO GIỎ"</t>
  </si>
  <si>
    <t>Thêm vào giỏ thành công</t>
  </si>
  <si>
    <t>FUNC-CT04</t>
  </si>
  <si>
    <t>Hệ thống không nhận ký tự chữ, tự động đẩy về số 1 nếu nhập số &lt;= 1</t>
  </si>
  <si>
    <t>Hệ thống không nhận ký tự chữ, tự động đẩy về số 1 nếu nhập số &lt;= 0</t>
  </si>
  <si>
    <t>1. Xóa số hiện tại, nhập chữ cái hoặc số âm</t>
  </si>
  <si>
    <t>Nhập số lượng thủ công</t>
  </si>
  <si>
    <t>FUNC-CT03</t>
  </si>
  <si>
    <t>Số lượng nhảy lên hoặc xuống tương ứng. Không cho phép giảm dưới 2</t>
  </si>
  <si>
    <t>Số lượng nhảy lên hoặc xuống tương ứng. Không cho phép giảm dưới 1</t>
  </si>
  <si>
    <t>1. Click nút "+" và nút "-"</t>
  </si>
  <si>
    <t>Tăng giảm số lượng</t>
  </si>
  <si>
    <t>FUNC-CT02</t>
  </si>
  <si>
    <t>Hệ thống quay trở lại trang danh sách Thực đơn tổng</t>
  </si>
  <si>
    <t>1. Click vào chữ "Thực Đơn" trên breadcrumb</t>
  </si>
  <si>
    <t>Điều hướng Breadcrumb</t>
  </si>
  <si>
    <t>FUNC-CT01</t>
  </si>
  <si>
    <t>FUNCTION_SHOW Xem chi tiết sản phẩm(Web)</t>
  </si>
  <si>
    <t>- Hiển thị thuộc tính sản phẩm và danh mục bên dưới tab đang chọn. - Trạng thái: Read-only</t>
  </si>
  <si>
    <t>[Nội dung Tab] Panel</t>
  </si>
  <si>
    <t>GUI-CT07</t>
  </si>
  <si>
    <t>- Gồm 3 tab: "Mô tả chi tiết" và "Đánh giá". - Trạng thái: Enable</t>
  </si>
  <si>
    <t>- Gồm 2 tab: "Mô tả chi tiết" và "Đánh giá". - Trạng thái: Enable</t>
  </si>
  <si>
    <t>[Tabs Thông tin] Tab bar</t>
  </si>
  <si>
    <t>GUI-CT06</t>
  </si>
  <si>
    <t>- Nút nền nâu, có icon xe đẩy siêu thị. - Trạng thái: Enable</t>
  </si>
  <si>
    <t>[THÊM VÀO GIỎ] Button</t>
  </si>
  <si>
    <t>GUI-CT05</t>
  </si>
  <si>
    <t>- Mặc định hiển thị số 2. Nút "-" và "+" nằm hai bên. - Trạng thái: Enable</t>
  </si>
  <si>
    <t>- Mặc định hiển thị số 1. Nút "-" và "+" nằm hai bên. - Trạng thái: Enable</t>
  </si>
  <si>
    <t>[Số lượng] Nút -, +, Ô nhập</t>
  </si>
  <si>
    <t>GUI-CT04</t>
  </si>
  <si>
    <t>- Tên món in đậm, giá tiền màu đỏ nổi bật. Có ngôi sao đánh giá. - Trạng thái: Read-only</t>
  </si>
  <si>
    <t>[Tên, Giá, Đánh giá] Label</t>
  </si>
  <si>
    <t>GUI-CT03</t>
  </si>
  <si>
    <t>- Khung hình ảnh to, rõ nét nằm bên trái. - Trạng thái: Enable</t>
  </si>
  <si>
    <t>[Hình ảnh sản phẩm] Image</t>
  </si>
  <si>
    <t>GUI-CT02</t>
  </si>
  <si>
    <t>- Hiển thị đường dẫn (VD: Home / Thực đơn / Cafe đen). - Trạng thái: Enable</t>
  </si>
  <si>
    <t>[Breadcrumb] Link</t>
  </si>
  <si>
    <t>GUI-CT01</t>
  </si>
  <si>
    <t>GUI SHOW Xem chi tiết sản phẩm(Web)</t>
  </si>
  <si>
    <t>Xem chi tiết sản phẩm(Web)</t>
  </si>
  <si>
    <t>Gửi yêu cầu thành công với thông tin người nhận mới, tạo phiếu đặt bàn tương ứng</t>
  </si>
  <si>
    <t>1. Bật nút Đặt hộ và nhập đủ thông tin. 2. Click "XÁC NHẬN &amp; HOÀN TẤT..."</t>
  </si>
  <si>
    <t>Xác nhận đặt bàn hộ người khác</t>
  </si>
  <si>
    <t>FUNC-DB09</t>
  </si>
  <si>
    <t>Gửi yêu cầu thành công, hiển thị thông báo và chuyển sang trang Lịch sử đặt bàn</t>
  </si>
  <si>
    <t>1. Bỏ qua nút Đặt hộ. 2. Nhập ghi chú (không bắt buộc). 3. Click "XÁC NHẬN &amp; HOÀN TẤT..."</t>
  </si>
  <si>
    <t>Xác nhận đặt bàn cho mình</t>
  </si>
  <si>
    <t>FUNC-DB08</t>
  </si>
  <si>
    <t>Form tự động mở rộng thêm các ô để nhập Tên và Số điện thoại người nhận</t>
  </si>
  <si>
    <t>1. Click bật nút toggle "Tôi đặt hộ cho người khác"</t>
  </si>
  <si>
    <t>Bật tính năng Đặt hộ</t>
  </si>
  <si>
    <t>FUNC-DB07</t>
  </si>
  <si>
    <t>Bảng popup biến mất, quay trở lại màn hình danh sách bàn trống</t>
  </si>
  <si>
    <t>1. Click dấu "X" HOẶC click chuột ra ngoài vùng nền tối</t>
  </si>
  <si>
    <t>Đóng popup xác nhận</t>
  </si>
  <si>
    <t>FUNC-DB06</t>
  </si>
  <si>
    <t>Hệ thống ghi nhận bàn đã chọn và chuyển sang form điền thông tin liên hệ</t>
  </si>
  <si>
    <t>1. Click vào một Card Bàn trống bất kỳ</t>
  </si>
  <si>
    <t>Chọn bàn trống</t>
  </si>
  <si>
    <t>FUNC-DB05</t>
  </si>
  <si>
    <t>Giao diện tự động lọc lại, chỉ hiển thị các bàn trống thuộc Tầng 2</t>
  </si>
  <si>
    <t>Giao diện tự động lọc lại, chỉ hiển thị các bàn trống thuộc Tầng 1</t>
  </si>
  <si>
    <t>1. Click chọn mục "Tầng 1" ở menu bên trái</t>
  </si>
  <si>
    <t>Lọc bàn theo khu vực</t>
  </si>
  <si>
    <t>FUNC-DB04</t>
  </si>
  <si>
    <t>Hệ thống cảnh báo không thể đặt bàn cho ngày trong quá khứ</t>
  </si>
  <si>
    <t>1. Chọn Ngày đặt là ngày hôm qua. 2. Click "KIỂM TRA BÀN"</t>
  </si>
  <si>
    <t>Chọn ngày trong quá khứ</t>
  </si>
  <si>
    <t>FUNC-DB03</t>
  </si>
  <si>
    <t>Hệ thống chặn và báo lỗi giờ chọn không nằm trong khung giờ hoạt động</t>
  </si>
  <si>
    <t>1. Chọn Giờ đến nhỏ hơn 07:00 hoặc lớn hơn 22:00. 2. Click "KIỂM TRA BÀN"</t>
  </si>
  <si>
    <t>Đặt giờ ngoài khung quy định</t>
  </si>
  <si>
    <t>FUNC-DB02</t>
  </si>
  <si>
    <t>Ẩn khung hướng dẫn. Hiển thị danh sách các bàn trống phù hợp với số người</t>
  </si>
  <si>
    <t>1. Chọn Ngày, Giờ, Số người hợp lệ. 2. Click "KIỂM TRA BÀN"</t>
  </si>
  <si>
    <t>Kiểm tra bàn hợp lệ</t>
  </si>
  <si>
    <t>FUNC-DB01</t>
  </si>
  <si>
    <t>FUNCTION_SHOW Đặt bàn trực tuyến (Web)</t>
  </si>
  <si>
    <t>- Nút to, màu nâu nằm dưới cùng của popup. - Trạng thái: Enable</t>
  </si>
  <si>
    <t>[XÁC NHẬN &amp; HOÀN TẤT ĐẶT BÀN] Button</t>
  </si>
  <si>
    <t>GUI-DB14</t>
  </si>
  <si>
    <t>- Khung chữ nhật to có chữ mờ gợi ý (VD: Cần trang trí...). - Trạng thái: Enable</t>
  </si>
  <si>
    <t>[Ghi chú yêu cầu đặc biệt] Textarea</t>
  </si>
  <si>
    <t>GUI-DB13</t>
  </si>
  <si>
    <t>- Nút gạt bật/tắt (switch button) nằm dưới thông tin liên hệ. - Trạng thái: Enable</t>
  </si>
  <si>
    <t>[Tôi đặt hộ cho người khác] Toggle</t>
  </si>
  <si>
    <t>GUI-DB12</t>
  </si>
  <si>
    <t>- Hiển thị đúng Email và Số điện thoại của tài khoản đăng nhập. - Trạng thái: Read-only</t>
  </si>
  <si>
    <t>[Thông tin người đặt] Panel</t>
  </si>
  <si>
    <t>GUI-DB11</t>
  </si>
  <si>
    <t>- Nút dấu "X" nằm ở góc phải trên cùng, màu trắng. - Trạng thái: Enable</t>
  </si>
  <si>
    <t>[Đóng popup] Icon</t>
  </si>
  <si>
    <t>GUI-DB10</t>
  </si>
  <si>
    <t>- Bảng thông báo hiện đè lên giữa màn hình, nền ngoài tối lại. - Trạng thái: Enable</t>
  </si>
  <si>
    <t>[Popup Xác nhận đặt bàn] Modal</t>
  </si>
  <si>
    <t>GUI-DB09</t>
  </si>
  <si>
    <t>- Khung viền xanh lá hiện dòng chữ "Đã tìm thấy...". - Trạng thái: Enable</t>
  </si>
  <si>
    <t>[Thông báo kết quả tìm kiếm] Panel</t>
  </si>
  <si>
    <t>GUI-DB08</t>
  </si>
  <si>
    <t>- Hiển thị các ô bàn trống (Tên bàn, badge Tầng, số ghế). - Trạng thái: Enable</t>
  </si>
  <si>
    <t>[Card Bàn trống] Card</t>
  </si>
  <si>
    <t>GUI-DB07</t>
  </si>
  <si>
    <t>- Khung nét đứt chứa dòng chữ "Vui lòng chọn ngày giờ...". - Trạng thái: Enable</t>
  </si>
  <si>
    <t>[Khung hướng dẫn] Panel</t>
  </si>
  <si>
    <t>GUI-DB06</t>
  </si>
  <si>
    <t>- Danh sách lọc: Tất cả khu vực, Tầng 1, Tầng 3. - Trạng thái: Enable</t>
  </si>
  <si>
    <t>- Danh sách lọc: Tất cả khu vực, Tầng 1, Tầng 2. - Trạng thái: Enable</t>
  </si>
  <si>
    <t>[Lọc khu vực] Sidebar</t>
  </si>
  <si>
    <t>GUI-DB05</t>
  </si>
  <si>
    <t>- Nút nền nâu, có icon kính lúp. - Trạng thái: Enable</t>
  </si>
  <si>
    <t>[KIỂM TRA BÀN] Button</t>
  </si>
  <si>
    <t>GUI-DB04</t>
  </si>
  <si>
    <t>- Ô nhập số lượng có icon nhóm người. - Trạng thái: Enable</t>
  </si>
  <si>
    <t>[Số người] Textbox</t>
  </si>
  <si>
    <t>GUI-DB03</t>
  </si>
  <si>
    <t>- Có ghi chú giờ hoạt động (07:00 - 22:01) và icon đồng hồ. - Trạng thái: Enable</t>
  </si>
  <si>
    <t>- Có ghi chú giờ hoạt động (07:00 - 22:00) và icon đồng hồ. - Trạng thái: Enable</t>
  </si>
  <si>
    <t>[Giờ đến] Timepicker</t>
  </si>
  <si>
    <t>GUI-DB02</t>
  </si>
  <si>
    <t>- Ô chọn ngày có icon lịch. - Trạng thái: Enable</t>
  </si>
  <si>
    <t>[Ngày đặt] Datepicker</t>
  </si>
  <si>
    <t>GUI-DB01</t>
  </si>
  <si>
    <t>GUI SHOW Đặt bàn trực tuyến (Web)</t>
  </si>
  <si>
    <t>Đặt bàn trực tuyến (Web)</t>
  </si>
  <si>
    <t>Hệ thống chuyển hướng sang màn hình điền thông tin địa chỉ nhận hàng</t>
  </si>
  <si>
    <t>Đăng nhập thành công vào hệ thống với tư cách là Khách hàng</t>
  </si>
  <si>
    <t>1. Click nút "TIẾN HÀNH THANH TOÁN"</t>
  </si>
  <si>
    <t>Chuyển sang Thanh toán</t>
  </si>
  <si>
    <t>FUNC-GH08</t>
  </si>
  <si>
    <t>Hệ thống điều hướng quay trở lại trang Danh sách Thực Đơn</t>
  </si>
  <si>
    <t>1. Click nút "TIẾP TỤC MUA THÊM"</t>
  </si>
  <si>
    <t>Quay lại xem thực đơn</t>
  </si>
  <si>
    <t>FUNC-GH07</t>
  </si>
  <si>
    <t>TỔNG TIỀN = [Tổng phụ] + [Phí giao hàng] - [Tiền khuyến mãi nếu có]</t>
  </si>
  <si>
    <t>1. Tính tay và đối chiếu với số màu đỏ trên màn hình</t>
  </si>
  <si>
    <t>Công thức tính Tổng tiền</t>
  </si>
  <si>
    <t>FUNC-GH06</t>
  </si>
  <si>
    <t>Hiển thị Popup danh sách các voucher có thể áp dụng cho đơn hàng này</t>
  </si>
  <si>
    <t>1. Click nút "CHỌN MÃ KHUYẾN MÃI"</t>
  </si>
  <si>
    <t>Mở bảng mã khuyến mãi</t>
  </si>
  <si>
    <t>FUNC-GH05</t>
  </si>
  <si>
    <t>Món ăn biến mất khỏi danh sách. Số lượng trên icon Giỏ hàng giảm xuống</t>
  </si>
  <si>
    <t>1. Click vào icon "Thùng rác"</t>
  </si>
  <si>
    <t>Xóa trực tiếp sản phẩm</t>
  </si>
  <si>
    <t>FUNC-GH04</t>
  </si>
  <si>
    <t>Hệ thống hỏi xác nhận xóa món HOẶC tự động xóa món khỏi giỏ hàng</t>
  </si>
  <si>
    <t>1. Click nút "-" khi món đang có số lượng là 1</t>
  </si>
  <si>
    <t>Giảm số lượng xuống 0</t>
  </si>
  <si>
    <t>FUNC-GH03</t>
  </si>
  <si>
    <t>Số lượng giảm đi 2. Tổng tiền món và Tổng phụ đơn hàng giảm tương ứng</t>
  </si>
  <si>
    <t>Số lượng giảm đi 1. Tổng tiền món và Tổng phụ đơn hàng giảm tương ứng</t>
  </si>
  <si>
    <t>1. Click nút "-" ở một món đang có số lượng &gt; 1</t>
  </si>
  <si>
    <t>Giảm số lượng sản phẩm</t>
  </si>
  <si>
    <t>FUNC-GH02</t>
  </si>
  <si>
    <t>Số lượng tăng thêm 2. Tổng tiền của món đó và Tổng phụ đơn hàng tự động cập nhật lại</t>
  </si>
  <si>
    <t>Số lượng tăng thêm 1. Tổng tiền của món đó và Tổng phụ đơn hàng tự động cập nhật lại</t>
  </si>
  <si>
    <t>1. Click nút "+" ở một món bất kỳ</t>
  </si>
  <si>
    <t>Tăng số lượng sản phẩm</t>
  </si>
  <si>
    <t>FUNC-GH01</t>
  </si>
  <si>
    <t>FUNCTION_SHOW Quản lý Giỏ hàng (Web)</t>
  </si>
  <si>
    <t>- Nút màu trắng, viền xám dưới cùng. - Trạng thái: Enable</t>
  </si>
  <si>
    <t>[TIẾP TỤC MUA THÊM] Button</t>
  </si>
  <si>
    <t>GUI-GH08</t>
  </si>
  <si>
    <t>[TIẾN HÀNH THANH TOÁN] Button</t>
  </si>
  <si>
    <t>GUI-GH07</t>
  </si>
  <si>
    <t>- Nút có viền nét đứt. - Trạng thái: Enable</t>
  </si>
  <si>
    <t>[CHỌN MÃ KHUYẾN MÃI] Button</t>
  </si>
  <si>
    <t>GUI-GH06</t>
  </si>
  <si>
    <t>- Khung bên phải chứa Tổng phụ, Phí giao hàng và Tổng tiền. - Trạng thái: Enable</t>
  </si>
  <si>
    <t>[TÓM TẮT ĐƠN HÀNG] Panel</t>
  </si>
  <si>
    <t>GUI-GH05</t>
  </si>
  <si>
    <t>- Hình thùng rác nằm góc phải của mỗi món ăn. - Trạng thái: Enable</t>
  </si>
  <si>
    <t>[Xóa món] Icon</t>
  </si>
  <si>
    <t>GUI-GH04</t>
  </si>
  <si>
    <t>- Nằm dưới tên món, dùng để thay đổi số lượng. - Trạng thái: Enable</t>
  </si>
  <si>
    <t>[-, +, Số lượng] Button</t>
  </si>
  <si>
    <t>GUI-GH03</t>
  </si>
  <si>
    <t>- Hiển thị thành danh sách các khung chữ nhật dọc bên trái. - Trạng thái: Enable</t>
  </si>
  <si>
    <t>[Hình ảnh, Tên món, Giá] Card</t>
  </si>
  <si>
    <t>GUI-GH02</t>
  </si>
  <si>
    <t>- Nằm góc phải trên, có số lượng món màu đỏ (VD: 4). - Trạng thái: Enable</t>
  </si>
  <si>
    <t>- Nằm góc phải trên, có số lượng món màu đỏ (VD: 3). - Trạng thái: Enable</t>
  </si>
  <si>
    <t>[Giỏ hàng] Icon badge</t>
  </si>
  <si>
    <t>GUI-GH01</t>
  </si>
  <si>
    <t>GUI SHOW Quản lý Giỏ hàng (Web)</t>
  </si>
  <si>
    <t>Quản lý Giỏ hàng (Web)</t>
  </si>
  <si>
    <t>Hệ thống chuyển hướng sang trang thanh toán của VNPay với đúng số tiền đơn hàng</t>
  </si>
  <si>
    <t>1. Nhập đủ thông tin, chọn VNPay. 2. Click "XÁC NHẬN ĐẶT HÀNG"</t>
  </si>
  <si>
    <t>Đặt hàng với cổng VNPay</t>
  </si>
  <si>
    <t>FUNC-DH07</t>
  </si>
  <si>
    <t>Báo đặt hàng thành công, lưu đơn vào hệ thống với trạng thái Chờ xác nhận</t>
  </si>
  <si>
    <t>1. Nhập đủ thông tin, chọn COD. 2. Click "XÁC NHẬN ĐẶT HÀNG"</t>
  </si>
  <si>
    <t>Đặt hàng với Thanh toán COD</t>
  </si>
  <si>
    <t>FUNC-DH06</t>
  </si>
  <si>
    <t>Hệ thống báo lỗi HOẶC tự động điều chỉnh số nhập về mức tối đa khả dụng</t>
  </si>
  <si>
    <t>1. Nhập số điểm &gt; điểm khả dụng.</t>
  </si>
  <si>
    <t>Dùng điểm vượt quá mức</t>
  </si>
  <si>
    <t>FUNC-DH05</t>
  </si>
  <si>
    <t>Tổng thanh toán tự động giảm trừ đi số tiền tương ứng (1 điểm = 501đ)</t>
  </si>
  <si>
    <t>Tổng thanh toán tự động giảm trừ đi số tiền tương ứng (1 điểm = 500đ)</t>
  </si>
  <si>
    <t>1. Nhập số điểm &lt;= điểm khả dụng.</t>
  </si>
  <si>
    <t>Dùng điểm tích lũy hợp lệ</t>
  </si>
  <si>
    <t>FUNC-DH04</t>
  </si>
  <si>
    <t>Nút hiển thị tên mã đã chọn. Tổng thanh toán tự động trừ đi số tiền khuyến mãi</t>
  </si>
  <si>
    <t>1. Chọn 1 mã hợp lệ trong danh sách. 2. Xác nhận</t>
  </si>
  <si>
    <t>Áp dụng khuyến mãi</t>
  </si>
  <si>
    <t>FUNC-DH03</t>
  </si>
  <si>
    <t>Hiển thị Popup danh sách các voucher/mã giảm giá đang có trong tài khoản</t>
  </si>
  <si>
    <t>FUNC-DH02</t>
  </si>
  <si>
    <t>Hệ thống chặn lại và báo lỗi yêu cầu nhập địa chỉ giao hàng</t>
  </si>
  <si>
    <t>1. Xóa rỗng ô Địa chỉ nhận hàng. 2. Click "XÁC NHẬN ĐẶT HÀNG"</t>
  </si>
  <si>
    <t>Bỏ trống Địa chỉ nhận hàng</t>
  </si>
  <si>
    <t>FUNC-DH01</t>
  </si>
  <si>
    <t>FUNCTION_SHOW Đặt hàng &amp; Thanh toán VNPay</t>
  </si>
  <si>
    <t>- Nút to, màu nâu nằm dưới cùng bên phải. - Trạng thái: Enable</t>
  </si>
  <si>
    <t>[XÁC NHẬN ĐẶT HÀNG] Button</t>
  </si>
  <si>
    <t>GUI-DH09</t>
  </si>
  <si>
    <t>- Ô nhập số điểm, kèm badge báo số điểm khả dụng. - Trạng thái: Enable</t>
  </si>
  <si>
    <t>[Dùng điểm tích lũy] Textbox</t>
  </si>
  <si>
    <t>GUI-DH08</t>
  </si>
  <si>
    <t>- Bảng danh sách chứa các voucher/mã giảm giá có thể áp dụng. - Trạng thái: Enable</t>
  </si>
  <si>
    <t>[Danh sách khuyến mãi] Popup</t>
  </si>
  <si>
    <t>GUI-DH07</t>
  </si>
  <si>
    <t>- Nút có viền nét đứt nằm trong khung Tóm tắt đơn hàng. - Trạng thái: Enable</t>
  </si>
  <si>
    <t>GUI-DH06</t>
  </si>
  <si>
    <t>- Khung bên phải liệt kê các món, Tiền hàng, Phí ship và Tổng thanh toán màu đỏ. - Trạng thái: Enable</t>
  </si>
  <si>
    <t>[Tóm tắt đơn hàng] Panel</t>
  </si>
  <si>
    <t>GUI-DH05</t>
  </si>
  <si>
    <t>- Hiển thị 3 tùy chọn: COD và VNPay kèm icon tương ứng. Mặc định chọn COD. - Trạng thái: Enable</t>
  </si>
  <si>
    <t>- Hiển thị 2 tùy chọn: COD và VNPay kèm icon tương ứng. Mặc định chọn COD. - Trạng thái: Enable</t>
  </si>
  <si>
    <t>[Phương thức thanh toán] Radio button</t>
  </si>
  <si>
    <t>GUI-DH04</t>
  </si>
  <si>
    <t>- Khung chữ nhật to, có text gợi ý mờ. - Trạng thái: Enable</t>
  </si>
  <si>
    <t>[Ghi chú] Textarea</t>
  </si>
  <si>
    <t>GUI-DH03</t>
  </si>
  <si>
    <t>- Ô nhập liệu có viền nổi bật, có chữ (*Bắt buộc). - Trạng thái: Enable</t>
  </si>
  <si>
    <t>[Địa chỉ nhận hàng] Textbox</t>
  </si>
  <si>
    <t>GUI-DH02</t>
  </si>
  <si>
    <t>- Tự động điền thông tin của tài khoản. - Trạng thái: Enable</t>
  </si>
  <si>
    <t>[Họ và tên, Số điện thoại] Textbox</t>
  </si>
  <si>
    <t>GUI-DH01</t>
  </si>
  <si>
    <t>GUI SHOW Đặt hàng &amp; Thanh toán VNPay</t>
  </si>
  <si>
    <t>Đặt hàng &amp; Thanh toán VNPayĐặt hàng &amp; Thanh toán VNPay</t>
  </si>
  <si>
    <t>Xóa trắng toàn bộ dữ liệu đang nhập trên form bên phải</t>
  </si>
  <si>
    <t>Truy cập vào hệ thống với tư cách Quản lý</t>
  </si>
  <si>
    <t>1. Click nút "Làm Mới Form" màu xám</t>
  </si>
  <si>
    <t>Làm mới Form</t>
  </si>
  <si>
    <t>FUNC-DB11</t>
  </si>
  <si>
    <t>Xóa thành công và phiếu biến mất khỏi danh sách</t>
  </si>
  <si>
    <t>1. Chọn phiếu trên bảng. 2. Click "Xóa" và xác nhận</t>
  </si>
  <si>
    <t>Xóa phiếu</t>
  </si>
  <si>
    <t>FUNC-DB10</t>
  </si>
  <si>
    <t>Thông báo cập nhật thành công và dòng dữ liệu trên bảng thay đổi trạng thái</t>
  </si>
  <si>
    <t>1. Chọn phiếu trên bảng. 2. Thay đổi Trạng Thái thành "Đã xác nhận". 3. Click "Sửa"</t>
  </si>
  <si>
    <t>Sửa thông tin phiếu</t>
  </si>
  <si>
    <t>Hệ thống chặn lại và báo lỗi yêu cầu điền đầy đủ trường bắt buộc</t>
  </si>
  <si>
    <t>1. Bỏ trống ô "Số Lượng Khách". 2. Click nút "Thêm"</t>
  </si>
  <si>
    <t>Thêm phiếu thiếu thông tin bắt buộc</t>
  </si>
  <si>
    <t>Thông báo thành công và phiếu mới xuất hiện ở bảng dữ liệu</t>
  </si>
  <si>
    <t>1. Nhập đủ các trường có dấu (*). 2. Click nút "Thêm"</t>
  </si>
  <si>
    <t>Thêm phiếu đặt bàn mới</t>
  </si>
  <si>
    <t>Form bên phải tự động điền toàn bộ thông tin của phiếu vừa chọn</t>
  </si>
  <si>
    <t>1. Click chọn một dòng phiếu trên bảng dữ liệu</t>
  </si>
  <si>
    <t>Click xem chi tiết phiếu</t>
  </si>
  <si>
    <t>Dropdown "Bàn" bên dưới chỉ hiển thị danh sách các bàn thuộc Tầng 3</t>
  </si>
  <si>
    <t>Dropdown "Bàn" bên dưới chỉ hiển thị danh sách các bàn thuộc Tầng 2</t>
  </si>
  <si>
    <t>1. Chọn "Tầng 2" ở Lọc Khu Vực</t>
  </si>
  <si>
    <t>Liên kết Lọc Khu Vực và Bàn</t>
  </si>
  <si>
    <t>Tự động điền Tên Khách Hàng vào form</t>
  </si>
  <si>
    <t>1. Gõ SĐT hoặc Email khách hàng cũ vào ô tương ứng trên Form</t>
  </si>
  <si>
    <t>Gợi ý thông tin Khách hàng</t>
  </si>
  <si>
    <t>Bảng hiển thị thêm các phiếu có trạng thái Hủy</t>
  </si>
  <si>
    <t>1. Click nút "Hiện Lịch Sử Hủy"</t>
  </si>
  <si>
    <t>Nút Hiện Lịch Sử Hủy</t>
  </si>
  <si>
    <t>Bảng cập nhật đúng các phiếu đặt bàn theo ngày và trạng thái tương ứng</t>
  </si>
  <si>
    <t>1. Chọn Ngày đặt và Trạng thái "Chờ xác nhận". 2. Click "Lọc"</t>
  </si>
  <si>
    <t>Lọc phiếu theo Ngày/Trạng thái</t>
  </si>
  <si>
    <t>Bảng dữ liệu chỉ hiển thị các phiếu khớp với từ khóa tìm kiếm</t>
  </si>
  <si>
    <t>1. Nhập SĐT hoặc Tên vào ô tìm kiếm. 2. Click "Lọc"</t>
  </si>
  <si>
    <t>Lọc phiếu theo SĐT/Tên</t>
  </si>
  <si>
    <t>FUNCTION_SHOW Quản lý phiếu đặt bàn</t>
  </si>
  <si>
    <t>- Các nút nằm ở cuối form với màu sắc phân biệt. - Trạng thái: Enable</t>
  </si>
  <si>
    <t>[Thêm, Sửa, Xóa, Làm Mới Form] Button</t>
  </si>
  <si>
    <t>- Gồm ô chọn ngày, giờ, phút. - Trạng thái: Enable</t>
  </si>
  <si>
    <t>[Thời Gian Đặt] Date &amp; Time Picker</t>
  </si>
  <si>
    <t>- Nằm bên form Thông Tin Phiếu. - Trạng thái: Enable</t>
  </si>
  <si>
    <t>[Lọc Khu Vực, Bàn, Trạng Thái] Dropdown</t>
  </si>
  <si>
    <t>- Các trường có dấu * là bắt buộc. - Trạng thái: Enable</t>
  </si>
  <si>
    <t>[Tên Khách Hàng, Số Điện Thoại, Email, Số Lượng Khách, Ghi Chú] Textbox</t>
  </si>
  <si>
    <t>- Hiển thị đủ 9 cột thông tin. - Trạng thái: Enable</t>
  </si>
  <si>
    <t>- Hiển thị đủ 8 cột thông tin. - Trạng thái: Enable</t>
  </si>
  <si>
    <t>[Trạng thái, Thời Gian Đặt, Tên Khách Hàng...] Data Table</t>
  </si>
  <si>
    <t>- Nằm cạnh thanh lọc. - Trạng thái: Enable</t>
  </si>
  <si>
    <t>[Lọc, Hiện Lịch Sử Hủy] Button</t>
  </si>
  <si>
    <t>- Mặc định: Tất cả. - Trạng thái: Enable</t>
  </si>
  <si>
    <t>- Hiển thị đúng định dạng ngày. - Trạng thái: Enable</t>
  </si>
  <si>
    <t>- Nằm ở góc trái trên cùng. - Trạng thái: Enable</t>
  </si>
  <si>
    <t>[Tìm SĐT/Tên] Search bar</t>
  </si>
  <si>
    <t>GUI_SHOW Quản lý phiếu đặt bàn</t>
  </si>
  <si>
    <t>1. Ứng dụng chuyển sang màn hình QuanLyDonViVanChuyenView.</t>
  </si>
  <si>
    <t>Có quyền Quản lý đơn vị vận chuyển.</t>
  </si>
  <si>
    <t>1. Nhấn nút "Quản lý Shipper".</t>
  </si>
  <si>
    <t>Điều hướng - Shipper</t>
  </si>
  <si>
    <t>FUNC-DH15</t>
  </si>
  <si>
    <t>1. Ứng dụng chuyển sang màn hình QuanLyPhuThuView.</t>
  </si>
  <si>
    <t>Tài khoản có quyền Quản lý Phụ thu.</t>
  </si>
  <si>
    <t>1. Nhấn nút "Cài đặt Phụ thu".</t>
  </si>
  <si>
    <t>Điều hướng - Phụ thu</t>
  </si>
  <si>
    <t>FUNC-DH14</t>
  </si>
  <si>
    <t>1. Hệ thống chặn lại.
2. Báo lỗi "Không có dữ liệu để xuất!".</t>
  </si>
  <si>
    <t>1. Lọc 1 ngày không có doanh thu để lưới trống.
2. Nhấn "Xuất Excel".</t>
  </si>
  <si>
    <t>Xuất Excel (Bảng trống)</t>
  </si>
  <si>
    <t>FUNC-DH13</t>
  </si>
  <si>
    <t xml:space="preserve">1. Báo xuất Excel thành công.
</t>
  </si>
  <si>
    <t>1. Lọc ra danh sách 5 đơn hàng.
2. Nhấn "Xuất Excel".
3. Chọn Lưu file.</t>
  </si>
  <si>
    <t>Xuất Excel (Bảng có dữ liệu)</t>
  </si>
  <si>
    <t>FUNC-DH12</t>
  </si>
  <si>
    <t>1. Pop-up đóng lại.
2. Đơn hàng giữ nguyên trạng thái cũ, không gọi API.</t>
  </si>
  <si>
    <t>1. Nhấn "Hủy Đơn".
2. Chọn "No" trên pop-up xác nhận.</t>
  </si>
  <si>
    <t>Hủy Pop-up Hủy Đơn</t>
  </si>
  <si>
    <t>FUNC-DH11</t>
  </si>
  <si>
    <t>1. Báo "Cập nhật thành công!".
2. Trạng thái trên lưới trái và panel phải chuyển sang "Đã hủy" (màu đỏ).
3. Nút "Hủy đơn" bị khóa.</t>
  </si>
  <si>
    <t>1. Chọn 1 đơn "Chưa thanh toán".
2. Nhấn "Hủy Đơn".
3. Chọn "Yes" trên pop-up.</t>
  </si>
  <si>
    <t>Hủy Đơn Hàng (Thành công)</t>
  </si>
  <si>
    <t>FUNC-DH10</t>
  </si>
  <si>
    <t>1. Hệ thống tính đúng: Tổng Thanh Toán = Tổng thành tiền món + Phụ thu - Giảm giá.</t>
  </si>
  <si>
    <t>1. Chọn 1 đơn hàng bất kỳ có cả Phụ thu và Giảm giá.</t>
  </si>
  <si>
    <t>Logic Toán học Tổng Thanh Toán</t>
  </si>
  <si>
    <t>FUNC-DH09</t>
  </si>
  <si>
    <t>1. Form phải hiển thị đầy đủ chi tiết món.
2. Vùng "Thông tin Giao hàng" hiển thị rõ Tên Shipper, SĐT, Địa chỉ người nhận.</t>
  </si>
  <si>
    <t>1. Chọn 1 đơn hàng "Mang đi" có giao hàng.</t>
  </si>
  <si>
    <t>Xem chi tiết đơn "Mang đi"</t>
  </si>
  <si>
    <t>FUNC-DH08</t>
  </si>
  <si>
    <t>1. Form bên phải hiển thị chi tiết món ăn, phụ thu, giảm giá.
2. Vùng "Thông tin Giao hàng" bị trống (vì không có shipper/địa chỉ).</t>
  </si>
  <si>
    <t>1. Chọn 1 đơn hàng "Tại quán" ở lưới bên trái.</t>
  </si>
  <si>
    <t>Xem chi tiết đơn "Tại quán"</t>
  </si>
  <si>
    <t>1. Bộ lọc ngày tự động set Từ ngày (cách 7 ngày) đến Đến ngày (hôm nay).
2. Lưới tự động load dữ liệu 7 ngày qua không cần nhấn nút Lọc.</t>
  </si>
  <si>
    <t>1. Vừa truy cập vào màn hình "Quản lý Đơn hàng".</t>
  </si>
  <si>
    <t>Tự động Load dữ liệu mặc định</t>
  </si>
  <si>
    <t>1. Lưới dữ liệu tải lại.</t>
  </si>
  <si>
    <t>1. Hệ thống tự động chặn tìm kiếm hoặc báo lỗi.
2. Hoặc DataGrid trả về danh sách trống mà không bị crash app.</t>
  </si>
  <si>
    <t>1. Chọn "Từ ngày" là ngày hôm nay, "Đến ngày" là ngày hôm qua.
2. Nhấn "Lọc".</t>
  </si>
  <si>
    <t>Negative - Ngày bắt đầu lớn hơn Ngày kết thúc</t>
  </si>
  <si>
    <t>1. Hiển thị các đơn hàng liên kết với số điện thoại vừa nhập.</t>
  </si>
  <si>
    <t>Có đơn của SĐT đó.</t>
  </si>
  <si>
    <t>1. Nhập SĐT khách hàng vào ô tìm kiếm.
2. Nhấn "Lọc".</t>
  </si>
  <si>
    <t>Tìm kiếm theo Số Điện Thoại</t>
  </si>
  <si>
    <t>1. Lưới dữ liệu lọc chính xác dòng hóa đơn số 41.</t>
  </si>
  <si>
    <t>Có đơn mã 41.</t>
  </si>
  <si>
    <t>1. Nhập Mã HĐ (vd: "41") vào ô tìm kiếm.
2. Nhấn "Lọc".</t>
  </si>
  <si>
    <t>Tìm kiếm theo Mã Hóa Đơn</t>
  </si>
  <si>
    <t>1. Chỉ hiển thị các đơn hàng có cột Trạng thái là "Đã thanh toán".</t>
  </si>
  <si>
    <t>1. Chọn trạng thái "Đã thanh toán" từ Dropdown.
2. Nhấn "Lọc".</t>
  </si>
  <si>
    <t>Lọc dữ liệu theo Trạng thái</t>
  </si>
  <si>
    <t>1. Lưới dữ liệu tải lại.
2. Chỉ hiển thị các đơn hàng phát sinh trong khoảng thời gian đã chọn.</t>
  </si>
  <si>
    <t>Có đơn hàng trong khoảng ngày đó.</t>
  </si>
  <si>
    <t>1. Chọn "Từ ngày" và "Đến ngày" hợp lệ.
2. Nhấn nút "Lọc".</t>
  </si>
  <si>
    <t>Lọc dữ liệu theo Ngày</t>
  </si>
  <si>
    <t xml:space="preserve">FUNCTION_SHOW Trang Quản lý đơn hàng </t>
  </si>
  <si>
    <t>- Hiển thị cảnh báo "Từ chối truy cập phân hệ Đơn hàng!".
- Giao diện bị ẩn, app điều hướng quay lại.</t>
  </si>
  <si>
    <t>1. Đăng nhập tài khoản không có nhóm quyền Đơn hàng.
2. Truy cập phân hệ.</t>
  </si>
  <si>
    <t>Chặn UI truy cập (Lớp 2)</t>
  </si>
  <si>
    <t>- Đơn Đã thanh toán/Đã hủy: Nút "Hủy Đơn" bị mờ (Disable). (Cần check lại Business như báo cáo ở trên).
- Đơn Chưa thanh toán: Nút hiển thị màu Đỏ (Enable).</t>
  </si>
  <si>
    <t>1. Chọn đơn "Đã thanh toán" hoặc "Đã hủy".
2. Chọn đơn "Chưa thanh toán".</t>
  </si>
  <si>
    <t>Trạng thái nút Hủy đơn</t>
  </si>
  <si>
    <t>- Số tiền được in đậm, kích thước lớn và có màu Đỏ nổi bật.</t>
  </si>
  <si>
    <t>1. Quan sát ô TỔNG THANH TOÁN ở Panel phải.</t>
  </si>
  <si>
    <t>UI - Nổi bật Tổng thanh toán</t>
  </si>
  <si>
    <t>- Đơn "Đã thanh toán": Chữ màu Xanh lá (Green).
- Đơn "Chưa thanh toán"/"Hủy": Chữ màu Đỏ (Red).</t>
  </si>
  <si>
    <t>Có đủ 2 loại đơn.</t>
  </si>
  <si>
    <t>1. Chọn đơn có trạng thái "Đã thanh toán".
2. Chọn đơn có trạng thái "Chưa thanh toán".</t>
  </si>
  <si>
    <t>UI - Màu sắc trạng thái hóa đơn</t>
  </si>
  <si>
    <t>- Hiển thị đủ 4 vùng: Thông tin chung, Lưới sản phẩm, Tổng hợp thanh toán, Thông tin giao hàng.</t>
  </si>
  <si>
    <t>Có dữ liệu đơn.</t>
  </si>
  <si>
    <t>1. Chọn 1 đơn hàng để hiển thị Panel phải.</t>
  </si>
  <si>
    <t>Panel chi tiết đơn hàng</t>
  </si>
  <si>
    <t>- Đủ 7 cột: Mã HĐ, Thời Gian, Bàn, Loại Đơn, Tổng Tiền, Trạng Thái, Trạng Thái Giao.</t>
  </si>
  <si>
    <t>1. Quan sát DataGrid bên trái.</t>
  </si>
  <si>
    <t>Cột lưới danh sách đơn</t>
  </si>
  <si>
    <t>- Có các ô: Từ ngày, Đến ngày, Trạng thái (Dropdown), Mã HĐ/SĐT.
- Có nút "Lọc" (Xanh lá).</t>
  </si>
  <si>
    <t>1. Quan sát thanh công cụ phía trên lưới dữ liệu.</t>
  </si>
  <si>
    <t>Khung bộ lọc tìm kiếm</t>
  </si>
  <si>
    <t>- Tiêu đề "QUẢN LÝ ĐƠN HÀNG".
- Có nút "Cài đặt Phụ thu" (Cam) và "Quản lý Shipper" (Xanh) ở góc phải.</t>
  </si>
  <si>
    <t>1. Quan sát màn hình Đơn hàng.</t>
  </si>
  <si>
    <t>Bố cục tổng thể &amp; Tiêu đề</t>
  </si>
  <si>
    <t xml:space="preserve">GUI_SHOW Trang Quản lý đơn hàng </t>
  </si>
  <si>
    <t>Thẻ món mới lập tức xuất hiện mà không cần F6 lại trang</t>
  </si>
  <si>
    <t>Thẻ món mới lập tức xuất hiện mà không cần F5 lại trang</t>
  </si>
  <si>
    <t>1. Tạo một đơn hàng mới từ màn hình POS</t>
  </si>
  <si>
    <t>Hiển thị Real-time</t>
  </si>
  <si>
    <t>FUNC-CB06</t>
  </si>
  <si>
    <t>Số phút chờ trên thẻ (VD: 280 phút) tự động tăng lên theo thời gian thực</t>
  </si>
  <si>
    <t>Số phút chờ trên thẻ (VD: 279 phút) tự động tăng lên theo thời gian thực</t>
  </si>
  <si>
    <t>1. Để nguyên màn hình và quan sát thẻ món</t>
  </si>
  <si>
    <t>Cập nhật thời gian chờ</t>
  </si>
  <si>
    <t>FUNC-CB05</t>
  </si>
  <si>
    <t>Mở danh sách các món đã nhấn "Hoàn thành" trong ngày</t>
  </si>
  <si>
    <t>1. Click nút "Lịch Sử Hôm Nay"</t>
  </si>
  <si>
    <t>Xem lịch sử chế biến</t>
  </si>
  <si>
    <t>FUNC-CB04</t>
  </si>
  <si>
    <t>Thẻ món biến mất khỏi màn hình và được chuyển vào lịch sử</t>
  </si>
  <si>
    <t>1. Click nút "Hoàn thành"</t>
  </si>
  <si>
    <t>Hoàn thành món</t>
  </si>
  <si>
    <t>FUNC-CB03</t>
  </si>
  <si>
    <t>Nút bấm đổi thành "Hoàn thành" màu xanh lá và thẻ được ghim lại</t>
  </si>
  <si>
    <t>1. Click nút "Bắt đầu làm" trên thẻ món</t>
  </si>
  <si>
    <t>Nhận món chế biến</t>
  </si>
  <si>
    <t>FUNC-CB02</t>
  </si>
  <si>
    <t>Hệ thống chỉ hiển thị các thẻ món nước, ẩn đi các thẻ đồ ăn</t>
  </si>
  <si>
    <t>1. Click chọn tab "Pha Chế (Đồ Uống)"</t>
  </si>
  <si>
    <t>Lọc món theo khu vực</t>
  </si>
  <si>
    <t>FUNC-CB01</t>
  </si>
  <si>
    <t>FUNCTION_SHOW Màn hình chế biến</t>
  </si>
  <si>
    <t>- Nằm cạnh tiêu đề trang. - Trạng thái: Enable</t>
  </si>
  <si>
    <t>[(Cập nhật lúc...)] Label</t>
  </si>
  <si>
    <t>GUI-CB05</t>
  </si>
  <si>
    <t>- Bắt đầu làm (màu xanh dương), Hoàn thành (màu xanh lá). - Trạng thái: Enable</t>
  </si>
  <si>
    <t>[Bắt đầu làm, Hoàn thành] Button</t>
  </si>
  <si>
    <t>GUI-CB04</t>
  </si>
  <si>
    <t>- Hiển thị chữ to, rõ ràng, có màu nhấn ở tên bàn. - Trạng thái: Enable</t>
  </si>
  <si>
    <t>[Bàn, Tên món, Số lượng, Thời gian] Card</t>
  </si>
  <si>
    <t>GUI-CB03</t>
  </si>
  <si>
    <t>- Hiển thị ngay dưới tiêu đề. - Trạng thái: Enable</t>
  </si>
  <si>
    <t>[Pha Chế (Đồ Uống), Bếp (Món Ăn)] Tab button</t>
  </si>
  <si>
    <t>GUI-CB02</t>
  </si>
  <si>
    <t>- Nằm ở góc phải trên cùng. - Trạng thái: Enable</t>
  </si>
  <si>
    <t>[Lịch Sử Hôm Nay] Button</t>
  </si>
  <si>
    <t>GUI-CB01</t>
  </si>
  <si>
    <t>GUI_SHOW Màn hình chế biến</t>
  </si>
  <si>
    <t>1. Dữ liệu được xử lý an toàn như một chuỗi văn bản thông thường.
2. Không gây lỗi logic hệ thống.</t>
  </si>
  <si>
    <t>1. Nhập ' OR 1=1 -- vào ô Tên danh mục.
2. Nhấn "Lưu".</t>
  </si>
  <si>
    <t>Kiểm tra bảo mật chuỗi ký tự (SQL Injection)</t>
  </si>
  <si>
    <t>FUNC-QLDM13</t>
  </si>
  <si>
    <t>1. Hệ thống điều hướng trở về trang "Quản lý Sản phẩm".</t>
  </si>
  <si>
    <t>Điều hướng nút "Quay lại"</t>
  </si>
  <si>
    <t>FUNC-QLDM12</t>
  </si>
  <si>
    <t>1. Hộp thoại xác nhận đóng lại.
2. Danh mục không bị xóa khỏi hệ thống.</t>
  </si>
  <si>
    <t>1. Chọn danh mục có cột "Số SP" = 0.
2. Nhấn "Xóa".
3. Chọn "No" để xác nhận.</t>
  </si>
  <si>
    <t>FUNC-QLDM11</t>
  </si>
  <si>
    <t>1. Bảng DataGrid tự động tải lại.
2. Danh mục vừa xóa biến mất khỏi danh sách.</t>
  </si>
  <si>
    <t>1. Chọn danh mục có cột "Số SP" = 0.
2. Nhấn "Xóa".
3. Chọn "Yes" để xác nhận.</t>
  </si>
  <si>
    <t>Xóa danh mục rỗng (Thành công)</t>
  </si>
  <si>
    <t>FUNC-QLDM10</t>
  </si>
  <si>
    <t>1. Hệ thống từ chối xóa.
2. Không hiển thị thông báo cảnh báo (phải chuyển/xóa sản phẩm trước khi xóa danh mục).</t>
  </si>
  <si>
    <t>1. Hệ thống từ chối xóa.
2. Hiển thị thông báo cảnh báo (phải chuyển/xóa sản phẩm trước khi xóa danh mục).</t>
  </si>
  <si>
    <t>Tồn tại danh mục có sản phẩm gắn kèm.</t>
  </si>
  <si>
    <t>1. Chọn danh mục có cột "Số SP" &gt; 0.
2. Nhấn "Xóa".
3. Chọn "Yes" để xác nhận.</t>
  </si>
  <si>
    <t>Xóa danh mục đang có sản phẩm</t>
  </si>
  <si>
    <t>FUNC-QLDM09</t>
  </si>
  <si>
    <t>1. Hiển thị thông báo: "Lưu thành công!".
2. Tên mới được cập nhật ngay lập tức trên bảng DataGrid.</t>
  </si>
  <si>
    <t>1. Chọn 1 danh mục có sẵn.
2. Sửa nội dung ở ô Tên danh mục.
3. Nhấn "Lưu".</t>
  </si>
  <si>
    <t>Cập nhật tên danh mục</t>
  </si>
  <si>
    <t>FUNC-QLDM08</t>
  </si>
  <si>
    <t>1. Hệ thống API chặn lưu và báo lỗi (vd: "Tên danh mục đã tồn tại").
2. Không tạo ra bản ghi trùng lặp.</t>
  </si>
  <si>
    <t>1. Nhấn "+ Thêm mới".
2. Nhập tên danh mục đã tồn tại trong danh sách.
3. Nhấn "Lưu".</t>
  </si>
  <si>
    <t>Nhập trùng tên danh mục</t>
  </si>
  <si>
    <t>FUNC-QLDM07</t>
  </si>
  <si>
    <t>1. Hiển thị thông báo: "Lưu thành công!".
2. Danh sách cập nhật và hiển thị danh mục "Sinh tố" với cột "Số SP" là 0.</t>
  </si>
  <si>
    <t>1. Nhấn "+ Thêm mới".
2. Nhập một tên danh mục chưa từng tồn tại (vd: "Sinh tố").
3. Nhấn "Lưu".</t>
  </si>
  <si>
    <t>Lưu thêm mới danh mục thành công</t>
  </si>
  <si>
    <t>FUNC-QLDM06</t>
  </si>
  <si>
    <t>1. Hệ thống chặn thao tác.
2. Hiển thị thông báo: "Nhập tên danh mục!".</t>
  </si>
  <si>
    <t>1. Nhấn "+ Thêm mới".
2. Để trống ô "Tên danh mục".
3. Nhấn "Lưu".</t>
  </si>
  <si>
    <t>Bỏ trống Tên danh mục khi Lưu</t>
  </si>
  <si>
    <t>FUNC-QLDM05</t>
  </si>
  <si>
    <t>1. Ô "Tên danh mục (*)" bị xóa trắng.
2. Dòng dữ liệu đang chọn ở bảng DataGrid bị bỏ bôi đen (deselect).</t>
  </si>
  <si>
    <t>Đang chọn 1 dòng ở DataGrid.</t>
  </si>
  <si>
    <t>Thao tác "Thêm mới"</t>
  </si>
  <si>
    <t>FUNC-QLDM04</t>
  </si>
  <si>
    <t>1. Bảng DataGrid tự động lọc danh sách ngay khi đang gõ chữ.
2. Chỉ hiển thị các danh mục chứa từ khóa "Trà".</t>
  </si>
  <si>
    <t>Có danh mục chứa từ khóa.</t>
  </si>
  <si>
    <t>Tìm kiếm danh mục</t>
  </si>
  <si>
    <t>FUNC-QLDM03</t>
  </si>
  <si>
    <t>1. Tên danh mục tương ứng tự động hiển thị vào ô "Tên danh mục (*)" bên Panel phải.</t>
  </si>
  <si>
    <t>Đã có dữ liệu danh mục.</t>
  </si>
  <si>
    <t>1. Click chọn một danh mục trong bảng DataGrid (vd: "Cafe").</t>
  </si>
  <si>
    <t>Xem chi tiết danh mục</t>
  </si>
  <si>
    <t>FUNC-QLDM02</t>
  </si>
  <si>
    <t>1. Hệ thống hiển thị MessageBox: "Từ chối!".
2. Tự động điều hướng quay lại trang trước đó.</t>
  </si>
  <si>
    <t>1. Đăng nhập tài khoản không có quyền Quản lý Danh mục sản phẩm.
2. Thử điều hướng vào trang Quản lý danh mục.</t>
  </si>
  <si>
    <t>FUNC-QLDM01</t>
  </si>
  <si>
    <t xml:space="preserve">FUNCTION_SHOW Trang Quản lý danh mục </t>
  </si>
  <si>
    <t>GUI-QLDM09</t>
  </si>
  <si>
    <t>- Nút "Lưu": Màu xanh dương, icon đĩa mềm.
- Nút "Xóa": Màu đỏ, icon thùng rác.
- Status: enable.</t>
  </si>
  <si>
    <t>Tài khoản có quyền Quản lý Danh mục sản phẩm.</t>
  </si>
  <si>
    <t>GUI-QLDM08</t>
  </si>
  <si>
    <t>- Label hiển thị: "Tên danh mục (*)".
- Có dấu sao (*) biểu thị trường bắt buộc.
- Status: enable.</t>
  </si>
  <si>
    <t>Quan sát ô nhập liệu tại Panel phải.</t>
  </si>
  <si>
    <t>[Tên danh mục (*)] Textbox</t>
  </si>
  <si>
    <t>GUI-QLDM07</t>
  </si>
  <si>
    <t>- Label hiển thị: "Chi tiết Danh mục".
- Font chữ: In đậm, màu đen/nâu.</t>
  </si>
  <si>
    <t>Tiêu đề Form Chi tiết</t>
  </si>
  <si>
    <t>GUI-QLDM06</t>
  </si>
  <si>
    <t>- Các cột hiển thị gồm: Tên Danh Mục, Số SP.
- Status: enable.</t>
  </si>
  <si>
    <t>Quan sát bảng danh sách danh mục.</t>
  </si>
  <si>
    <t>[dgDanhMuc] DataGrid</t>
  </si>
  <si>
    <t>GUI-QLDM05</t>
  </si>
  <si>
    <t>- Text hiển thị: "+ Thêm mới".
- Background: Màu xanh lá.
- Status: enable.</t>
  </si>
  <si>
    <t>Quan sát nút bên cạnh ô Tìm kiếm.</t>
  </si>
  <si>
    <t>GUI-QLDM04</t>
  </si>
  <si>
    <t>- Label: "Tìm kiếm:".
- Có một ô Textbox để nhập từ khóa.
- Status: enable.</t>
  </si>
  <si>
    <t>Quan sát khu vực phía trên bảng dữ liệu.</t>
  </si>
  <si>
    <t>Khung Tìm kiếm</t>
  </si>
  <si>
    <t>GUI-QLDM03</t>
  </si>
  <si>
    <t>GUI-QLDM02</t>
  </si>
  <si>
    <t>- Label hiển thị: "QUẢN LÝ DANH MỤC".
- Font chữ: In hoa, in đậm, màu nâu đậm, căn trái.</t>
  </si>
  <si>
    <t>[QUẢN LÝ DANH MỤC] Label</t>
  </si>
  <si>
    <t>GUI-QLDM01</t>
  </si>
  <si>
    <t xml:space="preserve">GUI_SHOW Trang Quản lý danh Mục </t>
  </si>
  <si>
    <t>Hệ thống tải lại dữ liệu và cập nhật trạng thái bàn mới nhất realtime</t>
  </si>
  <si>
    <t>1. Click nút "Làm mới Sơ đồ" ở góc phải</t>
  </si>
  <si>
    <t>Nút Làm mới Sơ đồ</t>
  </si>
  <si>
    <t>FUNC-POS07</t>
  </si>
  <si>
    <t>Mở form popup để nhân viên nhập thông tin sự cố cho bàn này</t>
  </si>
  <si>
    <t>1. Click chọn 1 bàn. 2. Click nút "Báo cáo Sự cố"</t>
  </si>
  <si>
    <t>Báo cáo sự cố bàn</t>
  </si>
  <si>
    <t>FUNC-POS06</t>
  </si>
  <si>
    <t>Mở popup hiển thị danh sách các bàn trống để chọn chuyển/gộp</t>
  </si>
  <si>
    <t>1. Click chọn 1 bàn. 2. Click "Chuyển Bàn" hoặc "Gộp Bàn"</t>
  </si>
  <si>
    <t>Chức năng Chuyển/Gộp Bàn</t>
  </si>
  <si>
    <t>FUNC-POS05</t>
  </si>
  <si>
    <t>Chuyển sang giao diện order món và gán đúng số bàn đó</t>
  </si>
  <si>
    <t>1. Click chọn 1 bàn Trống. 2. Click "Tạo Hóa Đơn Mới"</t>
  </si>
  <si>
    <t>Bắt đầu tạo hóa đơn cho bàn</t>
  </si>
  <si>
    <t>FUNC-POS04</t>
  </si>
  <si>
    <t>Hệ thống chuyển sang màn hình chọn món mà không gán số bàn</t>
  </si>
  <si>
    <t>1. Click vào Card [Đơn Mới]</t>
  </si>
  <si>
    <t>Tạo đơn mua mang về</t>
  </si>
  <si>
    <t>FUNC-POS03</t>
  </si>
  <si>
    <t>Cột Thông Tin Bàn bên phải cập nhật đúng tên và trạng thái của bàn đó</t>
  </si>
  <si>
    <t>1. Click vào một Card bàn bất kỳ</t>
  </si>
  <si>
    <t>Xem thông tin chi tiết bàn</t>
  </si>
  <si>
    <t>FUNC-POS02</t>
  </si>
  <si>
    <t>Khu vực giữa chỉ hiển thị danh sách các bàn thuộc Tầng 2</t>
  </si>
  <si>
    <t>Khu vực giữa chỉ hiển thị danh sách các bàn thuộc Tầng 1</t>
  </si>
  <si>
    <t>1. Click chọn "Tầng 1" ở menu trái</t>
  </si>
  <si>
    <t>FUNC-POS01</t>
  </si>
  <si>
    <t>FUNCTION_SHOW Sơ đồ bàn Real-time (POS)</t>
  </si>
  <si>
    <t>- Hiện đủ các nút: Tạo Hóa Đơn Mới, Chuyển Bàn, Gộp Bàn, Báo cáo Sự cố, Làm mới Sơ đồ.</t>
  </si>
  <si>
    <t>Các nút chức năng bàn</t>
  </si>
  <si>
    <t>GUI-POS05</t>
  </si>
  <si>
    <t>- Nằm ở góc phải màn hình. - Trạng thái: Enable</t>
  </si>
  <si>
    <t>Khu vực [Thông Tin Bàn]</t>
  </si>
  <si>
    <t>GUI-POS04</t>
  </si>
  <si>
    <t>- Hiển thị tên bàn, trạng thái và icon tương ứng. - Trạng thái: Enable</t>
  </si>
  <si>
    <t>Card thông tin Bàn</t>
  </si>
  <si>
    <t>GUI-POS03</t>
  </si>
  <si>
    <t>- Có icon cửa hàng và text "Tại Quầy / Mang Về". - Trạng thái: Enable</t>
  </si>
  <si>
    <t>Card [Đơn Mới]</t>
  </si>
  <si>
    <t>GUI-POS02</t>
  </si>
  <si>
    <t>- Hiển thị đủ các tầng/khu vực. - Trạng thái: Enable</t>
  </si>
  <si>
    <t>Danh mục [Lọc Khu Vực]</t>
  </si>
  <si>
    <t>GUI-POS01</t>
  </si>
  <si>
    <t>GUI_SHOW Sơ đồ bàn Real-time (POS)</t>
  </si>
  <si>
    <t>Trở về màn hình sơ đồ bàn POS trước đó</t>
  </si>
  <si>
    <t>1. Click icon mũi tên "Quay lại"</t>
  </si>
  <si>
    <t>Nút Quay lại</t>
  </si>
  <si>
    <t>FUNC-OD10</t>
  </si>
  <si>
    <t>Chuyển sang màn hình xác nhận thanh toán/in bill</t>
  </si>
  <si>
    <t>1. Click nút "Thanh Toán" (xanh lá)</t>
  </si>
  <si>
    <t>Chức năng Thanh Toán</t>
  </si>
  <si>
    <t>FUNC-OD09</t>
  </si>
  <si>
    <t>Hệ thống lưu tạm hóa đơn này nhưng chưa tính là đã thanh toán</t>
  </si>
  <si>
    <t>1. Click nút "Lưu" (màu xanh dương)</t>
  </si>
  <si>
    <t>Chức năng Lưu đơn</t>
  </si>
  <si>
    <t>FUNC-OD08</t>
  </si>
  <si>
    <t>Khuyến mãi bị gỡ, Tiền giảm về 1 và THÀNH TIỀN tăng lên lại</t>
  </si>
  <si>
    <t>Khuyến mãi bị gỡ, Tiền giảm về 0 và THÀNH TIỀN tăng lên lại</t>
  </si>
  <si>
    <t>1. Click nút "X" màu đỏ ở dòng Khuyến mãi</t>
  </si>
  <si>
    <t>Hủy Khuyến mãi</t>
  </si>
  <si>
    <t>FUNC-OD07</t>
  </si>
  <si>
    <t>Tiền THÀNH TIỀN phải bằng Tổng tiền trừ đi Tiền giảm</t>
  </si>
  <si>
    <t>1. Thêm vài món. 2. Có áp dụng Khuyến mãi</t>
  </si>
  <si>
    <t>Tính toán Thành tiền cuối cùng</t>
  </si>
  <si>
    <t>FUNC-OD06</t>
  </si>
  <si>
    <t>Món ăn biến mất khỏi bảng và Tổng tiền giảm xuống</t>
  </si>
  <si>
    <t>1. Click icon "Thùng rác" ở dòng món ăn</t>
  </si>
  <si>
    <t>Xóa món khỏi hóa đơn</t>
  </si>
  <si>
    <t>FUNC-OD05</t>
  </si>
  <si>
    <t>Số lượng giảm xuống và tiền cập nhật lại tương ứng</t>
  </si>
  <si>
    <t>1. Click nút "-" ở cột Số Lượng</t>
  </si>
  <si>
    <t>Giảm số lượng món</t>
  </si>
  <si>
    <t>FUNC-OD04</t>
  </si>
  <si>
    <t>Số lượng tăng lên và cột "Thành Tiền" của món đó tự động nhân lên</t>
  </si>
  <si>
    <t>1. Click nút "+" ở cột Số Lượng</t>
  </si>
  <si>
    <t>Tăng số lượng món</t>
  </si>
  <si>
    <t>FUNC-OD03</t>
  </si>
  <si>
    <t>Món Cafe đen xuất hiện bên bảng hóa đơn với số lượng 2</t>
  </si>
  <si>
    <t>Món Cafe đen xuất hiện bên bảng hóa đơn với số lượng 1</t>
  </si>
  <si>
    <t>1. Click vào card món "Cafe đen"</t>
  </si>
  <si>
    <t>Thêm món vào hóa đơn</t>
  </si>
  <si>
    <t>FUNC-OD02</t>
  </si>
  <si>
    <t>Khu vực giữa chỉ hiển thị các món thuộc loại Cafe</t>
  </si>
  <si>
    <t>1. Click chọn mục "Cafe" ở cột trái</t>
  </si>
  <si>
    <t>Lọc món theo danh mục</t>
  </si>
  <si>
    <t>FUNC-OD01</t>
  </si>
  <si>
    <t>FUNCTION_SHOW Nghiệp vụ Order Hóa đơn</t>
  </si>
  <si>
    <t>- Các icon button nằm cạnh nhau. - Trạng thái: Enable</t>
  </si>
  <si>
    <t>[Xóa, Lưu, In, Quay lại] Button</t>
  </si>
  <si>
    <t>GUI-OD07</t>
  </si>
  <si>
    <t>- Nút to, màu xanh lá. - Trạng thái: Enable</t>
  </si>
  <si>
    <t>[Thanh Toán] Button</t>
  </si>
  <si>
    <t>GUI-OD06</t>
  </si>
  <si>
    <t>- Chữ màu đen, rõ nét. - Trạng thái: Enable</t>
  </si>
  <si>
    <t>[Tổng tiền, Khuyến mãi, Tiền giảm, THÀNH TIỀN] Label</t>
  </si>
  <si>
    <t>GUI-OD05</t>
  </si>
  <si>
    <t>- Hiển thị đủ 5 cột thông tin. - Trạng thái: Enable</t>
  </si>
  <si>
    <t>- Hiển thị đủ 4 cột thông tin. - Trạng thái: Enable</t>
  </si>
  <si>
    <t>[Tên Món, Số Lượng, Thành Tiền, Xóa] Data Table</t>
  </si>
  <si>
    <t>GUI-OD04</t>
  </si>
  <si>
    <t>- Hiển thị đúng thông tin món ăn. - Trạng thái: Enable</t>
  </si>
  <si>
    <t>[Hình ảnh, Tên món, Giá tiền] Card</t>
  </si>
  <si>
    <t>GUI-OD03</t>
  </si>
  <si>
    <t>- Khung search nằm trên cùng. - Trạng thái: Enable</t>
  </si>
  <si>
    <t>[Tìm kiếm] Search bar</t>
  </si>
  <si>
    <t>GUI-OD02</t>
  </si>
  <si>
    <t>- Hiển thị đủ danh mục. - Trạng thái: Enable</t>
  </si>
  <si>
    <t>[Tất cả, bánh, Cafe, trà] Menu list</t>
  </si>
  <si>
    <t>GUI-OD01</t>
  </si>
  <si>
    <t>GUI_SHOW Nghiệp vụ Order Hóa đơn</t>
  </si>
  <si>
    <t>In Phiếu sẽ gọi lệnh máy in, "Đóng" sẽ tắt popup về lại màn hình cũ</t>
  </si>
  <si>
    <t>1. Nhấn nút "In Phiếu" hoặc "Đóng" trên popup</t>
  </si>
  <si>
    <t>Thao tác trên Popup Xem trước</t>
  </si>
  <si>
    <t>FUNC-TT07</t>
  </si>
  <si>
    <t>Mở popup Xem trước Hóa đơn để chốt thông tin lần cuối</t>
  </si>
  <si>
    <t>1. Nhập đủ Khách đưa. 2. Click "XÁC NHẬN THANH TOÁN"</t>
  </si>
  <si>
    <t>Click Xác nhận thanh toán</t>
  </si>
  <si>
    <t>FUNC-TT06</t>
  </si>
  <si>
    <t>Mở popup Xem trước Hóa đơn dạng PHIẾU TẠM TÍNH</t>
  </si>
  <si>
    <t>1. Click nút "In Tạm tính"</t>
  </si>
  <si>
    <t>Click In Tạm tính</t>
  </si>
  <si>
    <t>FUNC-TT05</t>
  </si>
  <si>
    <t>Trừ điểm thành công, hiển thị dòng Giảm giá (Điểm) và Thành tiền giảm xuống</t>
  </si>
  <si>
    <t>1. Tìm tên khách. 2. Nhập số điểm cần dùng. 3. Bấm "Dùng"</t>
  </si>
  <si>
    <t>Tìm và áp dụng điểm tích lũy</t>
  </si>
  <si>
    <t>FUNC-TT04</t>
  </si>
  <si>
    <t>Hệ thống tự động trừ và hiển thị đúng số Tiền thừa</t>
  </si>
  <si>
    <t>1. Chọn Tiền mặt. 2. Nhập số tiền lớn hơn Thành tiền vào ô "Khách đưa"</t>
  </si>
  <si>
    <t>Tính Tiền thừa cho khách</t>
  </si>
  <si>
    <t>FUNC-TT03</t>
  </si>
  <si>
    <t>Toàn bộ món bên phải bị đẩy ngược về lại bảng bên trái</t>
  </si>
  <si>
    <t>1. Click nút "|&lt;"</t>
  </si>
  <si>
    <t>Chuyển tất cả món về lại Hóa đơn gốc</t>
  </si>
  <si>
    <t>FUNC-TT02</t>
  </si>
  <si>
    <t>Món đó nhảy sang bảng Hóa đơn thanh toán bên phải</t>
  </si>
  <si>
    <t>1. Chọn 1 món ở Hóa đơn gốc. 2. Click nút "&gt;"</t>
  </si>
  <si>
    <t>Chuyển 1 món sang Hóa đơn thanh toán</t>
  </si>
  <si>
    <t>FUNC-TT01</t>
  </si>
  <si>
    <t>FUNCTION_SHOW Nghiệp vụ Thanh toán tại quán</t>
  </si>
  <si>
    <t>- Hiển thị form y như biên lai thật. - Trạng thái: Enable</t>
  </si>
  <si>
    <t>[Xem trước Hóa đơn] Popup</t>
  </si>
  <si>
    <t>GUI-TT09</t>
  </si>
  <si>
    <t>- Nút to, màu sắc nổi bật. - Trạng thái: Enable</t>
  </si>
  <si>
    <t>[In Tạm tính, XÁC NHẬN THANH TOÁN] Button</t>
  </si>
  <si>
    <t>GUI-TT08</t>
  </si>
  <si>
    <t>- Cho phép nhập số. - Trạng thái: Enable</t>
  </si>
  <si>
    <t>[Khách đưa] Textbox</t>
  </si>
  <si>
    <t>GUI-TT07</t>
  </si>
  <si>
    <t>- Mặc định tick chọn Tiền mặt. - Trạng thái: Enable</t>
  </si>
  <si>
    <t>[Tiền mặt, Chuyển khoản, Thẻ, Ví điện tử] Radio Button</t>
  </si>
  <si>
    <t>GUI-TT06</t>
  </si>
  <si>
    <t>- Chữ to, in đậm dễ nhìn. - Trạng thái: Enable</t>
  </si>
  <si>
    <t>[Cần thanh toán, Thành tiền, Tiền thừa] Label</t>
  </si>
  <si>
    <t>GUI-TT05</t>
  </si>
  <si>
    <t>- Hiển thị rõ ràng, kèm nút "Dùng". - Trạng thái: Enable</t>
  </si>
  <si>
    <t>[Áp dụng KM, Sử dụng điểm] Input &amp; Button</t>
  </si>
  <si>
    <t>GUI-TT04</t>
  </si>
  <si>
    <t>- Khung tìm kiếm góc phải. - Trạng thái: Enable</t>
  </si>
  <si>
    <t>[Tìm khách hàng] Search bar</t>
  </si>
  <si>
    <t>GUI-TT03</t>
  </si>
  <si>
    <t>- Nằm giữa 3 bảng. - Trạng thái: Enable</t>
  </si>
  <si>
    <t>- Nằm giữa 2 bảng. - Trạng thái: Enable</t>
  </si>
  <si>
    <t>[&gt;, &gt;|, &lt;, |&lt;] Button</t>
  </si>
  <si>
    <t>GUI-QA02</t>
  </si>
  <si>
    <t>- Hiển thị đủ 3 bảng trái phải. - Trạng thái: Enable</t>
  </si>
  <si>
    <t>- Hiển thị đủ 2 bảng trái phải. - Trạng thái: Enable</t>
  </si>
  <si>
    <t>[Hóa đơn gốc, Hóa đơn thanh toán] Data Table</t>
  </si>
  <si>
    <t>GUI-TT01</t>
  </si>
  <si>
    <t>GUI_SHOW Nghiệp vụ Thanh toán tại quán</t>
  </si>
  <si>
    <t>Bảng dữ liệu tự động tải lại trạng thái đơn hàng mới nhất</t>
  </si>
  <si>
    <t>1. Click nút "Làm mới"</t>
  </si>
  <si>
    <t>Làm mới dữ liệu</t>
  </si>
  <si>
    <t>FUNC-GH09</t>
  </si>
  <si>
    <t>Hệ thống gọi lệnh in và hiển thị popup xem trước phiếu giao hàng</t>
  </si>
  <si>
    <t>1. Click nút "In Phiếu" màu xám đen</t>
  </si>
  <si>
    <t>Thao tác In Phiếu</t>
  </si>
  <si>
    <t>Báo thành công, tên Shipper được gán vào đơn hàng đó</t>
  </si>
  <si>
    <t>1. Click vào dropdown "Điều phối Shipper". 2. Chọn tên Shipper</t>
  </si>
  <si>
    <t>Điều phối nhân viên giao hàng</t>
  </si>
  <si>
    <t>Toàn bộ đơn chờ xác nhận trong ngày đồng loạt chuyển sang "Đang chuẩn bị"</t>
  </si>
  <si>
    <t>1. Click nút "Duyệt tất cả" góc trên phải</t>
  </si>
  <si>
    <t>Duyệt hàng loạt</t>
  </si>
  <si>
    <t>Mở popup xác nhận hủy, sau khi đồng ý đơn chuyển sang "Đã hủy"</t>
  </si>
  <si>
    <t>1. Chọn đơn "Chờ xác nhận". 2. Click nút "Hủy" màu đỏ</t>
  </si>
  <si>
    <t>Thao tác Hủy đơn</t>
  </si>
  <si>
    <t>Thông báo thành công, đơn chuyển sang trạng thái "Đang chuẩn bị"</t>
  </si>
  <si>
    <t>1. Chọn đơn "Chờ xác nhận". 2. Click nút "Nhận đơn" màu xanh</t>
  </si>
  <si>
    <t>Thao tác Nhận đơn</t>
  </si>
  <si>
    <t>Trả về chính xác đơn hàng khớp với từ khóa tìm kiếm</t>
  </si>
  <si>
    <t>1. Nhập Mã HĐ hoặc SĐT vào thanh tìm kiếm. 2. Nhấn Enter</t>
  </si>
  <si>
    <t>Tìm kiếm đơn hàng</t>
  </si>
  <si>
    <t>Danh sách đơn hàng tự động tải lại theo ngày đã chọn</t>
  </si>
  <si>
    <t>1. Chọn một ngày cụ thể ở ô "Lọc ngày"</t>
  </si>
  <si>
    <t>Lọc đơn hàng theo ngày</t>
  </si>
  <si>
    <t>Bảng dữ liệu lọc và chỉ hiển thị các đơn đang chờ xác nhận</t>
  </si>
  <si>
    <t>1. Click vào tab "Chờ xác nhận"</t>
  </si>
  <si>
    <t>Chuyển đổi Tab trạng thái</t>
  </si>
  <si>
    <t>FUNCTION_SHOW Quản lý đơn giao hàng</t>
  </si>
  <si>
    <t>- Nằm ở cột Thao tác, màu sắc phân biệt rõ ràng. - Trạng thái: Enable</t>
  </si>
  <si>
    <t>[Nhận đơn, Hủy, In Phiếu] Button</t>
  </si>
  <si>
    <t>- Nằm ở cột Điều phối Shipper trên mỗi đơn. - Trạng thái: Enable/Disable tùy trạng thái đơn</t>
  </si>
  <si>
    <t>[Điều phối Shipper] Dropdown</t>
  </si>
  <si>
    <t>- Bảng hiển thị đủ 7 cột dữ liệu. - Trạng thái: Enable</t>
  </si>
  <si>
    <t>- Bảng hiển thị đủ 6 cột dữ liệu. - Trạng thái: Enable</t>
  </si>
  <si>
    <t>[Mã Đơn, Khách hàng, Tổng tiền, Trạng thái, Điều phối Shipper, Thao tác] Data Table</t>
  </si>
  <si>
    <t>- Thanh tìm kiếm dài, nằm dưới các tab. - Trạng thái: Enable</t>
  </si>
  <si>
    <t>[Tìm kiếm theo Mã HĐ...] Search bar</t>
  </si>
  <si>
    <t>- Hiển thị đủ 9 tab trạng thái. - Trạng thái: Enable</t>
  </si>
  <si>
    <t>- Hiển thị đủ 8 tab trạng thái. - Trạng thái: Enable</t>
  </si>
  <si>
    <t>[Tất cả, Chờ thanh toán, Chờ xác nhận, Đang chuẩn bị...] Tab menu</t>
  </si>
  <si>
    <t>- Nút màu xám nhạt, có icon reload. - Trạng thái: Enable</t>
  </si>
  <si>
    <t>[Làm mới] Button</t>
  </si>
  <si>
    <t>- Nút màu xanh lá, có icon check. - Trạng thái: Enable</t>
  </si>
  <si>
    <t>[Duyệt tất cả] Button</t>
  </si>
  <si>
    <t>- Hiển thị ô chọn ngày góc phải. - Trạng thái: Enable</t>
  </si>
  <si>
    <t>[Lọc ngày] Datepicker</t>
  </si>
  <si>
    <t>GUI_SHOW Quản lý đơn giao hàng</t>
  </si>
  <si>
    <t>1. Ứng dụng điều hướng an toàn trở về màn hình "Quản lý Đơn hàng".</t>
  </si>
  <si>
    <t>1. Nhấn nút "Quay lại" ở góc trên màn hình.</t>
  </si>
  <si>
    <t>Điều hướng - Quay lại</t>
  </si>
  <si>
    <t>FUNC-SHIP15</t>
  </si>
  <si>
    <t>1. Shipper vừa bị ngừng hoạt động KHÔNG xuất hiện trong danh sách dropdown gán đơn của Thu ngân.</t>
  </si>
  <si>
    <t>1. Chuyển trạng thái 1 Shipper sang "Ngừng hoạt động".
2. Sang màn hình Quản lý Đơn hàng -&gt; Mở list chọn Shipper.</t>
  </si>
  <si>
    <t>Cross-Module: Trạng thái hiển thị ở Đơn hàng</t>
  </si>
  <si>
    <t>FUNC-SHIP14</t>
  </si>
  <si>
    <t>1. Báo xóa thành công.
2. Dòng Shipper biến mất khỏi lưới, Form bị reset.</t>
  </si>
  <si>
    <t>1. API chặn thao tác xóa.
2. UI hiển thị thông báo lỗi: "Không thể xóa do Shipper đang có đơn hàng Đang giao".</t>
  </si>
  <si>
    <t>Shipper có đơn "Đang giao".</t>
  </si>
  <si>
    <t>1. Chọn Shipper đang được gán cho 1 hóa đơn "Mang đi" chưa hoàn thành.
2. Nhấn "Xóa".
3. Chọn "Yes".</t>
  </si>
  <si>
    <t>Ràng buộc xóa Shipper đang đi giao</t>
  </si>
  <si>
    <t>FUNC-SHIP13</t>
  </si>
  <si>
    <t>1. Chọn 1 Shipper vừa tạo, chưa từng được gán vào đơn hàng nào.
2. Nhấn "Xóa".
3. Chọn "Yes".</t>
  </si>
  <si>
    <t>Xóa Shipper thành công (Chưa từng giao)</t>
  </si>
  <si>
    <t>FUNC-SHIP12</t>
  </si>
  <si>
    <t>1. Hộp thoại đóng lại.
2. Shipper không bị xóa khỏi hệ thống.</t>
  </si>
  <si>
    <t>1. Chọn 1 Shipper.
2. Nhấn "Xóa".
3. Tại hộp thoại xác nhận, chọn "No" hoặc "Cancel".</t>
  </si>
  <si>
    <t>Hủy pop-up Xóa</t>
  </si>
  <si>
    <t>FUNC-SHIP11</t>
  </si>
  <si>
    <t>1. Dữ liệu được lưu dưới dạng chuỗi Text thuần.
2. Giao diện hiển thị bình thường, không chạy mã độc.</t>
  </si>
  <si>
    <t>1. Nhập Tên Shipper: &lt;script&gt;alert("hack")&lt;/script&gt;.
2. Nhấn "Lưu".</t>
  </si>
  <si>
    <t>Chống XSS / Mã độc</t>
  </si>
  <si>
    <t>FUNC-SHIP10</t>
  </si>
  <si>
    <t>1. Báo cập nhật thành công.
2. Lưới dữ liệu hiển thị dòng Shipper đó với thông tin mới.</t>
  </si>
  <si>
    <t>1. Chọn 1 Shipper cũ.
2. Đổi SĐT và chuyển Trạng thái sang "Nghỉ việc".
3. Nhấn "Lưu".</t>
  </si>
  <si>
    <t>Cập nhật thông tin Shipper</t>
  </si>
  <si>
    <t>FUNC-SHIP09</t>
  </si>
  <si>
    <t>1. Hệ thống lỗi</t>
  </si>
  <si>
    <t>1. API Backend chặn yêu cầu lưu.
2. UI hiển thị thông báo lỗi SĐT đã được sử dụng.</t>
  </si>
  <si>
    <t>1. Tạo mới một Shipper nhưng nhập SĐT đã tồn tại của Shipper khác.
2. Nhấn "Lưu".</t>
  </si>
  <si>
    <t>Chống trùng lặp SĐT Shipper</t>
  </si>
  <si>
    <t>FUNC-SHIP08</t>
  </si>
  <si>
    <t>1. Hiển thị thông báo "Lưu thành công!".
2. Lưới dữ liệu load lại, xuất hiện Shipper vừa tạo.</t>
  </si>
  <si>
    <t>1. Nhập Tên, SĐT (10 số), Trạng thái hợp lệ.
2. Nhấn "Lưu".</t>
  </si>
  <si>
    <t>Thêm mới Shipper thành công</t>
  </si>
  <si>
    <t>FUNC-SHIP07</t>
  </si>
  <si>
    <t>1. Hệ thống lưu thành công</t>
  </si>
  <si>
    <t>1. Hệ thống chặn thao tác lưu.
2. Cảnh báo lỗi yêu cầu SĐT phải đủ 10 số.</t>
  </si>
  <si>
    <t>1. Nhập SĐT chỉ có 9 số (vd: "090123456").
2. Nhấn "Lưu".</t>
  </si>
  <si>
    <t>Validate SĐT (Thiếu số)</t>
  </si>
  <si>
    <t>FUNC-SHIP06</t>
  </si>
  <si>
    <t>1. Hệ thống chặn thao tác ở Client.
2. Cảnh báo lỗi: "Số điện thoại chỉ được chứa ký tự số".</t>
  </si>
  <si>
    <t>1. Nhập Tên Shipper hợp lệ.
2. Nhập SĐT chứa chữ cái (vd: "0901abc123").
3. Nhấn "Lưu".</t>
  </si>
  <si>
    <t>Validate SĐT (Ký tự chữ)</t>
  </si>
  <si>
    <t>FUNC-SHIP05</t>
  </si>
  <si>
    <t>1. Hệ thống chặn lại ở Client, không gọi API.
2. Hiển thị thông báo: "Vui lòng nhập Tên Đơn vị/Shipper!".</t>
  </si>
  <si>
    <t>1. Nhấn "+ Thêm mới".
2. Để trống ô Tên, nhập đủ các thông tin khác.
3. Nhấn "Lưu".</t>
  </si>
  <si>
    <t>FUNC-SHIP04</t>
  </si>
  <si>
    <t>1. Lưới dữ liệu tự động tải lại.
2. Chỉ hiển thị các Shipper đang có trạng thái "Sẵn Sàng".</t>
  </si>
  <si>
    <t>1. Lưới dữ liệu tự động tải lại.
2. Chỉ hiển thị các Shipper đang có trạng thái "Ngừng hoạt động".</t>
  </si>
  <si>
    <t>1. Chọn trạng thái "Ngừng hoạt động" trên ComboBox.</t>
  </si>
  <si>
    <t>FUNC-SHIP03</t>
  </si>
  <si>
    <t>1. Lưới dữ liệu lọc Real-time.
2. Hiển thị chính xác Shipper có SĐT khớp với từ khóa.</t>
  </si>
  <si>
    <t>Có Shipper mang SĐT đó.</t>
  </si>
  <si>
    <t>1. Nhập SĐT hợp lệ (vd: "0901") vào ô Tìm kiếm.</t>
  </si>
  <si>
    <t>Lọc dữ liệu theo SĐT</t>
  </si>
  <si>
    <t>FUNC-SHIP02</t>
  </si>
  <si>
    <t>1. Lưới dữ liệu bên trái lọc Real-time.
2. Chỉ hiển thị các Shipper có tên chứa từ khóa "Aha".</t>
  </si>
  <si>
    <t>Có Shipper tên AhaMove.</t>
  </si>
  <si>
    <t>1. Nhập một phần Tên Shipper (vd: "Aha") vào ô Tìm kiếm.</t>
  </si>
  <si>
    <t>Lọc dữ liệu theo Tên</t>
  </si>
  <si>
    <t>FUNC-SHIP01</t>
  </si>
  <si>
    <t>FUNCTION_SHOW Trang Quản lý Đơn vị vận chuyển/Shipper</t>
  </si>
  <si>
    <t>- Mục "Quản lý Đơn hàng" đang được highlight (sáng màu).</t>
  </si>
  <si>
    <t>Quan sát Menu bên trái.</t>
  </si>
  <si>
    <t>Sidebar Active</t>
  </si>
  <si>
    <t>GUI-SHIP08</t>
  </si>
  <si>
    <t>- Hiển thị pop-up "Từ chối truy cập!".
- Ứng dụng tự động điều hướng quay lại trang trước.</t>
  </si>
  <si>
    <t>Dùng tài khoản không có quyền QL_NGUOI_GIAO_HANG truy cập.</t>
  </si>
  <si>
    <t>GUI-SHIP07</t>
  </si>
  <si>
    <t>- Thông tin Tên, SĐT, Trạng thái của Shipper đó được đổ chính xác vào các ô nhập liệu bên phải.</t>
  </si>
  <si>
    <t>Có sẵn dữ liệu Shipper.</t>
  </si>
  <si>
    <t>Click chọn một Shipper trên lưới.</t>
  </si>
  <si>
    <t>Data Binding lên Form</t>
  </si>
  <si>
    <t>GUI-SHIP06</t>
  </si>
  <si>
    <t>- Tên và SĐT bị xóa trắng.
- Trạng thái tự động chọn giá trị mặc định hợp lệ (vd: Đang hoạt động).</t>
  </si>
  <si>
    <t>Nhấn nút "+ Thêm mới".</t>
  </si>
  <si>
    <t>Form mặc định khi Tạo mới</t>
  </si>
  <si>
    <t>GUI-SHIP05</t>
  </si>
  <si>
    <t>- Có dấu (*) tại trường "Tên Đơn vị / Shipper" và "Trạng thái".</t>
  </si>
  <si>
    <t>Quan sát Form chi tiết bên phải.</t>
  </si>
  <si>
    <t>Dấu hiệu trường bắt buộc</t>
  </si>
  <si>
    <t>GUI-SHIP04</t>
  </si>
  <si>
    <t>- Hiển thị đủ 4 cột: Mã, Tên Đơn Vị / Shipper, Điện thoại, Trạng thái.</t>
  </si>
  <si>
    <t>Quan sát bảng dữ liệu bên trái.</t>
  </si>
  <si>
    <t>Lưới dữ liệu (DataGrid)</t>
  </si>
  <si>
    <t>GUI-SHIP03</t>
  </si>
  <si>
    <t>- Có ô "Tìm kiếm:" mặc định trống.
- Có ComboBox "Trạng thái:" mặc định là "Tất cả".
- Có nút "+ Thêm mới".</t>
  </si>
  <si>
    <t>Quan sát thanh công cụ phía trên lưới.</t>
  </si>
  <si>
    <t>Khung tìm kiếm &amp; Bộ lọc</t>
  </si>
  <si>
    <t>GUI-SHIP02</t>
  </si>
  <si>
    <t>- Tiêu đề hiển thị "QUẢN LÝ ĐƠN VỊ VẬN CHUYỂN / SHIPPER".
- Có nút "Quay lại" ở góc phải.
- Màn hình chia 2 vùng: Danh sách (Trái) và Form chi tiết (Phải).</t>
  </si>
  <si>
    <t>Quan sát màn hình Quản lý Shipper.</t>
  </si>
  <si>
    <t>GUI-SHIP01</t>
  </si>
  <si>
    <t>GUI_SHOW Trang Quản lý Đơn vị vận chuyển/Shipper</t>
  </si>
  <si>
    <t>1. Ứng dụng điều hướng an toàn về màn hình Quản lý Đơn hàng.</t>
  </si>
  <si>
    <t>1. Nhấn nút "Quay lại" ở góc trên.</t>
  </si>
  <si>
    <t>FUNC-PT17</t>
  </si>
  <si>
    <t>1. Dữ liệu lưu dưới dạng Text thuần túy, không thực thi mã độc.</t>
  </si>
  <si>
    <t>1. Nhập Tên Phụ thu: &lt;script&gt;alert(1)&lt;/script&gt;.
2. Nhấn "Lưu".</t>
  </si>
  <si>
    <t>FUNC-PT16</t>
  </si>
  <si>
    <t>1. Đóng Pop-up.
2. Phụ thu không bị xóa khỏi hệ thống.</t>
  </si>
  <si>
    <t>1. Nhấn "Xóa".
2. Chọn "No".</t>
  </si>
  <si>
    <t>FUNC-PT15</t>
  </si>
  <si>
    <t>1. Báo xóa thành công.
2. Phụ thu biến mất khỏi lưới.</t>
  </si>
  <si>
    <t>1. Chọn 1 phụ thu chưa từng sử dụng.
2. Nhấn "Xóa" -&gt; Chọn "Yes".</t>
  </si>
  <si>
    <t>Xóa Phụ thu thành công</t>
  </si>
  <si>
    <t>FUNC-PT14</t>
  </si>
  <si>
    <t>1. Báo xoá thành công.</t>
  </si>
  <si>
    <t>1. API chặn yêu cầu xóa.
2. Hiển thị thông báo: "Không thể xóa do đang được sử dụng trong hóa đơn chưa thanh toán".</t>
  </si>
  <si>
    <t>Có HĐ chưa thanh toán dùng phí này.</t>
  </si>
  <si>
    <t>1. Chọn 1 phụ thu đang được áp dụng ở một hóa đơn "Chưa thanh toán".
2. Nhấn "Xóa" -&gt; Chọn "Yes".</t>
  </si>
  <si>
    <t>Xóa Phụ thu đang được dùng</t>
  </si>
  <si>
    <t>FUNC-PT13</t>
  </si>
  <si>
    <t>1. Cập nhật thành công.
2. Lưới chuyển Đơn vị thành "%".</t>
  </si>
  <si>
    <t>1. Chọn Phụ thu đang là VNĐ.
2. Đổi Loại sang % và sửa Giá trị hợp lệ.
3. Nhấn "Lưu".</t>
  </si>
  <si>
    <t>Đổi Loại Đơn vị</t>
  </si>
  <si>
    <t>FUNC-PT12</t>
  </si>
  <si>
    <t>1. Báo cập nhật thành công.
2. Lưới cập nhật dòng VAT thành 8%.</t>
  </si>
  <si>
    <t>1. Chọn 1 phụ thu đang có (vd: VAT 5%).
2. Đổi giá trị thành 8.
3. Nhấn "Lưu".</t>
  </si>
  <si>
    <t>Cập nhật Phụ thu</t>
  </si>
  <si>
    <t>FUNC-PT11</t>
  </si>
  <si>
    <t>1. API chặn lưu.
2. Trả về thông báo lỗi: "Tên phụ thu đã tồn tại".</t>
  </si>
  <si>
    <t>1. Tạo phụ thu mới có tên y hệt một phụ thu đã tồn tại.
2. Nhấn "Lưu".</t>
  </si>
  <si>
    <t>Xử lý trùng tên Phụ thu</t>
  </si>
  <si>
    <t>FUNC-PT10</t>
  </si>
  <si>
    <t>1. Báo lưu thành công.
2. Phụ thu xuất hiện với Đơn vị là "%".</t>
  </si>
  <si>
    <t>1. Nhập Tên = "Phí DV", Giá trị = "10", Loại = "%".
2. Nhấn "Lưu".</t>
  </si>
  <si>
    <t>Thêm mới Phụ thu (%)</t>
  </si>
  <si>
    <t>FUNC-PT09</t>
  </si>
  <si>
    <t>1. Báo lưu thành công.
2. Phụ thu mới xuất hiện trên lưới dữ liệu.</t>
  </si>
  <si>
    <t>1. Nhập Tên = "Phí VIP", Giá trị = "50000", Loại = "VNĐ".
2. Nhấn "Lưu".</t>
  </si>
  <si>
    <t>Thêm mới Phụ thu (VNĐ)</t>
  </si>
  <si>
    <t>FUNC-PT08</t>
  </si>
  <si>
    <t>1. Báo lưu thành công.</t>
  </si>
  <si>
    <t>1. Hệ thống phải chặn lại.
2. Yêu cầu nhập giá trị phụ thu &gt; 0.</t>
  </si>
  <si>
    <t>1. Nhập Giá trị = "0" hoặc chữ "ABC".
2. Nhấn "Lưu".</t>
  </si>
  <si>
    <t>Nhập Giá trị = 0 hoặc chữ cái</t>
  </si>
  <si>
    <t>FUNC-PT06</t>
  </si>
  <si>
    <t>1. Hệ thống chặn lại.
2. Hiện cảnh báo lỗi dữ liệu không hợp lệ.</t>
  </si>
  <si>
    <t>1. Nhập Giá trị = "-5000".
2. Nhấn "Lưu".</t>
  </si>
  <si>
    <t>Nhập Giá trị âm</t>
  </si>
  <si>
    <t>FUNC-PT05</t>
  </si>
  <si>
    <t>1. Hệ thống chặn lại ở Client.
2. Hiện cảnh báo: "Vui lòng nhập Tên và Giá trị!".</t>
  </si>
  <si>
    <t>1. Nhấn "+ Thêm mới".
2. Để trống Tên, nhập Giá trị hợp lệ.
3. Nhấn "Lưu".</t>
  </si>
  <si>
    <t>Bỏ trống Tên Phụ thu</t>
  </si>
  <si>
    <t>FUNC-PT04</t>
  </si>
  <si>
    <t>1. Lưới dữ liệu chỉ hiển thị các phụ thu có Đơn vị là "%".</t>
  </si>
  <si>
    <t>1. Chọn "%" ở Dropdown bộ lọc Loại.</t>
  </si>
  <si>
    <t>Lọc dữ liệu theo Loại (%)</t>
  </si>
  <si>
    <t>FUNC-PT03</t>
  </si>
  <si>
    <t>1. Lưới dữ liệu chỉ hiển thị các phụ thu có Đơn vị là "VNĐ".</t>
  </si>
  <si>
    <t>1. Chọn "VNĐ" ở Dropdown bộ lọc Loại.</t>
  </si>
  <si>
    <t>Lọc dữ liệu theo Loại (VNĐ)</t>
  </si>
  <si>
    <t>FUNC-PT02</t>
  </si>
  <si>
    <t>1. Lưới dữ liệu lọc Real-time.
2. Chỉ hiện các phụ thu có tên khớp với từ khóa.</t>
  </si>
  <si>
    <t>Có phụ thu chứa từ khóa.</t>
  </si>
  <si>
    <t>1. Nhập từ khóa (vd: "Giao hàng") vào ô Tìm kiếm.</t>
  </si>
  <si>
    <t>FUNC-PT01</t>
  </si>
  <si>
    <t xml:space="preserve">FUNCTION_SHOW Trang Cài đặt phụ thu &amp; dịch vụ </t>
  </si>
  <si>
    <t>- Hiện thông báo "Từ chối truy cập!".
- App tự động điều hướng quay lại trang trước.</t>
  </si>
  <si>
    <t>Dùng tài khoản không có quyền QL_PHU_THU để truy cập.</t>
  </si>
  <si>
    <t>GUI-PT08</t>
  </si>
  <si>
    <t>- Mục "Quản lý Đơn hàng" vẫn đang ở trạng thái Active (Sáng màu).</t>
  </si>
  <si>
    <t>Quan sát thanh Menu bên trái.</t>
  </si>
  <si>
    <t>GUI-PT07</t>
  </si>
  <si>
    <t>- Dữ liệu đổ đúng vào các trường bên phải: Tên = "VAT (5%)", Giá trị = "5", Loại = "%".</t>
  </si>
  <si>
    <t>Có sẵn dữ liệu.</t>
  </si>
  <si>
    <t>Click chọn phụ thu "VAT (5%)" trên lưới.</t>
  </si>
  <si>
    <t>Data binding lên Form</t>
  </si>
  <si>
    <t>GUI-PT06</t>
  </si>
  <si>
    <t>- Tên phụ thu trống.
- Giá trị = 0.
- Loại đơn vị = "VNĐ" (hoặc rỗng tùy thiết kế).</t>
  </si>
  <si>
    <t>Nhấn nút "+ Thêm mới" (Xanh lá).</t>
  </si>
  <si>
    <t>GUI-PT05</t>
  </si>
  <si>
    <t>- Có dấu (*) tại: Tên Phụ thu, Giá trị, Loại đơn vị.</t>
  </si>
  <si>
    <t>GUI-PT04</t>
  </si>
  <si>
    <t>- Đủ 3 cột: Tên Phụ Thu, Giá trị, Đơn vị.</t>
  </si>
  <si>
    <t>Quan sát bảng danh sách bên trái.</t>
  </si>
  <si>
    <t>GUI-PT03</t>
  </si>
  <si>
    <t>- Có ô nhập liệu "Tìm kiếm:".
- Có Dropdown "Loại:" với các giá trị: Tất cả, VNĐ, %.</t>
  </si>
  <si>
    <t>Khu vực tìm kiếm &amp; Bộ lọc</t>
  </si>
  <si>
    <t>GUI-PT02</t>
  </si>
  <si>
    <t>- Tiêu đề "CÀI ĐẶT PHỤ THU &amp; DỊCH VỤ".
- Nút "Quay lại" ở góc trên bên phải.
- Giao diện chia 2 vùng: Danh sách (trái) và Chi tiết (phải).</t>
  </si>
  <si>
    <t>Quan sát màn hình Cài đặt Phụ thu.</t>
  </si>
  <si>
    <t>GUI-PT01</t>
  </si>
  <si>
    <t xml:space="preserve">GUI_SHOW Trang Cài đặt phụ thu &amp; dịch vụ </t>
  </si>
  <si>
    <t>Chuyển hướng sang màn hình hiển thị đầy đủ chi tiết các món và tổng tiền của hóa đơn đó</t>
  </si>
  <si>
    <t>1. Click nút "CHI TIẾT"</t>
  </si>
  <si>
    <t>Xem chi tiết hóa đơn</t>
  </si>
  <si>
    <t>FUNC-LSD04</t>
  </si>
  <si>
    <t>Hiện cảnh báo. Nhấn đồng ý thì đơn hàng biến mất khỏi tab này và nhảy sang tab Đã Hủy</t>
  </si>
  <si>
    <t>1. Click nút "HỦY ĐƠN" trên đơn hàng đang "Chờ xác nhận"</t>
  </si>
  <si>
    <t>FUNC-LSD03</t>
  </si>
  <si>
    <t>Gạch chân cam di chuyển sang "Đã Hủy". Chỉ hiển thị các đơn có trạng thái Đã Hủy</t>
  </si>
  <si>
    <t>1. Click vào tab "Đã Hủy"</t>
  </si>
  <si>
    <t>Chuyển đổi tab trạng thái</t>
  </si>
  <si>
    <t>FUNC-LSD02</t>
  </si>
  <si>
    <t>Lọc và hiển thị chính xác card đơn hàng tương ứng với từ khóa</t>
  </si>
  <si>
    <t>1. Nhập Tên món hoặc Mã hóa đơn. 2. Click "TÌM KIẾM"</t>
  </si>
  <si>
    <t>FUNC-LSD01</t>
  </si>
  <si>
    <t>FUNCTION_SHOW Lịch sử đơn hàng</t>
  </si>
  <si>
    <t>- Nút viền xám nhạt nằm góc phải dưới của mỗi card. - Trạng thái: Enable</t>
  </si>
  <si>
    <t>[HỦY ĐƠN, CHI TIẾT] Button</t>
  </si>
  <si>
    <t>GUI-LSD05</t>
  </si>
  <si>
    <t>- Khung hiển thị Mã hóa đơn, Trạng thái (VD: Chờ xác nhận màu vàng, Đã hủy màu đỏ), Hình ảnh, Tên món, Giá tiền. - Trạng thái: Enable</t>
  </si>
  <si>
    <t>[Card Thông tin Đơn hàng] Panel</t>
  </si>
  <si>
    <t>GUI-LSD04</t>
  </si>
  <si>
    <t>- Các tab ngang: Chờ xác nhận, Chờ thanh toán, Chờ lấy hàng, Đang giao, Hoàn thành, Đã Hủy, Tất cả. - Trạng thái: Enable</t>
  </si>
  <si>
    <t>[Thanh trạng thái] Tabs</t>
  </si>
  <si>
    <t>GUI-LSD03</t>
  </si>
  <si>
    <t>- Nút vuông, nền màu nâu. - Trạng thái: Enable</t>
  </si>
  <si>
    <t>[TÌM KIẾM] Button</t>
  </si>
  <si>
    <t>GUI-LSD02</t>
  </si>
  <si>
    <t>- Ô nhập liệu có icon kính lúp và text mờ. - Trạng thái: Enable</t>
  </si>
  <si>
    <t>GUI-LSD01</t>
  </si>
  <si>
    <t>GUI SHOW Lịch sử đơn hàng</t>
  </si>
  <si>
    <t>Popup hoặc trang mới mở ra hiển thị tên sách, phí hao mòn/trễ hạn (nếu có)</t>
  </si>
  <si>
    <t>1. Click nút "CHI TIẾT" ở cột Thao tác</t>
  </si>
  <si>
    <t>Xem chi tiết phiếu thuê</t>
  </si>
  <si>
    <t>FUNC-LSS03</t>
  </si>
  <si>
    <t>Bảng chỉ liệt kê các phiếu đang hiển thị badge màu xanh dương (Đang thuê)</t>
  </si>
  <si>
    <t>1. Chọn "Đang thuê" trong Dropdown. 2. Click "TRA CỨU"</t>
  </si>
  <si>
    <t>Lọc theo Trạng thái</t>
  </si>
  <si>
    <t>FUNC-LSS02</t>
  </si>
  <si>
    <t>Bảng hiển thị duy nhất phiếu thuê có mã vừa nhập</t>
  </si>
  <si>
    <t>1. Nhập mã phiếu hợp lệ. 2. Click "TRA CỨU"</t>
  </si>
  <si>
    <t>Tra cứu bằng Mã phiếu</t>
  </si>
  <si>
    <t>FUNC-LSS01</t>
  </si>
  <si>
    <t>FUNCTION_SHOW Lịch sử thuê sách</t>
  </si>
  <si>
    <t>- Gồm cột: Mã phiếu (màu xanh), Thời gian, Trạng thái (Badge xanh), SL, Cọc, Tổng phạt, Hoàn trả (màu xanh lá), Thao tác. - Trạng thái: Enable</t>
  </si>
  <si>
    <t>[Bảng danh sách thuê sách] Grid/Table</t>
  </si>
  <si>
    <t>GUI-LSS04</t>
  </si>
  <si>
    <t>- Nút bấm nền nâu bên phải. - Trạng thái: Enable</t>
  </si>
  <si>
    <t>[TRA CỨU] Button</t>
  </si>
  <si>
    <t>GUI-LSS03</t>
  </si>
  <si>
    <t>- Hiển thị 5 lựa chọn: Tất cả trạng thái, Đang thuê, Đã trả, Đã huỷ. - Trạng thái: Enable</t>
  </si>
  <si>
    <t>- Hiển thị 4 lựa chọn: Tất cả trạng thái, Đang thuê, Đã trả, Đã huỷ. - Trạng thái: Enable</t>
  </si>
  <si>
    <t>GUI-LSS02</t>
  </si>
  <si>
    <t>- Có text mờ hướng dẫn "Nhập mã phiếu (VD: 13)". - Trạng thái: Enable</t>
  </si>
  <si>
    <t>- Có text mờ hướng dẫn "Nhập mã phiếu (VD: 12)". - Trạng thái: Enable</t>
  </si>
  <si>
    <t>[Mã Phiếu] Textbox</t>
  </si>
  <si>
    <t>GUI-LSS01</t>
  </si>
  <si>
    <t>GUI SHOW Lịch sử thuê sách</t>
  </si>
  <si>
    <t>Hiện thông báo xác nhận. Bấm OK thì phiếu chuyển sang trạng thái Đã hủy</t>
  </si>
  <si>
    <t>1. Click chữ "HỦY" (màu đỏ) ở cột Thao tác</t>
  </si>
  <si>
    <t>Hủy đơn đặt bàn</t>
  </si>
  <si>
    <t>FUNC-LSB03</t>
  </si>
  <si>
    <t>Trả về danh sách các phiếu đặt bàn nằm trong khoảng thời gian đã chọn</t>
  </si>
  <si>
    <t>1. Chọn Từ ngày và Đến ngày. 2. Click "LỌC"</t>
  </si>
  <si>
    <t>Lọc theo thời gian</t>
  </si>
  <si>
    <t>FUNC-LSB02</t>
  </si>
  <si>
    <t>Danh sách bên dưới chỉ hiển thị các phiếu chứa từ khóa tìm kiếm</t>
  </si>
  <si>
    <t>1. Nhập Số bàn. 2. Click "LỌC"</t>
  </si>
  <si>
    <t>Tìm kiếm phiếu đặt bàn</t>
  </si>
  <si>
    <t>FUNC-LSB01</t>
  </si>
  <si>
    <t>FUNCTION_SHOW Lịch sử đặt bàn</t>
  </si>
  <si>
    <t>- Gồm các cột: Số bàn (màu xanh link), Thời gian, Số khách, Trạng thái (Badge vàng), Ghi chú, Thao tác. - Trạng thái: Enable</t>
  </si>
  <si>
    <t>[Bảng danh sách đặt bàn] Grid/Table</t>
  </si>
  <si>
    <t>GUI-LSB05</t>
  </si>
  <si>
    <t>- Nút bấm nền nâu. - Trạng thái: Enable</t>
  </si>
  <si>
    <t>[LỌC] Button</t>
  </si>
  <si>
    <t>GUI-LSB04</t>
  </si>
  <si>
    <t>- Ô chọn ngày tháng năm có icon lịch. - Trạng thái: Enable</t>
  </si>
  <si>
    <t>[Từ ngày, Đến ngày] Datepicker</t>
  </si>
  <si>
    <t>GUI-LSB03</t>
  </si>
  <si>
    <t>- Mặc định hiển thị "Tất cả". - Trạng thái: Enable</t>
  </si>
  <si>
    <t>GUI-LSB02</t>
  </si>
  <si>
    <t>- Ô nhập liệu có text mờ "Số bàn, ghi chú...". - Trạng thái: Enable</t>
  </si>
  <si>
    <t>GUI-LSB01</t>
  </si>
  <si>
    <t>GUI SHOW Lịch sử đặt bàn</t>
  </si>
  <si>
    <t>Bảng popup hoặc form cho phép chỉnh sửa thông tin cá nhân hiện lên</t>
  </si>
  <si>
    <t>1. Click nút "Cập Nhật Hồ Sơ"</t>
  </si>
  <si>
    <t>Mở form cập nhật</t>
  </si>
  <si>
    <t>FUNC-HS01</t>
  </si>
  <si>
    <t>FUNCTION_SHOW Hồ Sơ Cá Nhân</t>
  </si>
  <si>
    <t>- Hiển thị địa chỉ mặc định (hoặc dấu "-" nếu chưa có). - Trạng thái: Read-only</t>
  </si>
  <si>
    <t>[Địa chỉ giao hàng] Label</t>
  </si>
  <si>
    <t>GUI-HS05</t>
  </si>
  <si>
    <t>- Hiển thị thông tin liên hệ kèm icon tương ứng. - Trạng thái: Read-only</t>
  </si>
  <si>
    <t>[Số điện thoại, Email liên hệ] Label</t>
  </si>
  <si>
    <t>GUI-HS04</t>
  </si>
  <si>
    <t>- Hiển thị đúng thông tin của tài khoản đang đăng nhập. - Trạng thái: Read-only</t>
  </si>
  <si>
    <t>[Họ và tên, Tên đăng nhập] Label</t>
  </si>
  <si>
    <t>GUI-HS03</t>
  </si>
  <si>
    <t>- Nút nền nâu, có icon cây bút. - Trạng thái: Enable</t>
  </si>
  <si>
    <t>[Cập Nhật Hồ Sơ] Button</t>
  </si>
  <si>
    <t>GUI-HS02</t>
  </si>
  <si>
    <t>- Hiển thị khung tròn ảnh đại diện bên trái. - Trạng thái: Enable</t>
  </si>
  <si>
    <t>[Avatar] Image</t>
  </si>
  <si>
    <t>GUI-HS01</t>
  </si>
  <si>
    <t>GUI SHOW Hồ Sơ Cá Nhân</t>
  </si>
  <si>
    <t>Thông tin cá nhân &amp; Lịch sử(Web)</t>
  </si>
  <si>
    <t>TEST CASE SYSTEM SPRINT 1</t>
  </si>
  <si>
    <t>Tên dự án</t>
  </si>
  <si>
    <t>STT</t>
  </si>
  <si>
    <t>Chức năng</t>
  </si>
  <si>
    <t>Sheet Name</t>
  </si>
  <si>
    <t>Số test case</t>
  </si>
  <si>
    <t>Đăng nhập &amp; Khôi phục MK (Web)</t>
  </si>
  <si>
    <t>Quên mật khẩu&amp;Đổi mật khẩu(web)</t>
  </si>
  <si>
    <t>Đăng ký thành viên (Web)</t>
  </si>
  <si>
    <t>Khám phá Thực đơn (Web)</t>
  </si>
  <si>
    <t>Giỏ hàng &amp; Thanh toán Online (Web)</t>
  </si>
  <si>
    <t>Không gian cá nhân KH (Web)</t>
  </si>
  <si>
    <t>Đăng nhập &amp; Đăng xuất  (App)</t>
  </si>
  <si>
    <t>Đăng Nhập (App)</t>
  </si>
  <si>
    <t>Đăng xuất (App)</t>
  </si>
  <si>
    <t>Quản lý Sản phẩm &amp; Định lượng (App)</t>
  </si>
  <si>
    <t>Quản lý sản phẩm (App)</t>
  </si>
  <si>
    <t>Quản lý danh mục sản phẩm (App)</t>
  </si>
  <si>
    <t>Định lượng nguyên liệu (App)</t>
  </si>
  <si>
    <t>Quản lý Bàn (App)</t>
  </si>
  <si>
    <t>Quản lý Khu vực (App)</t>
  </si>
  <si>
    <t>Quản lý sự cố bàn (App)</t>
  </si>
  <si>
    <t>Quản lý Giỏ hàng (Web) (App)</t>
  </si>
  <si>
    <t>Đặt hàng &amp; Thanh toán VNPay (App)</t>
  </si>
  <si>
    <t>Giao dịch Dịch vụ (App)</t>
  </si>
  <si>
    <t>Quản lý phiếu đặt bàn (App)</t>
  </si>
  <si>
    <t>Quản lý đơn vị vận chuyển/Shipper (App)</t>
  </si>
  <si>
    <t>Quản lý đơn giao hàng (App)</t>
  </si>
  <si>
    <t>POS Phục vụ &amp; Thu ngân (App)</t>
  </si>
  <si>
    <t>Sơ đồ bàn Real-time (POS) (App)</t>
  </si>
  <si>
    <t>Nghiệp vụ Order/Hóa đơn (App)</t>
  </si>
  <si>
    <t>Nghiệp vụ Thanh toán tại quán (App)</t>
  </si>
  <si>
    <t>Màn hình Chế biến  (App)</t>
  </si>
  <si>
    <t>Quản lý Đơn hàng &amp; Phụ thu  (App)</t>
  </si>
  <si>
    <t>Quản lý đơn hàng  (App)</t>
  </si>
  <si>
    <t>Cài đặt phụ thu  (App)</t>
  </si>
  <si>
    <t>Quản lý danh mục (App)</t>
  </si>
  <si>
    <t>Quản lý định lượng nguyên liệu  (App)</t>
  </si>
  <si>
    <t xml:space="preserve"> Quản lý Khu vực (App)</t>
  </si>
  <si>
    <t>Quản lý Đơn vị vận chuyển/Shipper (App)</t>
  </si>
  <si>
    <t>Nghiệp vụ Thanh toán tại quán(App)</t>
  </si>
  <si>
    <t>Màn hình chế biến (App)</t>
  </si>
  <si>
    <t>Quản lý đơn hàng (App)</t>
  </si>
  <si>
    <t>Cài đặt phụ thu &amp; dịch vụ (App)</t>
  </si>
  <si>
    <t>Thông tin cá nhân &amp; Lịch sử (Web)</t>
  </si>
  <si>
    <t>Xem chi tiết sản phẩm (Web)</t>
  </si>
  <si>
    <t>Quên mật khẩu &amp; Đổi mật khẩu (Web)</t>
  </si>
  <si>
    <t>Đăng Nhập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</si>
</sst>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9">
    <font>
      <sz val="11"/>
      <color theme="1"/>
      <name val="Aptos Narrow"/>
      <family val="2"/>
      <scheme val="minor"/>
    </font>
    <font>
      <sz val="11"/>
      <color theme="1"/>
      <name val="Aptos Narrow"/>
      <family val="2"/>
      <charset val="163"/>
      <scheme val="minor"/>
    </font>
    <font>
      <sz val="13"/>
      <name val="Times New Roman"/>
      <family val="1"/>
    </font>
    <font>
      <b/>
      <sz val="13"/>
      <name val="Times New Roman"/>
      <family val="1"/>
    </font>
    <font>
      <sz val="13"/>
      <color indexed="8"/>
      <name val="Times New Roman"/>
      <family val="1"/>
    </font>
    <font>
      <sz val="13"/>
      <color theme="1"/>
      <name val="Times New Roman"/>
      <family val="1"/>
    </font>
    <font>
      <b/>
      <sz val="13"/>
      <color indexed="9"/>
      <name val="Times New Roman"/>
      <family val="1"/>
    </font>
    <font>
      <sz val="10"/>
      <name val="Arial2"/>
    </font>
    <font>
      <b/>
      <sz val="13"/>
      <color rgb="FFFFFFFF"/>
      <name val="Times New Roman"/>
      <family val="1"/>
    </font>
    <font>
      <sz val="13"/>
      <color theme="1"/>
      <name val="Times New Roman"/>
      <family val="1"/>
      <charset val="163"/>
    </font>
    <font>
      <b/>
      <sz val="13"/>
      <name val="Times New Roman"/>
      <family val="1"/>
      <charset val="163"/>
    </font>
    <font>
      <b/>
      <sz val="13"/>
      <color indexed="9"/>
      <name val="Times New Roman"/>
      <family val="1"/>
      <charset val="163"/>
    </font>
    <font>
      <sz val="13"/>
      <name val="Times New Roman"/>
      <family val="1"/>
      <charset val="163"/>
    </font>
    <font>
      <sz val="10"/>
      <name val="Arial2"/>
      <charset val="134"/>
    </font>
    <font>
      <b/>
      <sz val="13"/>
      <color rgb="FFFFFFFF"/>
      <name val="Times New Roman"/>
      <family val="1"/>
      <charset val="163"/>
    </font>
    <font>
      <sz val="11"/>
      <color theme="1"/>
      <name val="Aptos Narrow"/>
      <charset val="134"/>
      <scheme val="minor"/>
    </font>
    <font>
      <sz val="13"/>
      <color theme="1"/>
      <name val="Times New Roman"/>
      <charset val="134"/>
    </font>
    <font>
      <sz val="13"/>
      <name val="Times New Roman"/>
      <charset val="134"/>
    </font>
    <font>
      <sz val="11"/>
      <color theme="1"/>
      <name val="Aptos Narrow"/>
      <charset val="163"/>
      <scheme val="minor"/>
    </font>
    <font>
      <b/>
      <sz val="13"/>
      <name val="Times New Roman"/>
      <charset val="134"/>
    </font>
    <font>
      <sz val="13"/>
      <color indexed="8"/>
      <name val="Times New Roman"/>
      <charset val="134"/>
    </font>
    <font>
      <sz val="11"/>
      <name val="ＭＳ Ｐゴシック"/>
      <charset val="134"/>
    </font>
    <font>
      <sz val="13"/>
      <color theme="1"/>
      <name val="Times New Roman"/>
      <charset val="163"/>
    </font>
    <font>
      <b/>
      <sz val="13"/>
      <color indexed="9"/>
      <name val="Times New Roman"/>
      <charset val="134"/>
    </font>
    <font>
      <b/>
      <sz val="13"/>
      <color rgb="FFFFFFFF"/>
      <name val="Times New Roman"/>
      <charset val="134"/>
    </font>
    <font>
      <sz val="13"/>
      <color indexed="8"/>
      <name val="Times New Roman"/>
      <family val="1"/>
      <charset val="163"/>
    </font>
    <font>
      <b/>
      <sz val="13"/>
      <color theme="1"/>
      <name val="Times New Roman"/>
      <family val="1"/>
    </font>
    <font>
      <b/>
      <sz val="13"/>
      <color theme="0"/>
      <name val="Times New Roman"/>
      <family val="1"/>
    </font>
    <font>
      <sz val="13"/>
      <color rgb="FF000000"/>
      <name val="Times New Roman"/>
      <family val="1"/>
    </font>
  </fonts>
  <fills count="9">
    <fill>
      <patternFill patternType="none"/>
    </fill>
    <fill>
      <patternFill patternType="gray125"/>
    </fill>
    <fill>
      <patternFill patternType="solid">
        <fgColor indexed="27"/>
        <bgColor indexed="41"/>
      </patternFill>
    </fill>
    <fill>
      <patternFill patternType="solid">
        <fgColor indexed="9"/>
        <bgColor indexed="26"/>
      </patternFill>
    </fill>
    <fill>
      <patternFill patternType="solid">
        <fgColor indexed="21"/>
        <bgColor indexed="38"/>
      </patternFill>
    </fill>
    <fill>
      <patternFill patternType="solid">
        <fgColor rgb="FF008080"/>
        <bgColor rgb="FF008080"/>
      </patternFill>
    </fill>
    <fill>
      <patternFill patternType="solid">
        <fgColor theme="0"/>
        <bgColor indexed="64"/>
      </patternFill>
    </fill>
    <fill>
      <patternFill patternType="solid">
        <fgColor theme="0"/>
        <bgColor indexed="41"/>
      </patternFill>
    </fill>
    <fill>
      <patternFill patternType="solid">
        <fgColor theme="0"/>
        <bgColor indexed="38"/>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4">
    <xf numFmtId="0" fontId="0" fillId="0" borderId="0"/>
    <xf numFmtId="0" fontId="1" fillId="0" borderId="0"/>
    <xf numFmtId="0" fontId="7" fillId="0" borderId="0" applyBorder="0" applyProtection="0">
      <alignment vertical="center"/>
    </xf>
    <xf numFmtId="0" fontId="1" fillId="0" borderId="0">
      <alignment vertical="center"/>
    </xf>
    <xf numFmtId="0" fontId="13" fillId="0" borderId="0" applyBorder="0" applyProtection="0">
      <alignment vertical="center"/>
    </xf>
    <xf numFmtId="0" fontId="15" fillId="0" borderId="0">
      <alignment vertical="center"/>
    </xf>
    <xf numFmtId="0" fontId="21" fillId="0" borderId="0"/>
    <xf numFmtId="0" fontId="1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35">
    <xf numFmtId="0" fontId="0" fillId="0" borderId="0" xfId="0"/>
    <xf numFmtId="0" fontId="1" fillId="0" borderId="0" xfId="1"/>
    <xf numFmtId="0" fontId="2" fillId="0" borderId="1" xfId="1" applyFont="1" applyBorder="1" applyAlignment="1">
      <alignment horizontal="left" vertical="top" wrapText="1"/>
    </xf>
    <xf numFmtId="0" fontId="2" fillId="0" borderId="1" xfId="1" applyFont="1" applyBorder="1" applyAlignment="1">
      <alignment horizontal="center" vertical="center"/>
    </xf>
    <xf numFmtId="14" fontId="2" fillId="0" borderId="1" xfId="1" applyNumberFormat="1" applyFont="1" applyBorder="1" applyAlignment="1">
      <alignment horizontal="center" vertical="center"/>
    </xf>
    <xf numFmtId="0" fontId="2" fillId="0" borderId="1" xfId="0" applyFont="1" applyBorder="1" applyAlignment="1">
      <alignment horizontal="center" vertical="center"/>
    </xf>
    <xf numFmtId="0" fontId="2" fillId="0" borderId="1" xfId="1" applyFont="1" applyBorder="1" applyAlignment="1">
      <alignment vertical="top"/>
    </xf>
    <xf numFmtId="0" fontId="1" fillId="0" borderId="1" xfId="1" applyBorder="1"/>
    <xf numFmtId="0" fontId="1" fillId="0" borderId="1" xfId="1" applyBorder="1" applyAlignment="1">
      <alignment vertical="center"/>
    </xf>
    <xf numFmtId="0" fontId="4" fillId="3" borderId="1" xfId="1" quotePrefix="1" applyFont="1" applyFill="1" applyBorder="1" applyAlignment="1">
      <alignment horizontal="left" vertical="center" wrapText="1"/>
    </xf>
    <xf numFmtId="0" fontId="4" fillId="3" borderId="1" xfId="1" applyFont="1" applyFill="1" applyBorder="1" applyAlignment="1">
      <alignment horizontal="left" vertical="center" wrapText="1"/>
    </xf>
    <xf numFmtId="0" fontId="5" fillId="0" borderId="1" xfId="1" applyFont="1" applyBorder="1" applyAlignment="1">
      <alignment horizontal="left" vertical="top" wrapText="1"/>
    </xf>
    <xf numFmtId="0" fontId="3" fillId="2" borderId="1" xfId="1" applyFont="1" applyFill="1" applyBorder="1" applyAlignment="1">
      <alignment vertical="center"/>
    </xf>
    <xf numFmtId="0" fontId="6" fillId="4" borderId="1" xfId="1" applyFont="1" applyFill="1" applyBorder="1" applyAlignment="1">
      <alignment horizontal="center" vertical="center" wrapText="1"/>
    </xf>
    <xf numFmtId="164" fontId="6" fillId="4" borderId="1" xfId="1" applyNumberFormat="1" applyFont="1" applyFill="1" applyBorder="1" applyAlignment="1">
      <alignment horizontal="center" vertical="center" wrapText="1"/>
    </xf>
    <xf numFmtId="0" fontId="2" fillId="0" borderId="1" xfId="1" applyFont="1" applyBorder="1" applyAlignment="1">
      <alignment vertical="center" wrapText="1"/>
    </xf>
    <xf numFmtId="0" fontId="2" fillId="0" borderId="1" xfId="1" applyFont="1" applyBorder="1" applyAlignment="1">
      <alignment horizontal="right" vertical="center" wrapText="1"/>
    </xf>
    <xf numFmtId="0" fontId="2" fillId="0" borderId="1" xfId="2" applyFont="1" applyBorder="1" applyAlignment="1" applyProtection="1">
      <alignment horizontal="center" vertical="center" wrapText="1"/>
    </xf>
    <xf numFmtId="0" fontId="3" fillId="0" borderId="1" xfId="1" applyFont="1" applyBorder="1" applyAlignment="1">
      <alignment vertical="center" wrapText="1"/>
    </xf>
    <xf numFmtId="0" fontId="8" fillId="5" borderId="1" xfId="1" applyFont="1" applyFill="1" applyBorder="1" applyAlignment="1">
      <alignment vertical="center" wrapText="1"/>
    </xf>
    <xf numFmtId="0" fontId="2" fillId="6" borderId="1" xfId="0" applyFont="1" applyFill="1" applyBorder="1" applyAlignment="1">
      <alignment horizontal="center" vertical="center"/>
    </xf>
    <xf numFmtId="0" fontId="9" fillId="0" borderId="0" xfId="3" applyFont="1" applyAlignment="1">
      <alignment vertical="center" wrapText="1"/>
    </xf>
    <xf numFmtId="0" fontId="9" fillId="0" borderId="0" xfId="3" applyFont="1" applyAlignment="1">
      <alignment horizontal="center" vertical="center" wrapText="1"/>
    </xf>
    <xf numFmtId="0" fontId="9" fillId="0" borderId="6" xfId="3" applyFont="1" applyBorder="1" applyAlignment="1">
      <alignment horizontal="center" vertical="center" wrapText="1"/>
    </xf>
    <xf numFmtId="0" fontId="9" fillId="0" borderId="1" xfId="3" applyFont="1" applyBorder="1" applyAlignment="1">
      <alignment horizontal="center" vertical="center" wrapText="1"/>
    </xf>
    <xf numFmtId="0" fontId="9" fillId="0" borderId="1" xfId="3" applyFont="1" applyBorder="1" applyAlignment="1">
      <alignment horizontal="left" vertical="center" wrapText="1"/>
    </xf>
    <xf numFmtId="0" fontId="10" fillId="2" borderId="1" xfId="3" applyFont="1" applyFill="1" applyBorder="1" applyAlignment="1">
      <alignment horizontal="center" vertical="center" wrapText="1"/>
    </xf>
    <xf numFmtId="0" fontId="10" fillId="7" borderId="1" xfId="3" applyFont="1" applyFill="1" applyBorder="1" applyAlignment="1">
      <alignment horizontal="center" vertical="center" wrapText="1"/>
    </xf>
    <xf numFmtId="0" fontId="10" fillId="7" borderId="1" xfId="3" applyFont="1" applyFill="1" applyBorder="1" applyAlignment="1">
      <alignment horizontal="left" vertical="center" wrapText="1"/>
    </xf>
    <xf numFmtId="0" fontId="9" fillId="0" borderId="1" xfId="3" applyFont="1" applyBorder="1" applyAlignment="1">
      <alignment horizontal="center" wrapText="1" readingOrder="1"/>
    </xf>
    <xf numFmtId="0" fontId="9" fillId="0" borderId="1" xfId="3" applyFont="1" applyBorder="1" applyAlignment="1">
      <alignment wrapText="1"/>
    </xf>
    <xf numFmtId="0" fontId="9" fillId="0" borderId="1" xfId="3" applyFont="1" applyBorder="1" applyAlignment="1">
      <alignment wrapText="1" readingOrder="1"/>
    </xf>
    <xf numFmtId="0" fontId="10" fillId="2" borderId="1" xfId="3" applyFont="1" applyFill="1" applyBorder="1" applyAlignment="1">
      <alignment vertical="center" wrapText="1"/>
    </xf>
    <xf numFmtId="0" fontId="11" fillId="4" borderId="1" xfId="3" applyFont="1" applyFill="1" applyBorder="1" applyAlignment="1">
      <alignment horizontal="center" vertical="center" wrapText="1"/>
    </xf>
    <xf numFmtId="164" fontId="11" fillId="4" borderId="1" xfId="3" applyNumberFormat="1" applyFont="1" applyFill="1" applyBorder="1" applyAlignment="1">
      <alignment horizontal="center" vertical="center" wrapText="1"/>
    </xf>
    <xf numFmtId="0" fontId="9" fillId="0" borderId="0" xfId="3" applyFont="1" applyAlignment="1">
      <alignment horizontal="center" wrapText="1"/>
    </xf>
    <xf numFmtId="0" fontId="9" fillId="0" borderId="0" xfId="3" applyFont="1" applyAlignment="1">
      <alignment wrapText="1"/>
    </xf>
    <xf numFmtId="0" fontId="12" fillId="0" borderId="1" xfId="3" applyFont="1" applyBorder="1" applyAlignment="1">
      <alignment vertical="center" wrapText="1"/>
    </xf>
    <xf numFmtId="0" fontId="12" fillId="0" borderId="1" xfId="3" applyFont="1" applyBorder="1" applyAlignment="1">
      <alignment horizontal="right" vertical="center" wrapText="1"/>
    </xf>
    <xf numFmtId="0" fontId="12" fillId="0" borderId="1" xfId="4" applyFont="1" applyBorder="1" applyAlignment="1" applyProtection="1">
      <alignment horizontal="center" vertical="center" wrapText="1"/>
    </xf>
    <xf numFmtId="0" fontId="10" fillId="0" borderId="1" xfId="3" applyFont="1" applyBorder="1" applyAlignment="1">
      <alignment vertical="center" wrapText="1"/>
    </xf>
    <xf numFmtId="0" fontId="14" fillId="5" borderId="1" xfId="3" applyFont="1" applyFill="1" applyBorder="1" applyAlignment="1">
      <alignment vertical="center" wrapText="1"/>
    </xf>
    <xf numFmtId="0" fontId="15" fillId="0" borderId="0" xfId="5">
      <alignment vertical="center"/>
    </xf>
    <xf numFmtId="0" fontId="15" fillId="0" borderId="0" xfId="5" applyAlignment="1">
      <alignment horizontal="center" vertical="center"/>
    </xf>
    <xf numFmtId="0" fontId="15" fillId="0" borderId="0" xfId="5" applyAlignment="1">
      <alignment vertical="center" wrapText="1"/>
    </xf>
    <xf numFmtId="0" fontId="16" fillId="0" borderId="0" xfId="5" applyFont="1">
      <alignment vertical="center"/>
    </xf>
    <xf numFmtId="0" fontId="16" fillId="0" borderId="1" xfId="5" applyFont="1" applyBorder="1" applyAlignment="1">
      <alignment horizontal="center" vertical="center" wrapText="1"/>
    </xf>
    <xf numFmtId="0" fontId="17" fillId="0" borderId="1" xfId="5" applyFont="1" applyBorder="1" applyAlignment="1">
      <alignment horizontal="center" vertical="center" wrapText="1"/>
    </xf>
    <xf numFmtId="14" fontId="16" fillId="0" borderId="1" xfId="5" applyNumberFormat="1" applyFont="1" applyBorder="1" applyAlignment="1">
      <alignment horizontal="center" vertical="center" wrapText="1"/>
    </xf>
    <xf numFmtId="0" fontId="16" fillId="0" borderId="1" xfId="5" applyFont="1" applyBorder="1" applyAlignment="1">
      <alignment vertical="center" wrapText="1"/>
    </xf>
    <xf numFmtId="0" fontId="17" fillId="0" borderId="1" xfId="5" applyFont="1" applyBorder="1" applyAlignment="1">
      <alignment vertical="top"/>
    </xf>
    <xf numFmtId="0" fontId="18" fillId="0" borderId="1" xfId="5" applyFont="1" applyBorder="1" applyAlignment="1">
      <alignment horizontal="center" wrapText="1"/>
    </xf>
    <xf numFmtId="0" fontId="17" fillId="0" borderId="1" xfId="5" applyFont="1" applyBorder="1" applyAlignment="1">
      <alignment horizontal="left" vertical="top" wrapText="1"/>
    </xf>
    <xf numFmtId="0" fontId="17" fillId="3" borderId="1" xfId="5" applyFont="1" applyFill="1" applyBorder="1" applyAlignment="1">
      <alignment horizontal="left" vertical="top" wrapText="1"/>
    </xf>
    <xf numFmtId="0" fontId="18" fillId="0" borderId="1" xfId="5" applyFont="1" applyBorder="1" applyAlignment="1">
      <alignment horizontal="center" vertical="center" wrapText="1"/>
    </xf>
    <xf numFmtId="0" fontId="20" fillId="3" borderId="1" xfId="5" applyFont="1" applyFill="1" applyBorder="1" applyAlignment="1">
      <alignment horizontal="left" vertical="center" wrapText="1"/>
    </xf>
    <xf numFmtId="0" fontId="17" fillId="0" borderId="1" xfId="5" applyFont="1" applyBorder="1" applyAlignment="1">
      <alignment vertical="center" wrapText="1"/>
    </xf>
    <xf numFmtId="0" fontId="17" fillId="3" borderId="1" xfId="5" applyFont="1" applyFill="1" applyBorder="1" applyAlignment="1">
      <alignment horizontal="left" vertical="center" wrapText="1"/>
    </xf>
    <xf numFmtId="0" fontId="17" fillId="3" borderId="1" xfId="6" applyFont="1" applyFill="1" applyBorder="1" applyAlignment="1">
      <alignment horizontal="left" vertical="center" wrapText="1"/>
    </xf>
    <xf numFmtId="0" fontId="22" fillId="0" borderId="1" xfId="5" applyFont="1" applyBorder="1" applyAlignment="1">
      <alignment horizontal="center" vertical="center" wrapText="1"/>
    </xf>
    <xf numFmtId="0" fontId="16" fillId="0" borderId="1" xfId="5" applyFont="1" applyBorder="1" applyAlignment="1">
      <alignment horizontal="left" vertical="top" wrapText="1"/>
    </xf>
    <xf numFmtId="0" fontId="17" fillId="0" borderId="1" xfId="5" applyFont="1" applyBorder="1" applyAlignment="1">
      <alignment vertical="top" wrapText="1"/>
    </xf>
    <xf numFmtId="0" fontId="17" fillId="3" borderId="3" xfId="5" applyFont="1" applyFill="1" applyBorder="1" applyAlignment="1">
      <alignment horizontal="left" vertical="center" wrapText="1"/>
    </xf>
    <xf numFmtId="0" fontId="23" fillId="4" borderId="1" xfId="5" applyFont="1" applyFill="1" applyBorder="1" applyAlignment="1">
      <alignment horizontal="center" vertical="center"/>
    </xf>
    <xf numFmtId="164" fontId="23" fillId="4" borderId="1" xfId="5" applyNumberFormat="1" applyFont="1" applyFill="1" applyBorder="1" applyAlignment="1">
      <alignment horizontal="center" vertical="center"/>
    </xf>
    <xf numFmtId="0" fontId="18" fillId="0" borderId="0" xfId="5" applyFont="1" applyAlignment="1">
      <alignment horizontal="center"/>
    </xf>
    <xf numFmtId="0" fontId="18" fillId="0" borderId="0" xfId="5" applyFont="1" applyAlignment="1"/>
    <xf numFmtId="0" fontId="17" fillId="0" borderId="1" xfId="5" applyFont="1" applyBorder="1">
      <alignment vertical="center"/>
    </xf>
    <xf numFmtId="0" fontId="17" fillId="0" borderId="1" xfId="5" applyFont="1" applyBorder="1" applyAlignment="1">
      <alignment horizontal="right" vertical="center"/>
    </xf>
    <xf numFmtId="0" fontId="17" fillId="0" borderId="1" xfId="4" applyFont="1" applyBorder="1" applyAlignment="1" applyProtection="1">
      <alignment horizontal="center" vertical="center" wrapText="1"/>
    </xf>
    <xf numFmtId="0" fontId="17" fillId="0" borderId="1" xfId="4" applyFont="1" applyBorder="1" applyAlignment="1" applyProtection="1">
      <alignment horizontal="center" vertical="center"/>
    </xf>
    <xf numFmtId="0" fontId="19" fillId="0" borderId="1" xfId="5" applyFont="1" applyBorder="1">
      <alignment vertical="center"/>
    </xf>
    <xf numFmtId="0" fontId="23" fillId="4" borderId="1" xfId="5" applyFont="1" applyFill="1" applyBorder="1" applyAlignment="1">
      <alignment horizontal="center" vertical="center" wrapText="1"/>
    </xf>
    <xf numFmtId="0" fontId="24" fillId="5" borderId="1" xfId="5" applyFont="1" applyFill="1" applyBorder="1">
      <alignment vertical="center"/>
    </xf>
    <xf numFmtId="0" fontId="16" fillId="0" borderId="6" xfId="5" applyFont="1" applyBorder="1" applyAlignment="1">
      <alignment horizontal="center" vertical="center" wrapText="1"/>
    </xf>
    <xf numFmtId="0" fontId="18" fillId="0" borderId="6" xfId="5" applyFont="1" applyBorder="1" applyAlignment="1">
      <alignment horizontal="center" wrapText="1"/>
    </xf>
    <xf numFmtId="0" fontId="18" fillId="0" borderId="1" xfId="5" applyFont="1" applyBorder="1" applyAlignment="1">
      <alignment wrapText="1"/>
    </xf>
    <xf numFmtId="0" fontId="22" fillId="0" borderId="1" xfId="5" applyFont="1" applyBorder="1" applyAlignment="1">
      <alignment vertical="center" wrapText="1"/>
    </xf>
    <xf numFmtId="0" fontId="16" fillId="0" borderId="8" xfId="7" applyFont="1" applyBorder="1" applyAlignment="1">
      <alignment vertical="top" wrapText="1"/>
    </xf>
    <xf numFmtId="0" fontId="15" fillId="0" borderId="1" xfId="5" applyBorder="1" applyAlignment="1">
      <alignment horizontal="center" vertical="center"/>
    </xf>
    <xf numFmtId="0" fontId="9" fillId="0" borderId="0" xfId="8" applyFont="1" applyAlignment="1">
      <alignment vertical="center" wrapText="1"/>
    </xf>
    <xf numFmtId="0" fontId="9" fillId="0" borderId="0" xfId="8" applyFont="1" applyAlignment="1">
      <alignment horizontal="center" vertical="center" wrapText="1"/>
    </xf>
    <xf numFmtId="0" fontId="9" fillId="0" borderId="1" xfId="8" applyFont="1" applyBorder="1" applyAlignment="1">
      <alignment horizontal="center" vertical="center" wrapText="1"/>
    </xf>
    <xf numFmtId="14" fontId="9" fillId="0" borderId="1" xfId="8" applyNumberFormat="1" applyFont="1" applyBorder="1" applyAlignment="1">
      <alignment horizontal="center" wrapText="1" readingOrder="1"/>
    </xf>
    <xf numFmtId="0" fontId="9" fillId="0" borderId="1" xfId="8" applyFont="1" applyBorder="1" applyAlignment="1">
      <alignment horizontal="center" wrapText="1" readingOrder="1"/>
    </xf>
    <xf numFmtId="0" fontId="9" fillId="0" borderId="1" xfId="8" applyFont="1" applyBorder="1" applyAlignment="1">
      <alignment vertical="center" wrapText="1"/>
    </xf>
    <xf numFmtId="0" fontId="9" fillId="0" borderId="1" xfId="8" applyFont="1" applyBorder="1" applyAlignment="1">
      <alignment horizontal="left" vertical="center" wrapText="1"/>
    </xf>
    <xf numFmtId="0" fontId="12" fillId="7" borderId="1" xfId="8" applyFont="1" applyFill="1" applyBorder="1" applyAlignment="1">
      <alignment horizontal="center" vertical="center" wrapText="1"/>
    </xf>
    <xf numFmtId="0" fontId="12" fillId="7" borderId="1" xfId="8" applyFont="1" applyFill="1" applyBorder="1" applyAlignment="1">
      <alignment horizontal="left" vertical="center" wrapText="1"/>
    </xf>
    <xf numFmtId="0" fontId="12" fillId="0" borderId="1" xfId="8" applyFont="1" applyBorder="1" applyAlignment="1">
      <alignment horizontal="center" vertical="center" wrapText="1"/>
    </xf>
    <xf numFmtId="0" fontId="25" fillId="3" borderId="1" xfId="8" applyFont="1" applyFill="1" applyBorder="1" applyAlignment="1">
      <alignment horizontal="left" vertical="center" wrapText="1"/>
    </xf>
    <xf numFmtId="0" fontId="12" fillId="0" borderId="1" xfId="8" applyFont="1" applyBorder="1" applyAlignment="1">
      <alignment vertical="center" wrapText="1"/>
    </xf>
    <xf numFmtId="0" fontId="12" fillId="3" borderId="1" xfId="8" applyFont="1" applyFill="1" applyBorder="1" applyAlignment="1">
      <alignment horizontal="left" vertical="center" wrapText="1"/>
    </xf>
    <xf numFmtId="0" fontId="12" fillId="3" borderId="1" xfId="6" applyFont="1" applyFill="1" applyBorder="1" applyAlignment="1">
      <alignment horizontal="left" vertical="center" wrapText="1"/>
    </xf>
    <xf numFmtId="0" fontId="11" fillId="4" borderId="1" xfId="8" applyFont="1" applyFill="1" applyBorder="1" applyAlignment="1">
      <alignment horizontal="center" vertical="center" wrapText="1"/>
    </xf>
    <xf numFmtId="164" fontId="11" fillId="4" borderId="1" xfId="8" applyNumberFormat="1" applyFont="1" applyFill="1" applyBorder="1" applyAlignment="1">
      <alignment horizontal="center" vertical="center" wrapText="1"/>
    </xf>
    <xf numFmtId="0" fontId="9" fillId="0" borderId="0" xfId="8" applyFont="1" applyAlignment="1">
      <alignment horizontal="center" wrapText="1"/>
    </xf>
    <xf numFmtId="0" fontId="9" fillId="0" borderId="0" xfId="8" applyFont="1" applyAlignment="1">
      <alignment wrapText="1"/>
    </xf>
    <xf numFmtId="0" fontId="12" fillId="0" borderId="1" xfId="8" applyFont="1" applyBorder="1" applyAlignment="1">
      <alignment horizontal="right" vertical="center" wrapText="1"/>
    </xf>
    <xf numFmtId="0" fontId="10" fillId="0" borderId="1" xfId="8" applyFont="1" applyBorder="1" applyAlignment="1">
      <alignment vertical="center" wrapText="1"/>
    </xf>
    <xf numFmtId="0" fontId="12" fillId="0" borderId="1" xfId="8" applyFont="1" applyBorder="1" applyAlignment="1">
      <alignment horizontal="left" vertical="center" wrapText="1"/>
    </xf>
    <xf numFmtId="0" fontId="14" fillId="5" borderId="1" xfId="8" applyFont="1" applyFill="1" applyBorder="1" applyAlignment="1">
      <alignment vertical="center" wrapText="1"/>
    </xf>
    <xf numFmtId="0" fontId="9" fillId="0" borderId="0" xfId="9" applyFont="1" applyAlignment="1">
      <alignment vertical="center" wrapText="1"/>
    </xf>
    <xf numFmtId="0" fontId="9" fillId="0" borderId="0" xfId="9" applyFont="1" applyAlignment="1">
      <alignment horizontal="center" vertical="center" wrapText="1"/>
    </xf>
    <xf numFmtId="0" fontId="9" fillId="0" borderId="6" xfId="9" applyFont="1" applyBorder="1" applyAlignment="1">
      <alignment horizontal="center" vertical="center" wrapText="1"/>
    </xf>
    <xf numFmtId="0" fontId="9" fillId="0" borderId="1" xfId="9" applyFont="1" applyBorder="1" applyAlignment="1">
      <alignment horizontal="center" vertical="center" wrapText="1"/>
    </xf>
    <xf numFmtId="14" fontId="9" fillId="0" borderId="1" xfId="9" applyNumberFormat="1" applyFont="1" applyBorder="1" applyAlignment="1">
      <alignment horizontal="center" wrapText="1" readingOrder="1"/>
    </xf>
    <xf numFmtId="0" fontId="9" fillId="0" borderId="1" xfId="9" applyFont="1" applyBorder="1" applyAlignment="1">
      <alignment horizontal="left" vertical="center" wrapText="1"/>
    </xf>
    <xf numFmtId="0" fontId="9" fillId="0" borderId="1" xfId="9" applyFont="1" applyBorder="1" applyAlignment="1">
      <alignment horizontal="center" wrapText="1" readingOrder="1"/>
    </xf>
    <xf numFmtId="0" fontId="9" fillId="0" borderId="1" xfId="9" applyFont="1" applyBorder="1" applyAlignment="1">
      <alignment wrapText="1"/>
    </xf>
    <xf numFmtId="0" fontId="9" fillId="0" borderId="1" xfId="9" applyFont="1" applyBorder="1" applyAlignment="1">
      <alignment wrapText="1" readingOrder="1"/>
    </xf>
    <xf numFmtId="0" fontId="11" fillId="4" borderId="1" xfId="9" applyFont="1" applyFill="1" applyBorder="1" applyAlignment="1">
      <alignment horizontal="center" vertical="center" wrapText="1"/>
    </xf>
    <xf numFmtId="164" fontId="11" fillId="4" borderId="1" xfId="9" applyNumberFormat="1" applyFont="1" applyFill="1" applyBorder="1" applyAlignment="1">
      <alignment horizontal="center" vertical="center" wrapText="1"/>
    </xf>
    <xf numFmtId="0" fontId="9" fillId="0" borderId="0" xfId="9" applyFont="1" applyAlignment="1">
      <alignment horizontal="center" wrapText="1"/>
    </xf>
    <xf numFmtId="0" fontId="9" fillId="0" borderId="0" xfId="9" applyFont="1" applyAlignment="1">
      <alignment wrapText="1"/>
    </xf>
    <xf numFmtId="0" fontId="12" fillId="0" borderId="1" xfId="9" applyFont="1" applyBorder="1" applyAlignment="1">
      <alignment vertical="center" wrapText="1"/>
    </xf>
    <xf numFmtId="0" fontId="12" fillId="0" borderId="1" xfId="9" applyFont="1" applyBorder="1" applyAlignment="1">
      <alignment horizontal="right" vertical="center" wrapText="1"/>
    </xf>
    <xf numFmtId="0" fontId="10" fillId="0" borderId="1" xfId="9" applyFont="1" applyBorder="1" applyAlignment="1">
      <alignment vertical="center" wrapText="1"/>
    </xf>
    <xf numFmtId="0" fontId="14" fillId="5" borderId="1" xfId="9" applyFont="1" applyFill="1" applyBorder="1" applyAlignment="1">
      <alignment vertical="center" wrapText="1"/>
    </xf>
    <xf numFmtId="0" fontId="9" fillId="0" borderId="0" xfId="10" applyFont="1" applyAlignment="1">
      <alignment vertical="center" wrapText="1"/>
    </xf>
    <xf numFmtId="0" fontId="9" fillId="0" borderId="0" xfId="10" applyFont="1" applyAlignment="1">
      <alignment horizontal="center" vertical="center" wrapText="1"/>
    </xf>
    <xf numFmtId="0" fontId="9" fillId="0" borderId="1" xfId="10" applyFont="1" applyBorder="1" applyAlignment="1">
      <alignment horizontal="left" vertical="center" wrapText="1"/>
    </xf>
    <xf numFmtId="0" fontId="9" fillId="0" borderId="1" xfId="10" applyFont="1" applyBorder="1" applyAlignment="1">
      <alignment horizontal="center" vertical="center" wrapText="1"/>
    </xf>
    <xf numFmtId="14" fontId="9" fillId="0" borderId="1" xfId="10" applyNumberFormat="1" applyFont="1" applyBorder="1" applyAlignment="1">
      <alignment horizontal="center" wrapText="1" readingOrder="1"/>
    </xf>
    <xf numFmtId="0" fontId="12" fillId="0" borderId="1" xfId="10" applyFont="1" applyBorder="1" applyAlignment="1">
      <alignment horizontal="center" vertical="center" wrapText="1"/>
    </xf>
    <xf numFmtId="0" fontId="12" fillId="0" borderId="1" xfId="10" applyFont="1" applyBorder="1" applyAlignment="1">
      <alignment vertical="center" wrapText="1"/>
    </xf>
    <xf numFmtId="0" fontId="9" fillId="0" borderId="1" xfId="10" applyFont="1" applyBorder="1" applyAlignment="1">
      <alignment wrapText="1" readingOrder="1"/>
    </xf>
    <xf numFmtId="0" fontId="9" fillId="0" borderId="1" xfId="10" applyFont="1" applyBorder="1" applyAlignment="1">
      <alignment horizontal="center" wrapText="1" readingOrder="1"/>
    </xf>
    <xf numFmtId="0" fontId="9" fillId="0" borderId="1" xfId="10" applyFont="1" applyBorder="1" applyAlignment="1">
      <alignment wrapText="1"/>
    </xf>
    <xf numFmtId="0" fontId="9" fillId="0" borderId="1" xfId="10" applyFont="1" applyBorder="1" applyAlignment="1"/>
    <xf numFmtId="0" fontId="11" fillId="4" borderId="1" xfId="10" applyFont="1" applyFill="1" applyBorder="1" applyAlignment="1">
      <alignment horizontal="center" vertical="center" wrapText="1"/>
    </xf>
    <xf numFmtId="164" fontId="11" fillId="4" borderId="1" xfId="10" applyNumberFormat="1" applyFont="1" applyFill="1" applyBorder="1" applyAlignment="1">
      <alignment horizontal="center" vertical="center" wrapText="1"/>
    </xf>
    <xf numFmtId="0" fontId="9" fillId="0" borderId="0" xfId="10" applyFont="1" applyAlignment="1">
      <alignment wrapText="1"/>
    </xf>
    <xf numFmtId="0" fontId="9" fillId="0" borderId="0" xfId="10" applyFont="1" applyAlignment="1">
      <alignment horizontal="center" wrapText="1"/>
    </xf>
    <xf numFmtId="0" fontId="1" fillId="0" borderId="0" xfId="10" applyAlignment="1">
      <alignment horizontal="center" vertical="center"/>
    </xf>
    <xf numFmtId="0" fontId="12" fillId="0" borderId="1" xfId="10" applyFont="1" applyBorder="1" applyAlignment="1">
      <alignment horizontal="right" vertical="center" wrapText="1"/>
    </xf>
    <xf numFmtId="0" fontId="10" fillId="0" borderId="1" xfId="10" applyFont="1" applyBorder="1" applyAlignment="1">
      <alignment vertical="center" wrapText="1"/>
    </xf>
    <xf numFmtId="0" fontId="14" fillId="5" borderId="1" xfId="10" applyFont="1" applyFill="1" applyBorder="1" applyAlignment="1">
      <alignment vertical="center" wrapText="1"/>
    </xf>
    <xf numFmtId="0" fontId="9" fillId="0" borderId="0" xfId="11" applyFont="1" applyAlignment="1">
      <alignment vertical="center" wrapText="1"/>
    </xf>
    <xf numFmtId="0" fontId="9" fillId="0" borderId="0" xfId="11" applyFont="1" applyAlignment="1">
      <alignment horizontal="center" vertical="center" wrapText="1"/>
    </xf>
    <xf numFmtId="0" fontId="9" fillId="0" borderId="1" xfId="11" applyFont="1" applyBorder="1" applyAlignment="1">
      <alignment vertical="center" wrapText="1"/>
    </xf>
    <xf numFmtId="0" fontId="9" fillId="0" borderId="1" xfId="11" applyFont="1" applyBorder="1" applyAlignment="1">
      <alignment horizontal="center" vertical="center" wrapText="1"/>
    </xf>
    <xf numFmtId="0" fontId="12" fillId="0" borderId="1" xfId="11" applyFont="1" applyBorder="1" applyAlignment="1">
      <alignment horizontal="center" vertical="center" wrapText="1"/>
    </xf>
    <xf numFmtId="0" fontId="9" fillId="0" borderId="1" xfId="11" applyFont="1" applyBorder="1" applyAlignment="1">
      <alignment horizontal="left" vertical="center" wrapText="1"/>
    </xf>
    <xf numFmtId="0" fontId="12" fillId="0" borderId="1" xfId="11" applyFont="1" applyBorder="1" applyAlignment="1">
      <alignment vertical="center" wrapText="1"/>
    </xf>
    <xf numFmtId="0" fontId="9" fillId="0" borderId="1" xfId="11" applyFont="1" applyBorder="1" applyAlignment="1"/>
    <xf numFmtId="0" fontId="9" fillId="0" borderId="1" xfId="11" applyFont="1" applyBorder="1" applyAlignment="1">
      <alignment wrapText="1" readingOrder="1"/>
    </xf>
    <xf numFmtId="0" fontId="11" fillId="4" borderId="1" xfId="11" applyFont="1" applyFill="1" applyBorder="1" applyAlignment="1">
      <alignment horizontal="center" vertical="center" wrapText="1"/>
    </xf>
    <xf numFmtId="164" fontId="11" fillId="4" borderId="1" xfId="11" applyNumberFormat="1" applyFont="1" applyFill="1" applyBorder="1" applyAlignment="1">
      <alignment horizontal="center" vertical="center" wrapText="1"/>
    </xf>
    <xf numFmtId="0" fontId="9" fillId="0" borderId="0" xfId="11" applyFont="1" applyAlignment="1">
      <alignment wrapText="1"/>
    </xf>
    <xf numFmtId="0" fontId="9" fillId="0" borderId="0" xfId="11" applyFont="1" applyAlignment="1">
      <alignment horizontal="center" wrapText="1"/>
    </xf>
    <xf numFmtId="0" fontId="12" fillId="0" borderId="1" xfId="11" applyFont="1" applyBorder="1" applyAlignment="1">
      <alignment horizontal="right" vertical="center" wrapText="1"/>
    </xf>
    <xf numFmtId="0" fontId="10" fillId="0" borderId="1" xfId="11" applyFont="1" applyBorder="1" applyAlignment="1">
      <alignment vertical="center" wrapText="1"/>
    </xf>
    <xf numFmtId="0" fontId="14" fillId="5" borderId="1" xfId="11" applyFont="1" applyFill="1" applyBorder="1" applyAlignment="1">
      <alignment vertical="center" wrapText="1"/>
    </xf>
    <xf numFmtId="0" fontId="9" fillId="0" borderId="0" xfId="12" applyFont="1" applyAlignment="1">
      <alignment vertical="center" wrapText="1"/>
    </xf>
    <xf numFmtId="0" fontId="9" fillId="0" borderId="0" xfId="12" applyFont="1" applyAlignment="1">
      <alignment horizontal="center" vertical="center" wrapText="1"/>
    </xf>
    <xf numFmtId="0" fontId="9" fillId="0" borderId="1" xfId="12" applyFont="1" applyBorder="1" applyAlignment="1">
      <alignment horizontal="center" vertical="center" wrapText="1"/>
    </xf>
    <xf numFmtId="0" fontId="9" fillId="0" borderId="1" xfId="12" applyFont="1" applyBorder="1" applyAlignment="1">
      <alignment horizontal="center" wrapText="1" readingOrder="1"/>
    </xf>
    <xf numFmtId="0" fontId="9" fillId="0" borderId="1" xfId="12" applyFont="1" applyBorder="1" applyAlignment="1">
      <alignment horizontal="left" vertical="center" wrapText="1"/>
    </xf>
    <xf numFmtId="0" fontId="12" fillId="7" borderId="1" xfId="12" applyFont="1" applyFill="1" applyBorder="1" applyAlignment="1">
      <alignment horizontal="center" vertical="center" wrapText="1"/>
    </xf>
    <xf numFmtId="0" fontId="12" fillId="7" borderId="1" xfId="12" applyFont="1" applyFill="1" applyBorder="1" applyAlignment="1">
      <alignment horizontal="left" vertical="center" wrapText="1"/>
    </xf>
    <xf numFmtId="0" fontId="25" fillId="3" borderId="1" xfId="12" applyFont="1" applyFill="1" applyBorder="1" applyAlignment="1">
      <alignment horizontal="left" vertical="center" wrapText="1"/>
    </xf>
    <xf numFmtId="0" fontId="12" fillId="0" borderId="1" xfId="12" applyFont="1" applyBorder="1" applyAlignment="1">
      <alignment vertical="center" wrapText="1"/>
    </xf>
    <xf numFmtId="0" fontId="12" fillId="3" borderId="1" xfId="12" applyFont="1" applyFill="1" applyBorder="1" applyAlignment="1">
      <alignment horizontal="left" vertical="center" wrapText="1"/>
    </xf>
    <xf numFmtId="0" fontId="9" fillId="0" borderId="1" xfId="12" applyFont="1" applyBorder="1" applyAlignment="1">
      <alignment wrapText="1"/>
    </xf>
    <xf numFmtId="0" fontId="9" fillId="0" borderId="1" xfId="12" applyFont="1" applyBorder="1" applyAlignment="1">
      <alignment wrapText="1" readingOrder="1"/>
    </xf>
    <xf numFmtId="0" fontId="11" fillId="4" borderId="1" xfId="12" applyFont="1" applyFill="1" applyBorder="1" applyAlignment="1">
      <alignment horizontal="center" vertical="center" wrapText="1"/>
    </xf>
    <xf numFmtId="164" fontId="11" fillId="4" borderId="1" xfId="12" applyNumberFormat="1" applyFont="1" applyFill="1" applyBorder="1" applyAlignment="1">
      <alignment horizontal="center" vertical="center" wrapText="1"/>
    </xf>
    <xf numFmtId="0" fontId="9" fillId="0" borderId="0" xfId="12" applyFont="1" applyAlignment="1">
      <alignment horizontal="center" wrapText="1"/>
    </xf>
    <xf numFmtId="0" fontId="9" fillId="0" borderId="0" xfId="12" applyFont="1" applyAlignment="1">
      <alignment wrapText="1"/>
    </xf>
    <xf numFmtId="0" fontId="12" fillId="0" borderId="1" xfId="12" applyFont="1" applyBorder="1" applyAlignment="1">
      <alignment horizontal="right" vertical="center" wrapText="1"/>
    </xf>
    <xf numFmtId="0" fontId="10" fillId="0" borderId="1" xfId="12" applyFont="1" applyBorder="1" applyAlignment="1">
      <alignment vertical="center" wrapText="1"/>
    </xf>
    <xf numFmtId="0" fontId="14" fillId="5" borderId="1" xfId="12" applyFont="1" applyFill="1" applyBorder="1" applyAlignment="1">
      <alignment vertical="center" wrapText="1"/>
    </xf>
    <xf numFmtId="0" fontId="9" fillId="0" borderId="0" xfId="13" applyFont="1" applyAlignment="1">
      <alignment vertical="center" wrapText="1"/>
    </xf>
    <xf numFmtId="0" fontId="9" fillId="0" borderId="0" xfId="13" applyFont="1" applyAlignment="1">
      <alignment horizontal="center" vertical="center" wrapText="1"/>
    </xf>
    <xf numFmtId="0" fontId="9" fillId="0" borderId="1" xfId="13" applyFont="1" applyBorder="1" applyAlignment="1">
      <alignment horizontal="center" vertical="center" wrapText="1"/>
    </xf>
    <xf numFmtId="0" fontId="9" fillId="0" borderId="1" xfId="13" applyFont="1" applyBorder="1" applyAlignment="1">
      <alignment horizontal="center" wrapText="1" readingOrder="1"/>
    </xf>
    <xf numFmtId="0" fontId="9" fillId="0" borderId="1" xfId="13" applyFont="1" applyBorder="1" applyAlignment="1">
      <alignment vertical="center" wrapText="1"/>
    </xf>
    <xf numFmtId="0" fontId="9" fillId="0" borderId="1" xfId="13" applyFont="1" applyBorder="1" applyAlignment="1">
      <alignment horizontal="left" vertical="center" wrapText="1"/>
    </xf>
    <xf numFmtId="0" fontId="9" fillId="0" borderId="6" xfId="13" applyFont="1" applyBorder="1" applyAlignment="1">
      <alignment horizontal="center" vertical="center" wrapText="1"/>
    </xf>
    <xf numFmtId="0" fontId="10" fillId="7" borderId="1" xfId="13" applyFont="1" applyFill="1" applyBorder="1" applyAlignment="1">
      <alignment horizontal="center" vertical="center" wrapText="1"/>
    </xf>
    <xf numFmtId="0" fontId="12" fillId="7" borderId="1" xfId="13" applyFont="1" applyFill="1" applyBorder="1" applyAlignment="1">
      <alignment horizontal="center" vertical="center" wrapText="1"/>
    </xf>
    <xf numFmtId="0" fontId="12" fillId="7" borderId="1" xfId="13" applyFont="1" applyFill="1" applyBorder="1" applyAlignment="1">
      <alignment horizontal="left" vertical="center" wrapText="1"/>
    </xf>
    <xf numFmtId="0" fontId="9" fillId="0" borderId="1" xfId="13" applyFont="1" applyBorder="1" applyAlignment="1">
      <alignment wrapText="1"/>
    </xf>
    <xf numFmtId="0" fontId="9" fillId="0" borderId="1" xfId="13" applyFont="1" applyBorder="1" applyAlignment="1">
      <alignment wrapText="1" readingOrder="1"/>
    </xf>
    <xf numFmtId="0" fontId="11" fillId="4" borderId="1" xfId="13" applyFont="1" applyFill="1" applyBorder="1" applyAlignment="1">
      <alignment horizontal="center" vertical="center" wrapText="1"/>
    </xf>
    <xf numFmtId="164" fontId="11" fillId="4" borderId="1" xfId="13" applyNumberFormat="1" applyFont="1" applyFill="1" applyBorder="1" applyAlignment="1">
      <alignment horizontal="center" vertical="center" wrapText="1"/>
    </xf>
    <xf numFmtId="0" fontId="9" fillId="0" borderId="0" xfId="13" applyFont="1" applyAlignment="1">
      <alignment horizontal="center" wrapText="1"/>
    </xf>
    <xf numFmtId="0" fontId="9" fillId="0" borderId="0" xfId="13" applyFont="1" applyAlignment="1">
      <alignment wrapText="1"/>
    </xf>
    <xf numFmtId="0" fontId="12" fillId="0" borderId="1" xfId="13" applyFont="1" applyBorder="1" applyAlignment="1">
      <alignment vertical="center" wrapText="1"/>
    </xf>
    <xf numFmtId="0" fontId="12" fillId="0" borderId="1" xfId="13" applyFont="1" applyBorder="1" applyAlignment="1">
      <alignment horizontal="right" vertical="center" wrapText="1"/>
    </xf>
    <xf numFmtId="0" fontId="10" fillId="0" borderId="1" xfId="13" applyFont="1" applyBorder="1" applyAlignment="1">
      <alignment vertical="center" wrapText="1"/>
    </xf>
    <xf numFmtId="0" fontId="14" fillId="5" borderId="1" xfId="13" applyFont="1" applyFill="1" applyBorder="1" applyAlignment="1">
      <alignment vertical="center" wrapText="1"/>
    </xf>
    <xf numFmtId="0" fontId="15" fillId="0" borderId="6" xfId="5" applyBorder="1" applyAlignment="1">
      <alignment horizontal="center" vertical="center"/>
    </xf>
    <xf numFmtId="0" fontId="16" fillId="0" borderId="0" xfId="5" applyFont="1" applyAlignment="1">
      <alignment vertical="center" wrapText="1"/>
    </xf>
    <xf numFmtId="0" fontId="27" fillId="4" borderId="1" xfId="5" applyFont="1" applyFill="1" applyBorder="1" applyAlignment="1">
      <alignment horizontal="center" vertical="center"/>
    </xf>
    <xf numFmtId="0" fontId="27" fillId="4" borderId="1" xfId="0" applyFont="1" applyFill="1" applyBorder="1" applyAlignment="1">
      <alignment horizontal="left" vertical="center"/>
    </xf>
    <xf numFmtId="0" fontId="27" fillId="4" borderId="1" xfId="5" applyFont="1" applyFill="1" applyBorder="1" applyAlignment="1">
      <alignment horizontal="left" vertical="center"/>
    </xf>
    <xf numFmtId="0" fontId="5" fillId="0" borderId="4" xfId="5" applyFont="1" applyBorder="1" applyAlignment="1">
      <alignment horizontal="left" vertical="center"/>
    </xf>
    <xf numFmtId="0" fontId="28" fillId="0" borderId="1" xfId="5" applyFont="1" applyBorder="1" applyAlignment="1">
      <alignment horizontal="left" vertical="center"/>
    </xf>
    <xf numFmtId="0" fontId="5" fillId="0" borderId="1" xfId="5" applyFont="1" applyBorder="1" applyAlignment="1">
      <alignment horizontal="left" vertical="center"/>
    </xf>
    <xf numFmtId="0" fontId="5" fillId="8" borderId="1" xfId="5" applyFont="1" applyFill="1" applyBorder="1" applyAlignment="1">
      <alignment horizontal="center" vertical="center"/>
    </xf>
    <xf numFmtId="0" fontId="5" fillId="0" borderId="1" xfId="5" applyFont="1" applyBorder="1" applyAlignment="1">
      <alignment horizontal="center" vertical="center"/>
    </xf>
    <xf numFmtId="0" fontId="5" fillId="0" borderId="4" xfId="5" applyFont="1" applyBorder="1" applyAlignment="1">
      <alignment vertical="center" wrapText="1"/>
    </xf>
    <xf numFmtId="0" fontId="12" fillId="0" borderId="1" xfId="5" applyFont="1" applyBorder="1" applyAlignment="1">
      <alignment horizontal="center" vertical="center" wrapText="1"/>
    </xf>
    <xf numFmtId="0" fontId="9" fillId="0" borderId="1" xfId="0" applyFont="1" applyBorder="1" applyAlignment="1">
      <alignment horizontal="left" vertical="center" wrapText="1"/>
    </xf>
    <xf numFmtId="0" fontId="9" fillId="0" borderId="1" xfId="8" applyFont="1" applyBorder="1" applyAlignment="1">
      <alignment horizontal="center" vertical="center" wrapText="1" readingOrder="1"/>
    </xf>
    <xf numFmtId="14" fontId="9" fillId="0" borderId="1" xfId="8" applyNumberFormat="1" applyFont="1" applyBorder="1" applyAlignment="1">
      <alignment horizontal="center" vertical="center" wrapText="1" readingOrder="1"/>
    </xf>
    <xf numFmtId="0" fontId="9" fillId="0" borderId="1" xfId="8" applyFont="1" applyBorder="1" applyAlignment="1">
      <alignment horizontal="left" vertical="center" wrapText="1" readingOrder="1"/>
    </xf>
    <xf numFmtId="0" fontId="9" fillId="0" borderId="1" xfId="0" applyFont="1" applyBorder="1" applyAlignment="1">
      <alignment vertical="center" wrapText="1"/>
    </xf>
    <xf numFmtId="0" fontId="5" fillId="0" borderId="4" xfId="5" applyFont="1" applyBorder="1" applyAlignment="1">
      <alignment horizontal="center" vertical="center"/>
    </xf>
    <xf numFmtId="0" fontId="5" fillId="0" borderId="3" xfId="5" applyFont="1" applyBorder="1" applyAlignment="1">
      <alignment horizontal="center" vertical="center"/>
    </xf>
    <xf numFmtId="0" fontId="5" fillId="0" borderId="2" xfId="5" applyFont="1" applyBorder="1" applyAlignment="1">
      <alignment horizontal="center" vertical="center"/>
    </xf>
    <xf numFmtId="0" fontId="5" fillId="0" borderId="4" xfId="5" applyFont="1" applyBorder="1" applyAlignment="1">
      <alignment horizontal="left" vertical="center" wrapText="1"/>
    </xf>
    <xf numFmtId="0" fontId="5" fillId="0" borderId="3" xfId="5" applyFont="1" applyBorder="1" applyAlignment="1">
      <alignment horizontal="left" vertical="center" wrapText="1"/>
    </xf>
    <xf numFmtId="0" fontId="5" fillId="0" borderId="2" xfId="5" applyFont="1" applyBorder="1" applyAlignment="1">
      <alignment horizontal="left" vertical="center" wrapText="1"/>
    </xf>
    <xf numFmtId="0" fontId="5" fillId="8" borderId="4" xfId="5" applyFont="1" applyFill="1" applyBorder="1" applyAlignment="1">
      <alignment horizontal="center" vertical="center"/>
    </xf>
    <xf numFmtId="0" fontId="5" fillId="8" borderId="3" xfId="5" applyFont="1" applyFill="1" applyBorder="1" applyAlignment="1">
      <alignment horizontal="center" vertical="center"/>
    </xf>
    <xf numFmtId="0" fontId="5" fillId="8" borderId="2" xfId="5" applyFont="1" applyFill="1" applyBorder="1" applyAlignment="1">
      <alignment horizontal="center" vertical="center"/>
    </xf>
    <xf numFmtId="0" fontId="5" fillId="0" borderId="4" xfId="5" applyFont="1" applyBorder="1" applyAlignment="1">
      <alignment horizontal="left" vertical="center"/>
    </xf>
    <xf numFmtId="0" fontId="5" fillId="0" borderId="3" xfId="5" applyFont="1" applyBorder="1" applyAlignment="1">
      <alignment horizontal="left" vertical="center"/>
    </xf>
    <xf numFmtId="0" fontId="5" fillId="0" borderId="2" xfId="5" applyFont="1" applyBorder="1" applyAlignment="1">
      <alignment horizontal="left" vertical="center"/>
    </xf>
    <xf numFmtId="0" fontId="26" fillId="0" borderId="1" xfId="5" applyFont="1" applyBorder="1" applyAlignment="1">
      <alignment horizontal="center" vertical="center"/>
    </xf>
    <xf numFmtId="0" fontId="5" fillId="0" borderId="4" xfId="5" applyFont="1" applyBorder="1" applyAlignment="1">
      <alignment horizontal="center"/>
    </xf>
    <xf numFmtId="0" fontId="5" fillId="0" borderId="3" xfId="5" applyFont="1" applyBorder="1" applyAlignment="1">
      <alignment horizontal="center"/>
    </xf>
    <xf numFmtId="0" fontId="5" fillId="0" borderId="2" xfId="5" applyFont="1" applyBorder="1" applyAlignment="1">
      <alignment horizontal="center"/>
    </xf>
    <xf numFmtId="0" fontId="26" fillId="0" borderId="1" xfId="5" applyFont="1" applyBorder="1" applyAlignment="1">
      <alignment horizontal="center" vertical="center" wrapText="1"/>
    </xf>
    <xf numFmtId="0" fontId="3" fillId="2" borderId="1" xfId="1" applyFont="1" applyFill="1" applyBorder="1" applyAlignment="1">
      <alignment horizontal="left" vertical="center"/>
    </xf>
    <xf numFmtId="0" fontId="3" fillId="0" borderId="1" xfId="1" applyFont="1" applyBorder="1" applyAlignment="1">
      <alignment horizontal="left" vertical="center" wrapText="1"/>
    </xf>
    <xf numFmtId="0" fontId="2" fillId="0" borderId="1" xfId="1" applyFont="1" applyBorder="1" applyAlignment="1">
      <alignment horizontal="left" vertical="center" wrapText="1"/>
    </xf>
    <xf numFmtId="0" fontId="1" fillId="0" borderId="5" xfId="1" applyBorder="1" applyAlignment="1">
      <alignment horizontal="center"/>
    </xf>
    <xf numFmtId="0" fontId="6" fillId="4" borderId="4"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2" xfId="1" applyFont="1" applyFill="1" applyBorder="1" applyAlignment="1">
      <alignment horizontal="center" vertical="center" wrapText="1"/>
    </xf>
    <xf numFmtId="0" fontId="10" fillId="0" borderId="1" xfId="3" applyFont="1" applyBorder="1" applyAlignment="1">
      <alignment horizontal="left" vertical="center" wrapText="1"/>
    </xf>
    <xf numFmtId="0" fontId="12" fillId="0" borderId="1" xfId="3" applyFont="1" applyBorder="1" applyAlignment="1">
      <alignment horizontal="left" vertical="center" wrapText="1"/>
    </xf>
    <xf numFmtId="0" fontId="9" fillId="0" borderId="5" xfId="3" applyFont="1" applyBorder="1" applyAlignment="1">
      <alignment horizontal="center" wrapText="1"/>
    </xf>
    <xf numFmtId="0" fontId="10" fillId="2" borderId="1" xfId="3" applyFont="1" applyFill="1" applyBorder="1" applyAlignment="1">
      <alignment horizontal="left" vertical="center" wrapText="1"/>
    </xf>
    <xf numFmtId="0" fontId="10" fillId="2" borderId="1" xfId="3" applyFont="1" applyFill="1" applyBorder="1" applyAlignment="1">
      <alignment horizontal="center" vertical="center" wrapText="1"/>
    </xf>
    <xf numFmtId="0" fontId="11" fillId="4" borderId="4"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9" fillId="0" borderId="1" xfId="5" applyFont="1" applyBorder="1" applyAlignment="1">
      <alignment horizontal="left" vertical="center"/>
    </xf>
    <xf numFmtId="0" fontId="19" fillId="0" borderId="1" xfId="5" applyFont="1" applyBorder="1" applyAlignment="1">
      <alignment horizontal="left" vertical="center" wrapText="1"/>
    </xf>
    <xf numFmtId="0" fontId="17" fillId="0" borderId="1" xfId="5" applyFont="1" applyBorder="1" applyAlignment="1">
      <alignment horizontal="left" vertical="center"/>
    </xf>
    <xf numFmtId="0" fontId="17" fillId="0" borderId="1" xfId="5" applyFont="1" applyBorder="1" applyAlignment="1">
      <alignment horizontal="left" vertical="center" wrapText="1"/>
    </xf>
    <xf numFmtId="0" fontId="18" fillId="0" borderId="5" xfId="5" applyFont="1" applyBorder="1" applyAlignment="1">
      <alignment horizontal="center"/>
    </xf>
    <xf numFmtId="0" fontId="18" fillId="0" borderId="5" xfId="5" applyFont="1" applyBorder="1" applyAlignment="1">
      <alignment horizontal="center" wrapText="1"/>
    </xf>
    <xf numFmtId="0" fontId="19" fillId="2" borderId="7" xfId="5" applyFont="1" applyFill="1" applyBorder="1">
      <alignment vertical="center"/>
    </xf>
    <xf numFmtId="0" fontId="19" fillId="2" borderId="5" xfId="5" applyFont="1" applyFill="1" applyBorder="1">
      <alignment vertical="center"/>
    </xf>
    <xf numFmtId="0" fontId="19" fillId="2" borderId="5" xfId="5" applyFont="1" applyFill="1" applyBorder="1" applyAlignment="1">
      <alignment horizontal="center" vertical="center"/>
    </xf>
    <xf numFmtId="0" fontId="19" fillId="2" borderId="6" xfId="5" applyFont="1" applyFill="1" applyBorder="1" applyAlignment="1">
      <alignment horizontal="center" vertical="center"/>
    </xf>
    <xf numFmtId="0" fontId="19" fillId="2" borderId="1" xfId="5" applyFont="1" applyFill="1" applyBorder="1" applyAlignment="1">
      <alignment horizontal="left" vertical="center" wrapText="1"/>
    </xf>
    <xf numFmtId="0" fontId="19" fillId="2" borderId="1" xfId="5" applyFont="1" applyFill="1" applyBorder="1" applyAlignment="1">
      <alignment horizontal="center" vertical="center" wrapText="1"/>
    </xf>
    <xf numFmtId="0" fontId="23" fillId="4" borderId="4" xfId="5" applyFont="1" applyFill="1" applyBorder="1" applyAlignment="1">
      <alignment horizontal="center" vertical="center"/>
    </xf>
    <xf numFmtId="0" fontId="23" fillId="4" borderId="3" xfId="5" applyFont="1" applyFill="1" applyBorder="1" applyAlignment="1">
      <alignment horizontal="center" vertical="center"/>
    </xf>
    <xf numFmtId="0" fontId="23" fillId="4" borderId="2" xfId="5" applyFont="1" applyFill="1" applyBorder="1" applyAlignment="1">
      <alignment horizontal="center" vertical="center"/>
    </xf>
    <xf numFmtId="0" fontId="23" fillId="4" borderId="4" xfId="5" applyFont="1" applyFill="1" applyBorder="1" applyAlignment="1">
      <alignment horizontal="center" vertical="center" wrapText="1"/>
    </xf>
    <xf numFmtId="0" fontId="23" fillId="4" borderId="3" xfId="5" applyFont="1" applyFill="1" applyBorder="1" applyAlignment="1">
      <alignment horizontal="center" vertical="center" wrapText="1"/>
    </xf>
    <xf numFmtId="0" fontId="23" fillId="4" borderId="2" xfId="5" applyFont="1" applyFill="1" applyBorder="1" applyAlignment="1">
      <alignment horizontal="center" vertical="center" wrapText="1"/>
    </xf>
    <xf numFmtId="0" fontId="19" fillId="2" borderId="6" xfId="5" applyFont="1" applyFill="1" applyBorder="1">
      <alignment vertical="center"/>
    </xf>
    <xf numFmtId="49" fontId="1" fillId="0" borderId="5" xfId="1" applyNumberFormat="1" applyBorder="1" applyAlignment="1">
      <alignment horizontal="center"/>
    </xf>
    <xf numFmtId="0" fontId="10" fillId="2" borderId="1" xfId="8" applyFont="1" applyFill="1" applyBorder="1" applyAlignment="1">
      <alignment horizontal="left" vertical="center" wrapText="1"/>
    </xf>
    <xf numFmtId="0" fontId="10" fillId="2" borderId="1" xfId="8" applyFont="1" applyFill="1" applyBorder="1" applyAlignment="1">
      <alignment horizontal="center" vertical="center" wrapText="1"/>
    </xf>
    <xf numFmtId="0" fontId="11" fillId="4" borderId="4" xfId="8" applyFont="1" applyFill="1" applyBorder="1" applyAlignment="1">
      <alignment horizontal="center" vertical="center" wrapText="1"/>
    </xf>
    <xf numFmtId="0" fontId="11" fillId="4" borderId="3" xfId="8" applyFont="1" applyFill="1" applyBorder="1" applyAlignment="1">
      <alignment horizontal="center" vertical="center" wrapText="1"/>
    </xf>
    <xf numFmtId="0" fontId="11" fillId="4" borderId="2" xfId="8" applyFont="1" applyFill="1" applyBorder="1" applyAlignment="1">
      <alignment horizontal="center" vertical="center" wrapText="1"/>
    </xf>
    <xf numFmtId="0" fontId="10" fillId="0" borderId="1" xfId="8" applyFont="1" applyBorder="1" applyAlignment="1">
      <alignment horizontal="left" vertical="center" wrapText="1"/>
    </xf>
    <xf numFmtId="0" fontId="12" fillId="0" borderId="1" xfId="8" applyFont="1" applyBorder="1" applyAlignment="1">
      <alignment horizontal="left" vertical="center" wrapText="1"/>
    </xf>
    <xf numFmtId="0" fontId="9" fillId="0" borderId="5" xfId="8" applyFont="1" applyBorder="1" applyAlignment="1">
      <alignment horizontal="center" wrapText="1"/>
    </xf>
    <xf numFmtId="0" fontId="10" fillId="2" borderId="7" xfId="8" applyFont="1" applyFill="1" applyBorder="1" applyAlignment="1">
      <alignment vertical="center" wrapText="1"/>
    </xf>
    <xf numFmtId="0" fontId="10" fillId="2" borderId="5" xfId="8" applyFont="1" applyFill="1" applyBorder="1" applyAlignment="1">
      <alignment vertical="center" wrapText="1"/>
    </xf>
    <xf numFmtId="0" fontId="10" fillId="2" borderId="5" xfId="8" applyFont="1" applyFill="1" applyBorder="1" applyAlignment="1">
      <alignment horizontal="center" vertical="center" wrapText="1"/>
    </xf>
    <xf numFmtId="0" fontId="10" fillId="2" borderId="6" xfId="8" applyFont="1" applyFill="1" applyBorder="1" applyAlignment="1">
      <alignment horizontal="center" vertical="center" wrapText="1"/>
    </xf>
    <xf numFmtId="0" fontId="1" fillId="0" borderId="5" xfId="1" applyBorder="1" applyAlignment="1">
      <alignment horizontal="center" wrapText="1"/>
    </xf>
    <xf numFmtId="0" fontId="10" fillId="2" borderId="1" xfId="13" applyFont="1" applyFill="1" applyBorder="1" applyAlignment="1">
      <alignment horizontal="left" vertical="center" wrapText="1"/>
    </xf>
    <xf numFmtId="0" fontId="10" fillId="2" borderId="1" xfId="13" applyFont="1" applyFill="1" applyBorder="1" applyAlignment="1">
      <alignment horizontal="center" vertical="center" wrapText="1"/>
    </xf>
    <xf numFmtId="0" fontId="11" fillId="4" borderId="4" xfId="13" applyFont="1" applyFill="1" applyBorder="1" applyAlignment="1">
      <alignment horizontal="center" vertical="center" wrapText="1"/>
    </xf>
    <xf numFmtId="0" fontId="11" fillId="4" borderId="3" xfId="13" applyFont="1" applyFill="1" applyBorder="1" applyAlignment="1">
      <alignment horizontal="center" vertical="center" wrapText="1"/>
    </xf>
    <xf numFmtId="0" fontId="11" fillId="4" borderId="2" xfId="13" applyFont="1" applyFill="1" applyBorder="1" applyAlignment="1">
      <alignment horizontal="center" vertical="center" wrapText="1"/>
    </xf>
    <xf numFmtId="0" fontId="10" fillId="0" borderId="1" xfId="13" applyFont="1" applyBorder="1" applyAlignment="1">
      <alignment horizontal="left" vertical="center" wrapText="1"/>
    </xf>
    <xf numFmtId="0" fontId="12" fillId="0" borderId="1" xfId="13" applyFont="1" applyBorder="1" applyAlignment="1">
      <alignment horizontal="left" vertical="center" wrapText="1"/>
    </xf>
    <xf numFmtId="0" fontId="9" fillId="0" borderId="5" xfId="13" applyFont="1" applyBorder="1" applyAlignment="1">
      <alignment horizontal="center" wrapText="1"/>
    </xf>
    <xf numFmtId="0" fontId="10" fillId="2" borderId="7" xfId="13" applyFont="1" applyFill="1" applyBorder="1" applyAlignment="1">
      <alignment vertical="center" wrapText="1"/>
    </xf>
    <xf numFmtId="0" fontId="10" fillId="2" borderId="5" xfId="13" applyFont="1" applyFill="1" applyBorder="1" applyAlignment="1">
      <alignment vertical="center" wrapText="1"/>
    </xf>
    <xf numFmtId="0" fontId="10" fillId="2" borderId="5" xfId="13" applyFont="1" applyFill="1" applyBorder="1" applyAlignment="1">
      <alignment horizontal="center" vertical="center" wrapText="1"/>
    </xf>
    <xf numFmtId="0" fontId="10" fillId="2" borderId="6" xfId="13" applyFont="1" applyFill="1" applyBorder="1" applyAlignment="1">
      <alignment horizontal="center" vertical="center" wrapText="1"/>
    </xf>
    <xf numFmtId="0" fontId="10" fillId="2" borderId="1" xfId="10" applyFont="1" applyFill="1" applyBorder="1" applyAlignment="1">
      <alignment horizontal="left" vertical="center" wrapText="1"/>
    </xf>
    <xf numFmtId="0" fontId="10" fillId="2" borderId="1" xfId="10" applyFont="1" applyFill="1" applyBorder="1" applyAlignment="1">
      <alignment horizontal="center" vertical="center" wrapText="1"/>
    </xf>
    <xf numFmtId="0" fontId="11" fillId="4" borderId="4" xfId="10" applyFont="1" applyFill="1" applyBorder="1" applyAlignment="1">
      <alignment horizontal="center" vertical="center" wrapText="1"/>
    </xf>
    <xf numFmtId="0" fontId="11" fillId="4" borderId="3" xfId="10" applyFont="1" applyFill="1" applyBorder="1" applyAlignment="1">
      <alignment horizontal="center" vertical="center" wrapText="1"/>
    </xf>
    <xf numFmtId="0" fontId="11" fillId="4" borderId="2" xfId="10" applyFont="1" applyFill="1" applyBorder="1" applyAlignment="1">
      <alignment horizontal="center" vertical="center" wrapText="1"/>
    </xf>
    <xf numFmtId="0" fontId="10" fillId="0" borderId="1" xfId="10" applyFont="1" applyBorder="1" applyAlignment="1">
      <alignment horizontal="left" vertical="center" wrapText="1"/>
    </xf>
    <xf numFmtId="0" fontId="12" fillId="0" borderId="1" xfId="10" applyFont="1" applyBorder="1" applyAlignment="1">
      <alignment horizontal="left" vertical="center" wrapText="1"/>
    </xf>
    <xf numFmtId="0" fontId="9" fillId="0" borderId="5" xfId="10" applyFont="1" applyBorder="1" applyAlignment="1">
      <alignment horizontal="center" wrapText="1"/>
    </xf>
    <xf numFmtId="0" fontId="10" fillId="2" borderId="7" xfId="10" applyFont="1" applyFill="1" applyBorder="1" applyAlignment="1">
      <alignment vertical="center" wrapText="1"/>
    </xf>
    <xf numFmtId="0" fontId="10" fillId="2" borderId="5" xfId="10" applyFont="1" applyFill="1" applyBorder="1" applyAlignment="1">
      <alignment vertical="center" wrapText="1"/>
    </xf>
    <xf numFmtId="0" fontId="10" fillId="2" borderId="5" xfId="10" applyFont="1" applyFill="1" applyBorder="1" applyAlignment="1">
      <alignment horizontal="center" vertical="center" wrapText="1"/>
    </xf>
    <xf numFmtId="0" fontId="10" fillId="2" borderId="6" xfId="10" applyFont="1" applyFill="1" applyBorder="1" applyAlignment="1">
      <alignment vertical="center" wrapText="1"/>
    </xf>
    <xf numFmtId="0" fontId="10" fillId="2" borderId="1" xfId="11" applyFont="1" applyFill="1" applyBorder="1" applyAlignment="1">
      <alignment horizontal="left" vertical="center" wrapText="1"/>
    </xf>
    <xf numFmtId="0" fontId="10" fillId="2" borderId="1" xfId="11" applyFont="1" applyFill="1" applyBorder="1" applyAlignment="1">
      <alignment horizontal="center" vertical="center" wrapText="1"/>
    </xf>
    <xf numFmtId="0" fontId="11" fillId="4" borderId="4" xfId="11" applyFont="1" applyFill="1" applyBorder="1" applyAlignment="1">
      <alignment horizontal="center" vertical="center" wrapText="1"/>
    </xf>
    <xf numFmtId="0" fontId="11" fillId="4" borderId="3" xfId="11" applyFont="1" applyFill="1" applyBorder="1" applyAlignment="1">
      <alignment horizontal="center" vertical="center" wrapText="1"/>
    </xf>
    <xf numFmtId="0" fontId="11" fillId="4" borderId="2" xfId="11" applyFont="1" applyFill="1" applyBorder="1" applyAlignment="1">
      <alignment horizontal="center" vertical="center" wrapText="1"/>
    </xf>
    <xf numFmtId="0" fontId="10" fillId="0" borderId="1" xfId="11" applyFont="1" applyBorder="1" applyAlignment="1">
      <alignment horizontal="left" vertical="center" wrapText="1"/>
    </xf>
    <xf numFmtId="0" fontId="12" fillId="0" borderId="1" xfId="11" applyFont="1" applyBorder="1" applyAlignment="1">
      <alignment horizontal="left" vertical="center" wrapText="1"/>
    </xf>
    <xf numFmtId="0" fontId="9" fillId="0" borderId="5" xfId="11" applyFont="1" applyBorder="1" applyAlignment="1">
      <alignment horizontal="center" wrapText="1"/>
    </xf>
    <xf numFmtId="0" fontId="10" fillId="2" borderId="7" xfId="11" applyFont="1" applyFill="1" applyBorder="1" applyAlignment="1">
      <alignment vertical="center" wrapText="1"/>
    </xf>
    <xf numFmtId="0" fontId="10" fillId="2" borderId="5" xfId="11" applyFont="1" applyFill="1" applyBorder="1" applyAlignment="1">
      <alignment vertical="center" wrapText="1"/>
    </xf>
    <xf numFmtId="0" fontId="10" fillId="2" borderId="5" xfId="11" applyFont="1" applyFill="1" applyBorder="1" applyAlignment="1">
      <alignment horizontal="center" vertical="center" wrapText="1"/>
    </xf>
    <xf numFmtId="0" fontId="10" fillId="2" borderId="6" xfId="11" applyFont="1" applyFill="1" applyBorder="1" applyAlignment="1">
      <alignment vertical="center" wrapText="1"/>
    </xf>
    <xf numFmtId="0" fontId="10" fillId="2" borderId="1" xfId="12" applyFont="1" applyFill="1" applyBorder="1" applyAlignment="1">
      <alignment horizontal="left" vertical="center" wrapText="1"/>
    </xf>
    <xf numFmtId="0" fontId="10" fillId="2" borderId="1" xfId="12" applyFont="1" applyFill="1" applyBorder="1" applyAlignment="1">
      <alignment horizontal="center" vertical="center" wrapText="1"/>
    </xf>
    <xf numFmtId="0" fontId="11" fillId="4" borderId="4" xfId="12" applyFont="1" applyFill="1" applyBorder="1" applyAlignment="1">
      <alignment horizontal="center" vertical="center" wrapText="1"/>
    </xf>
    <xf numFmtId="0" fontId="11" fillId="4" borderId="3" xfId="12" applyFont="1" applyFill="1" applyBorder="1" applyAlignment="1">
      <alignment horizontal="center" vertical="center" wrapText="1"/>
    </xf>
    <xf numFmtId="0" fontId="11" fillId="4" borderId="2" xfId="12" applyFont="1" applyFill="1" applyBorder="1" applyAlignment="1">
      <alignment horizontal="center" vertical="center" wrapText="1"/>
    </xf>
    <xf numFmtId="0" fontId="10" fillId="0" borderId="1" xfId="12" applyFont="1" applyBorder="1" applyAlignment="1">
      <alignment horizontal="left" vertical="center" wrapText="1"/>
    </xf>
    <xf numFmtId="0" fontId="12" fillId="0" borderId="1" xfId="12" applyFont="1" applyBorder="1" applyAlignment="1">
      <alignment horizontal="left" vertical="center" wrapText="1"/>
    </xf>
    <xf numFmtId="0" fontId="9" fillId="0" borderId="5" xfId="12" applyFont="1" applyBorder="1" applyAlignment="1">
      <alignment horizontal="center" wrapText="1"/>
    </xf>
    <xf numFmtId="0" fontId="10" fillId="2" borderId="7" xfId="12" applyFont="1" applyFill="1" applyBorder="1" applyAlignment="1">
      <alignment vertical="center" wrapText="1"/>
    </xf>
    <xf numFmtId="0" fontId="10" fillId="2" borderId="5" xfId="12" applyFont="1" applyFill="1" applyBorder="1" applyAlignment="1">
      <alignment vertical="center" wrapText="1"/>
    </xf>
    <xf numFmtId="0" fontId="10" fillId="2" borderId="5" xfId="12" applyFont="1" applyFill="1" applyBorder="1" applyAlignment="1">
      <alignment horizontal="center" vertical="center" wrapText="1"/>
    </xf>
    <xf numFmtId="0" fontId="10" fillId="2" borderId="6" xfId="12" applyFont="1" applyFill="1" applyBorder="1" applyAlignment="1">
      <alignment horizontal="center" vertical="center" wrapText="1"/>
    </xf>
    <xf numFmtId="0" fontId="10" fillId="2" borderId="1" xfId="9" applyFont="1" applyFill="1" applyBorder="1" applyAlignment="1">
      <alignment horizontal="left" vertical="center" wrapText="1"/>
    </xf>
    <xf numFmtId="0" fontId="10" fillId="2" borderId="1" xfId="9" applyFont="1" applyFill="1" applyBorder="1" applyAlignment="1">
      <alignment horizontal="center" vertical="center" wrapText="1"/>
    </xf>
    <xf numFmtId="0" fontId="11" fillId="4" borderId="4" xfId="9" applyFont="1" applyFill="1" applyBorder="1" applyAlignment="1">
      <alignment horizontal="center" vertical="center" wrapText="1"/>
    </xf>
    <xf numFmtId="0" fontId="11" fillId="4" borderId="3" xfId="9" applyFont="1" applyFill="1" applyBorder="1" applyAlignment="1">
      <alignment horizontal="center" vertical="center" wrapText="1"/>
    </xf>
    <xf numFmtId="0" fontId="11" fillId="4" borderId="2" xfId="9" applyFont="1" applyFill="1" applyBorder="1" applyAlignment="1">
      <alignment horizontal="center" vertical="center" wrapText="1"/>
    </xf>
    <xf numFmtId="0" fontId="10" fillId="0" borderId="1" xfId="9" applyFont="1" applyBorder="1" applyAlignment="1">
      <alignment horizontal="left" vertical="center" wrapText="1"/>
    </xf>
    <xf numFmtId="0" fontId="12" fillId="0" borderId="1" xfId="9" applyFont="1" applyBorder="1" applyAlignment="1">
      <alignment horizontal="left" vertical="center" wrapText="1"/>
    </xf>
    <xf numFmtId="0" fontId="9" fillId="0" borderId="5" xfId="9" applyFont="1" applyBorder="1" applyAlignment="1">
      <alignment horizontal="center" wrapText="1"/>
    </xf>
    <xf numFmtId="0" fontId="10" fillId="2" borderId="7" xfId="9" applyFont="1" applyFill="1" applyBorder="1" applyAlignment="1">
      <alignment vertical="center" wrapText="1"/>
    </xf>
    <xf numFmtId="0" fontId="10" fillId="2" borderId="5" xfId="9" applyFont="1" applyFill="1" applyBorder="1" applyAlignment="1">
      <alignment vertical="center" wrapText="1"/>
    </xf>
    <xf numFmtId="0" fontId="10" fillId="2" borderId="5" xfId="9" applyFont="1" applyFill="1" applyBorder="1" applyAlignment="1">
      <alignment horizontal="center" vertical="center" wrapText="1"/>
    </xf>
    <xf numFmtId="0" fontId="10" fillId="2" borderId="6" xfId="9" applyFont="1" applyFill="1" applyBorder="1" applyAlignment="1">
      <alignment horizontal="center" vertical="center" wrapText="1"/>
    </xf>
  </cellXfs>
  <cellStyles count="14">
    <cellStyle name="Normal" xfId="0" builtinId="0"/>
    <cellStyle name="Normal 10" xfId="2" xr:uid="{EF80B9A1-E68C-45E4-9A08-5372E01D7741}"/>
    <cellStyle name="Normal 10 2" xfId="4" xr:uid="{3B38116F-D903-41FA-B97C-6060124DF181}"/>
    <cellStyle name="Normal 11" xfId="9" xr:uid="{76C2C711-29AE-43A8-BE38-D8C04849DBCE}"/>
    <cellStyle name="Normal 13" xfId="13" xr:uid="{00B1D223-D079-4E30-A360-8E17D2FD3A15}"/>
    <cellStyle name="Normal 19" xfId="3" xr:uid="{21643673-E897-46F0-962F-608A93EC7669}"/>
    <cellStyle name="Normal 2" xfId="5" xr:uid="{BE0B4EB1-5B05-409E-85DB-641376ECAAE4}"/>
    <cellStyle name="Normal 2 2" xfId="7" xr:uid="{8EF2F285-1CF1-4657-BD46-07280AA506FD}"/>
    <cellStyle name="Normal 3" xfId="1" xr:uid="{705F23D6-9CD9-4B77-975F-036E3DB8EB14}"/>
    <cellStyle name="Normal 6" xfId="10" xr:uid="{87D7AFDD-0A06-43F5-AB78-1D5551A697F3}"/>
    <cellStyle name="Normal 7" xfId="11" xr:uid="{8465F8E2-2AA9-4834-84E9-FC30C2683640}"/>
    <cellStyle name="Normal 8" xfId="12" xr:uid="{4D2A7240-4E5B-4865-86F3-F4071A3E21E4}"/>
    <cellStyle name="Normal 9" xfId="8" xr:uid="{26735F2D-6998-4BAC-9D05-51467AE6436B}"/>
    <cellStyle name="Normal_Sheet1" xfId="6" xr:uid="{02CD1EC1-D7E1-4856-B871-0D4AA98163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oneCellAnchor>
    <xdr:from>
      <xdr:col>1</xdr:col>
      <xdr:colOff>185057</xdr:colOff>
      <xdr:row>5</xdr:row>
      <xdr:rowOff>21772</xdr:rowOff>
    </xdr:from>
    <xdr:ext cx="8759157" cy="5145881"/>
    <xdr:pic>
      <xdr:nvPicPr>
        <xdr:cNvPr id="2" name="Picture 1">
          <a:extLst>
            <a:ext uri="{FF2B5EF4-FFF2-40B4-BE49-F238E27FC236}">
              <a16:creationId xmlns:a16="http://schemas.microsoft.com/office/drawing/2014/main" id="{8072693F-1666-4157-A700-DEF3101FD29F}"/>
            </a:ext>
          </a:extLst>
        </xdr:cNvPr>
        <xdr:cNvPicPr>
          <a:picLocks noChangeAspect="1"/>
        </xdr:cNvPicPr>
      </xdr:nvPicPr>
      <xdr:blipFill>
        <a:blip xmlns:r="http://schemas.openxmlformats.org/officeDocument/2006/relationships" r:embed="rId1"/>
        <a:stretch>
          <a:fillRect/>
        </a:stretch>
      </xdr:blipFill>
      <xdr:spPr>
        <a:xfrm>
          <a:off x="794657" y="936172"/>
          <a:ext cx="8759157" cy="514588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772160</xdr:colOff>
      <xdr:row>5</xdr:row>
      <xdr:rowOff>1457325</xdr:rowOff>
    </xdr:from>
    <xdr:ext cx="6248309" cy="1343025"/>
    <xdr:pic>
      <xdr:nvPicPr>
        <xdr:cNvPr id="2" name="Picture 1" descr="Ảnh chụp màn hình 2026-04-30 174132">
          <a:extLst>
            <a:ext uri="{FF2B5EF4-FFF2-40B4-BE49-F238E27FC236}">
              <a16:creationId xmlns:a16="http://schemas.microsoft.com/office/drawing/2014/main" id="{6A52747A-E38D-44A6-8F88-8D4F24789B42}"/>
            </a:ext>
          </a:extLst>
        </xdr:cNvPr>
        <xdr:cNvPicPr>
          <a:picLocks noChangeAspect="1"/>
        </xdr:cNvPicPr>
      </xdr:nvPicPr>
      <xdr:blipFill>
        <a:blip xmlns:r="http://schemas.openxmlformats.org/officeDocument/2006/relationships" r:embed="rId1"/>
        <a:stretch>
          <a:fillRect/>
        </a:stretch>
      </xdr:blipFill>
      <xdr:spPr>
        <a:xfrm>
          <a:off x="1252220" y="1099185"/>
          <a:ext cx="6248309" cy="134302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1926590</xdr:colOff>
      <xdr:row>5</xdr:row>
      <xdr:rowOff>196850</xdr:rowOff>
    </xdr:from>
    <xdr:ext cx="6257018" cy="5076916"/>
    <xdr:pic>
      <xdr:nvPicPr>
        <xdr:cNvPr id="2" name="Picture 1" descr="Ảnh chụp màn hình 2026-05-02 163445">
          <a:extLst>
            <a:ext uri="{FF2B5EF4-FFF2-40B4-BE49-F238E27FC236}">
              <a16:creationId xmlns:a16="http://schemas.microsoft.com/office/drawing/2014/main" id="{1FAAE44F-7FDF-4FFE-8D63-CC904E7943AD}"/>
            </a:ext>
          </a:extLst>
        </xdr:cNvPr>
        <xdr:cNvPicPr>
          <a:picLocks noChangeAspect="1"/>
        </xdr:cNvPicPr>
      </xdr:nvPicPr>
      <xdr:blipFill>
        <a:blip xmlns:r="http://schemas.openxmlformats.org/officeDocument/2006/relationships" r:embed="rId1"/>
        <a:stretch>
          <a:fillRect/>
        </a:stretch>
      </xdr:blipFill>
      <xdr:spPr>
        <a:xfrm>
          <a:off x="623570" y="1096010"/>
          <a:ext cx="6257018" cy="50769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1396365</xdr:colOff>
      <xdr:row>5</xdr:row>
      <xdr:rowOff>462915</xdr:rowOff>
    </xdr:from>
    <xdr:ext cx="7173413" cy="4011295"/>
    <xdr:pic>
      <xdr:nvPicPr>
        <xdr:cNvPr id="2" name="Picture 1" descr="Ảnh chụp màn hình 2026-05-02 200718">
          <a:extLst>
            <a:ext uri="{FF2B5EF4-FFF2-40B4-BE49-F238E27FC236}">
              <a16:creationId xmlns:a16="http://schemas.microsoft.com/office/drawing/2014/main" id="{B5E99409-4A25-42AE-A656-ACD963632FBB}"/>
            </a:ext>
          </a:extLst>
        </xdr:cNvPr>
        <xdr:cNvPicPr>
          <a:picLocks noChangeAspect="1"/>
        </xdr:cNvPicPr>
      </xdr:nvPicPr>
      <xdr:blipFill>
        <a:blip xmlns:r="http://schemas.openxmlformats.org/officeDocument/2006/relationships" r:embed="rId1"/>
        <a:stretch>
          <a:fillRect/>
        </a:stretch>
      </xdr:blipFill>
      <xdr:spPr>
        <a:xfrm>
          <a:off x="3126105" y="1095375"/>
          <a:ext cx="7173413" cy="4011295"/>
        </a:xfrm>
        <a:prstGeom prst="rect">
          <a:avLst/>
        </a:prstGeom>
      </xdr:spPr>
    </xdr:pic>
    <xdr:clientData/>
  </xdr:oneCellAnchor>
  <xdr:oneCellAnchor>
    <xdr:from>
      <xdr:col>2</xdr:col>
      <xdr:colOff>2192020</xdr:colOff>
      <xdr:row>5</xdr:row>
      <xdr:rowOff>298450</xdr:rowOff>
    </xdr:from>
    <xdr:ext cx="7140938" cy="4333875"/>
    <xdr:pic>
      <xdr:nvPicPr>
        <xdr:cNvPr id="3" name="Picture 2" descr="Ảnh chụp màn hình 2026-05-02 200452">
          <a:extLst>
            <a:ext uri="{FF2B5EF4-FFF2-40B4-BE49-F238E27FC236}">
              <a16:creationId xmlns:a16="http://schemas.microsoft.com/office/drawing/2014/main" id="{F444B6A3-5746-495B-9241-4F1DDF3B5605}"/>
            </a:ext>
          </a:extLst>
        </xdr:cNvPr>
        <xdr:cNvPicPr>
          <a:picLocks noChangeAspect="1"/>
        </xdr:cNvPicPr>
      </xdr:nvPicPr>
      <xdr:blipFill>
        <a:blip xmlns:r="http://schemas.openxmlformats.org/officeDocument/2006/relationships" r:embed="rId2"/>
        <a:stretch>
          <a:fillRect/>
        </a:stretch>
      </xdr:blipFill>
      <xdr:spPr>
        <a:xfrm>
          <a:off x="1871980" y="1098550"/>
          <a:ext cx="7140938" cy="4333875"/>
        </a:xfrm>
        <a:prstGeom prst="rect">
          <a:avLst/>
        </a:prstGeom>
      </xdr:spPr>
    </xdr:pic>
    <xdr:clientData/>
  </xdr:oneCellAnchor>
  <xdr:oneCellAnchor>
    <xdr:from>
      <xdr:col>0</xdr:col>
      <xdr:colOff>680085</xdr:colOff>
      <xdr:row>5</xdr:row>
      <xdr:rowOff>344805</xdr:rowOff>
    </xdr:from>
    <xdr:ext cx="6511653" cy="4177030"/>
    <xdr:pic>
      <xdr:nvPicPr>
        <xdr:cNvPr id="4" name="Picture 3" descr="Ảnh chụp màn hình 2026-05-02 200409">
          <a:extLst>
            <a:ext uri="{FF2B5EF4-FFF2-40B4-BE49-F238E27FC236}">
              <a16:creationId xmlns:a16="http://schemas.microsoft.com/office/drawing/2014/main" id="{422EAC69-5917-420C-9159-E88B344B520C}"/>
            </a:ext>
          </a:extLst>
        </xdr:cNvPr>
        <xdr:cNvPicPr>
          <a:picLocks noChangeAspect="1"/>
        </xdr:cNvPicPr>
      </xdr:nvPicPr>
      <xdr:blipFill>
        <a:blip xmlns:r="http://schemas.openxmlformats.org/officeDocument/2006/relationships" r:embed="rId3"/>
        <a:stretch>
          <a:fillRect/>
        </a:stretch>
      </xdr:blipFill>
      <xdr:spPr>
        <a:xfrm>
          <a:off x="626745" y="1099185"/>
          <a:ext cx="6511653" cy="417703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1734185</xdr:colOff>
      <xdr:row>5</xdr:row>
      <xdr:rowOff>130175</xdr:rowOff>
    </xdr:from>
    <xdr:ext cx="5128260" cy="4805045"/>
    <xdr:pic>
      <xdr:nvPicPr>
        <xdr:cNvPr id="2" name="Picture 1" descr="Ảnh chụp màn hình 2026-05-02 153730">
          <a:extLst>
            <a:ext uri="{FF2B5EF4-FFF2-40B4-BE49-F238E27FC236}">
              <a16:creationId xmlns:a16="http://schemas.microsoft.com/office/drawing/2014/main" id="{3CDD3CC9-DFF1-4028-ACF6-0EFFDFE5B6E8}"/>
            </a:ext>
          </a:extLst>
        </xdr:cNvPr>
        <xdr:cNvPicPr>
          <a:picLocks noChangeAspect="1"/>
        </xdr:cNvPicPr>
      </xdr:nvPicPr>
      <xdr:blipFill>
        <a:blip xmlns:r="http://schemas.openxmlformats.org/officeDocument/2006/relationships" r:embed="rId1"/>
        <a:stretch>
          <a:fillRect/>
        </a:stretch>
      </xdr:blipFill>
      <xdr:spPr>
        <a:xfrm>
          <a:off x="1246505" y="1044575"/>
          <a:ext cx="5128260" cy="4805045"/>
        </a:xfrm>
        <a:prstGeom prst="rect">
          <a:avLst/>
        </a:prstGeom>
      </xdr:spPr>
    </xdr:pic>
    <xdr:clientData/>
  </xdr:oneCellAnchor>
  <xdr:oneCellAnchor>
    <xdr:from>
      <xdr:col>2</xdr:col>
      <xdr:colOff>3963670</xdr:colOff>
      <xdr:row>5</xdr:row>
      <xdr:rowOff>104775</xdr:rowOff>
    </xdr:from>
    <xdr:ext cx="5703933" cy="5069840"/>
    <xdr:pic>
      <xdr:nvPicPr>
        <xdr:cNvPr id="3" name="Picture 2" descr="Ảnh chụp màn hình 2026-05-07 073247">
          <a:extLst>
            <a:ext uri="{FF2B5EF4-FFF2-40B4-BE49-F238E27FC236}">
              <a16:creationId xmlns:a16="http://schemas.microsoft.com/office/drawing/2014/main" id="{EB869959-6AFE-49F1-BB2E-7968641A1D0E}"/>
            </a:ext>
          </a:extLst>
        </xdr:cNvPr>
        <xdr:cNvPicPr>
          <a:picLocks noChangeAspect="1"/>
        </xdr:cNvPicPr>
      </xdr:nvPicPr>
      <xdr:blipFill>
        <a:blip xmlns:r="http://schemas.openxmlformats.org/officeDocument/2006/relationships" r:embed="rId2"/>
        <a:stretch>
          <a:fillRect/>
        </a:stretch>
      </xdr:blipFill>
      <xdr:spPr>
        <a:xfrm>
          <a:off x="1875790" y="1019175"/>
          <a:ext cx="5703933" cy="50698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xdr:colOff>
      <xdr:row>5</xdr:row>
      <xdr:rowOff>1</xdr:rowOff>
    </xdr:from>
    <xdr:ext cx="9754589" cy="5195455"/>
    <xdr:pic>
      <xdr:nvPicPr>
        <xdr:cNvPr id="2" name="Picture 1">
          <a:extLst>
            <a:ext uri="{FF2B5EF4-FFF2-40B4-BE49-F238E27FC236}">
              <a16:creationId xmlns:a16="http://schemas.microsoft.com/office/drawing/2014/main" id="{B3BCAD5C-9350-44D4-9334-91EF6EC7406F}"/>
            </a:ext>
          </a:extLst>
        </xdr:cNvPr>
        <xdr:cNvPicPr>
          <a:picLocks noChangeAspect="1"/>
        </xdr:cNvPicPr>
      </xdr:nvPicPr>
      <xdr:blipFill>
        <a:blip xmlns:r="http://schemas.openxmlformats.org/officeDocument/2006/relationships" r:embed="rId1"/>
        <a:stretch>
          <a:fillRect/>
        </a:stretch>
      </xdr:blipFill>
      <xdr:spPr>
        <a:xfrm>
          <a:off x="1" y="914401"/>
          <a:ext cx="9754589" cy="519545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5</xdr:row>
      <xdr:rowOff>0</xdr:rowOff>
    </xdr:from>
    <xdr:ext cx="9786257" cy="5198949"/>
    <xdr:pic>
      <xdr:nvPicPr>
        <xdr:cNvPr id="2" name="Picture 1">
          <a:extLst>
            <a:ext uri="{FF2B5EF4-FFF2-40B4-BE49-F238E27FC236}">
              <a16:creationId xmlns:a16="http://schemas.microsoft.com/office/drawing/2014/main" id="{C5D6EB7A-478B-4AFC-A963-20CFD4C50C58}"/>
            </a:ext>
          </a:extLst>
        </xdr:cNvPr>
        <xdr:cNvPicPr>
          <a:picLocks noChangeAspect="1"/>
        </xdr:cNvPicPr>
      </xdr:nvPicPr>
      <xdr:blipFill>
        <a:blip xmlns:r="http://schemas.openxmlformats.org/officeDocument/2006/relationships" r:embed="rId1"/>
        <a:stretch>
          <a:fillRect/>
        </a:stretch>
      </xdr:blipFill>
      <xdr:spPr>
        <a:xfrm>
          <a:off x="0" y="1143000"/>
          <a:ext cx="9786257" cy="519894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xdr:colOff>
      <xdr:row>5</xdr:row>
      <xdr:rowOff>0</xdr:rowOff>
    </xdr:from>
    <xdr:ext cx="9732817" cy="5170034"/>
    <xdr:pic>
      <xdr:nvPicPr>
        <xdr:cNvPr id="2" name="Picture 1">
          <a:extLst>
            <a:ext uri="{FF2B5EF4-FFF2-40B4-BE49-F238E27FC236}">
              <a16:creationId xmlns:a16="http://schemas.microsoft.com/office/drawing/2014/main" id="{650E6736-5C34-4447-988B-E442A01CBF47}"/>
            </a:ext>
          </a:extLst>
        </xdr:cNvPr>
        <xdr:cNvPicPr>
          <a:picLocks noChangeAspect="1"/>
        </xdr:cNvPicPr>
      </xdr:nvPicPr>
      <xdr:blipFill>
        <a:blip xmlns:r="http://schemas.openxmlformats.org/officeDocument/2006/relationships" r:embed="rId1"/>
        <a:stretch>
          <a:fillRect/>
        </a:stretch>
      </xdr:blipFill>
      <xdr:spPr>
        <a:xfrm>
          <a:off x="1" y="914400"/>
          <a:ext cx="9732817" cy="517003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xdr:colOff>
      <xdr:row>5</xdr:row>
      <xdr:rowOff>0</xdr:rowOff>
    </xdr:from>
    <xdr:ext cx="9753600" cy="5181600"/>
    <xdr:pic>
      <xdr:nvPicPr>
        <xdr:cNvPr id="2" name="Picture 1">
          <a:extLst>
            <a:ext uri="{FF2B5EF4-FFF2-40B4-BE49-F238E27FC236}">
              <a16:creationId xmlns:a16="http://schemas.microsoft.com/office/drawing/2014/main" id="{C49F056C-A4A6-4B08-AAA5-925ADCF255FB}"/>
            </a:ext>
          </a:extLst>
        </xdr:cNvPr>
        <xdr:cNvPicPr>
          <a:picLocks noChangeAspect="1"/>
        </xdr:cNvPicPr>
      </xdr:nvPicPr>
      <xdr:blipFill>
        <a:blip xmlns:r="http://schemas.openxmlformats.org/officeDocument/2006/relationships" r:embed="rId1"/>
        <a:stretch>
          <a:fillRect/>
        </a:stretch>
      </xdr:blipFill>
      <xdr:spPr>
        <a:xfrm>
          <a:off x="1" y="914400"/>
          <a:ext cx="9753600" cy="51816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5</xdr:row>
      <xdr:rowOff>32658</xdr:rowOff>
    </xdr:from>
    <xdr:ext cx="9711046" cy="5167046"/>
    <xdr:pic>
      <xdr:nvPicPr>
        <xdr:cNvPr id="2" name="Picture 1">
          <a:extLst>
            <a:ext uri="{FF2B5EF4-FFF2-40B4-BE49-F238E27FC236}">
              <a16:creationId xmlns:a16="http://schemas.microsoft.com/office/drawing/2014/main" id="{FC788BDC-6B4D-4442-945F-2B57D7D4E8F0}"/>
            </a:ext>
          </a:extLst>
        </xdr:cNvPr>
        <xdr:cNvPicPr>
          <a:picLocks noChangeAspect="1"/>
        </xdr:cNvPicPr>
      </xdr:nvPicPr>
      <xdr:blipFill>
        <a:blip xmlns:r="http://schemas.openxmlformats.org/officeDocument/2006/relationships" r:embed="rId1"/>
        <a:stretch>
          <a:fillRect/>
        </a:stretch>
      </xdr:blipFill>
      <xdr:spPr>
        <a:xfrm>
          <a:off x="0" y="947058"/>
          <a:ext cx="9711046" cy="516704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xdr:colOff>
      <xdr:row>5</xdr:row>
      <xdr:rowOff>0</xdr:rowOff>
    </xdr:from>
    <xdr:ext cx="9781135" cy="5197831"/>
    <xdr:pic>
      <xdr:nvPicPr>
        <xdr:cNvPr id="2" name="Picture 1">
          <a:extLst>
            <a:ext uri="{FF2B5EF4-FFF2-40B4-BE49-F238E27FC236}">
              <a16:creationId xmlns:a16="http://schemas.microsoft.com/office/drawing/2014/main" id="{F5020C25-56AD-4306-A669-206291736F1B}"/>
            </a:ext>
          </a:extLst>
        </xdr:cNvPr>
        <xdr:cNvPicPr>
          <a:picLocks noChangeAspect="1"/>
        </xdr:cNvPicPr>
      </xdr:nvPicPr>
      <xdr:blipFill>
        <a:blip xmlns:r="http://schemas.openxmlformats.org/officeDocument/2006/relationships" r:embed="rId1"/>
        <a:stretch>
          <a:fillRect/>
        </a:stretch>
      </xdr:blipFill>
      <xdr:spPr>
        <a:xfrm>
          <a:off x="1" y="914400"/>
          <a:ext cx="9781135" cy="5197831"/>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1534886</xdr:colOff>
      <xdr:row>4</xdr:row>
      <xdr:rowOff>191926</xdr:rowOff>
    </xdr:from>
    <xdr:ext cx="8673918" cy="5084198"/>
    <xdr:pic>
      <xdr:nvPicPr>
        <xdr:cNvPr id="2" name="Picture 1">
          <a:extLst>
            <a:ext uri="{FF2B5EF4-FFF2-40B4-BE49-F238E27FC236}">
              <a16:creationId xmlns:a16="http://schemas.microsoft.com/office/drawing/2014/main" id="{6C118ACE-FC9A-4B87-898C-664EB04FF43D}"/>
            </a:ext>
          </a:extLst>
        </xdr:cNvPr>
        <xdr:cNvPicPr>
          <a:picLocks noChangeAspect="1"/>
        </xdr:cNvPicPr>
      </xdr:nvPicPr>
      <xdr:blipFill>
        <a:blip xmlns:r="http://schemas.openxmlformats.org/officeDocument/2006/relationships" r:embed="rId1"/>
        <a:stretch>
          <a:fillRect/>
        </a:stretch>
      </xdr:blipFill>
      <xdr:spPr>
        <a:xfrm>
          <a:off x="3712029" y="1062783"/>
          <a:ext cx="8673918" cy="5084198"/>
        </a:xfrm>
        <a:prstGeom prst="rect">
          <a:avLst/>
        </a:prstGeom>
        <a:noFill/>
        <a:ln w="9525">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501015</xdr:colOff>
      <xdr:row>5</xdr:row>
      <xdr:rowOff>113665</xdr:rowOff>
    </xdr:from>
    <xdr:ext cx="8675279" cy="5099776"/>
    <xdr:pic>
      <xdr:nvPicPr>
        <xdr:cNvPr id="2" name="Picture 1">
          <a:extLst>
            <a:ext uri="{FF2B5EF4-FFF2-40B4-BE49-F238E27FC236}">
              <a16:creationId xmlns:a16="http://schemas.microsoft.com/office/drawing/2014/main" id="{EDB39239-7BEF-44BD-95FB-161392FFB32E}"/>
            </a:ext>
          </a:extLst>
        </xdr:cNvPr>
        <xdr:cNvPicPr>
          <a:picLocks noChangeAspect="1"/>
        </xdr:cNvPicPr>
      </xdr:nvPicPr>
      <xdr:blipFill>
        <a:blip xmlns:r="http://schemas.openxmlformats.org/officeDocument/2006/relationships" r:embed="rId1"/>
        <a:stretch>
          <a:fillRect/>
        </a:stretch>
      </xdr:blipFill>
      <xdr:spPr>
        <a:xfrm>
          <a:off x="1125855" y="1028065"/>
          <a:ext cx="8675279" cy="5099776"/>
        </a:xfrm>
        <a:prstGeom prst="rect">
          <a:avLst/>
        </a:prstGeom>
        <a:noFill/>
        <a:ln w="9525">
          <a:noFill/>
        </a:ln>
      </xdr:spPr>
    </xdr:pic>
    <xdr:clientData/>
  </xdr:oneCellAnchor>
  <xdr:oneCellAnchor>
    <xdr:from>
      <xdr:col>3</xdr:col>
      <xdr:colOff>1121229</xdr:colOff>
      <xdr:row>5</xdr:row>
      <xdr:rowOff>301662</xdr:rowOff>
    </xdr:from>
    <xdr:ext cx="8706575" cy="4679006"/>
    <xdr:pic>
      <xdr:nvPicPr>
        <xdr:cNvPr id="3" name="Picture 2">
          <a:extLst>
            <a:ext uri="{FF2B5EF4-FFF2-40B4-BE49-F238E27FC236}">
              <a16:creationId xmlns:a16="http://schemas.microsoft.com/office/drawing/2014/main" id="{ACC3D3FF-B7AA-433D-80DC-25575D8CD502}"/>
            </a:ext>
          </a:extLst>
        </xdr:cNvPr>
        <xdr:cNvPicPr>
          <a:picLocks noChangeAspect="1"/>
        </xdr:cNvPicPr>
      </xdr:nvPicPr>
      <xdr:blipFill>
        <a:blip xmlns:r="http://schemas.openxmlformats.org/officeDocument/2006/relationships" r:embed="rId2"/>
        <a:stretch>
          <a:fillRect/>
        </a:stretch>
      </xdr:blipFill>
      <xdr:spPr>
        <a:xfrm>
          <a:off x="12050486" y="1390233"/>
          <a:ext cx="8706575" cy="4679006"/>
        </a:xfrm>
        <a:prstGeom prst="rect">
          <a:avLst/>
        </a:prstGeom>
        <a:noFill/>
        <a:ln w="9525">
          <a:noFill/>
        </a:ln>
      </xdr:spPr>
    </xdr:pic>
    <xdr:clientData/>
  </xdr:oneCellAnchor>
  <xdr:oneCellAnchor>
    <xdr:from>
      <xdr:col>5</xdr:col>
      <xdr:colOff>3476625</xdr:colOff>
      <xdr:row>5</xdr:row>
      <xdr:rowOff>158115</xdr:rowOff>
    </xdr:from>
    <xdr:ext cx="10401845" cy="4117340"/>
    <xdr:pic>
      <xdr:nvPicPr>
        <xdr:cNvPr id="4" name="Picture 3" descr="Ảnh chụp màn hình 2026-05-03 200243">
          <a:extLst>
            <a:ext uri="{FF2B5EF4-FFF2-40B4-BE49-F238E27FC236}">
              <a16:creationId xmlns:a16="http://schemas.microsoft.com/office/drawing/2014/main" id="{E5248035-4825-437A-8A22-7EA8683D4034}"/>
            </a:ext>
          </a:extLst>
        </xdr:cNvPr>
        <xdr:cNvPicPr>
          <a:picLocks noChangeAspect="1"/>
        </xdr:cNvPicPr>
      </xdr:nvPicPr>
      <xdr:blipFill>
        <a:blip xmlns:r="http://schemas.openxmlformats.org/officeDocument/2006/relationships" r:embed="rId3"/>
        <a:stretch>
          <a:fillRect/>
        </a:stretch>
      </xdr:blipFill>
      <xdr:spPr>
        <a:xfrm>
          <a:off x="3750945" y="1072515"/>
          <a:ext cx="10401845" cy="411734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497840</xdr:colOff>
      <xdr:row>5</xdr:row>
      <xdr:rowOff>19050</xdr:rowOff>
    </xdr:from>
    <xdr:ext cx="9455059" cy="5026660"/>
    <xdr:pic>
      <xdr:nvPicPr>
        <xdr:cNvPr id="2" name="Picture 1" descr="Ảnh chụp màn hình 2026-05-02 204354">
          <a:extLst>
            <a:ext uri="{FF2B5EF4-FFF2-40B4-BE49-F238E27FC236}">
              <a16:creationId xmlns:a16="http://schemas.microsoft.com/office/drawing/2014/main" id="{F2E7185F-7B2F-4A2B-94D3-1E75928F1DA4}"/>
            </a:ext>
          </a:extLst>
        </xdr:cNvPr>
        <xdr:cNvPicPr>
          <a:picLocks noChangeAspect="1"/>
        </xdr:cNvPicPr>
      </xdr:nvPicPr>
      <xdr:blipFill>
        <a:blip xmlns:r="http://schemas.openxmlformats.org/officeDocument/2006/relationships" r:embed="rId1"/>
        <a:stretch>
          <a:fillRect/>
        </a:stretch>
      </xdr:blipFill>
      <xdr:spPr>
        <a:xfrm>
          <a:off x="1122680" y="933450"/>
          <a:ext cx="9455059" cy="502666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633095</xdr:colOff>
      <xdr:row>5</xdr:row>
      <xdr:rowOff>152400</xdr:rowOff>
    </xdr:from>
    <xdr:ext cx="8754654" cy="4867275"/>
    <xdr:pic>
      <xdr:nvPicPr>
        <xdr:cNvPr id="2" name="Picture 1">
          <a:extLst>
            <a:ext uri="{FF2B5EF4-FFF2-40B4-BE49-F238E27FC236}">
              <a16:creationId xmlns:a16="http://schemas.microsoft.com/office/drawing/2014/main" id="{87D034F6-6420-4570-9AD0-AD867D1AB2A3}"/>
            </a:ext>
          </a:extLst>
        </xdr:cNvPr>
        <xdr:cNvPicPr>
          <a:picLocks noChangeAspect="1"/>
        </xdr:cNvPicPr>
      </xdr:nvPicPr>
      <xdr:blipFill>
        <a:blip xmlns:r="http://schemas.openxmlformats.org/officeDocument/2006/relationships" r:embed="rId1"/>
        <a:stretch>
          <a:fillRect/>
        </a:stretch>
      </xdr:blipFill>
      <xdr:spPr>
        <a:xfrm>
          <a:off x="1250315" y="1066800"/>
          <a:ext cx="8754654" cy="4867275"/>
        </a:xfrm>
        <a:prstGeom prst="rect">
          <a:avLst/>
        </a:prstGeom>
        <a:noFill/>
        <a:ln w="9525">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1286337</xdr:colOff>
      <xdr:row>5</xdr:row>
      <xdr:rowOff>79260</xdr:rowOff>
    </xdr:from>
    <xdr:ext cx="13185412" cy="5015321"/>
    <xdr:pic>
      <xdr:nvPicPr>
        <xdr:cNvPr id="2" name="Picture 1" descr="Ảnh chụp màn hình 2026-04-30 150934">
          <a:extLst>
            <a:ext uri="{FF2B5EF4-FFF2-40B4-BE49-F238E27FC236}">
              <a16:creationId xmlns:a16="http://schemas.microsoft.com/office/drawing/2014/main" id="{546B05D2-ADCD-4F5A-879D-C67A2A1DE9BF}"/>
            </a:ext>
          </a:extLst>
        </xdr:cNvPr>
        <xdr:cNvPicPr>
          <a:picLocks noChangeAspect="1"/>
        </xdr:cNvPicPr>
      </xdr:nvPicPr>
      <xdr:blipFill>
        <a:blip xmlns:r="http://schemas.openxmlformats.org/officeDocument/2006/relationships" r:embed="rId1"/>
        <a:stretch>
          <a:fillRect/>
        </a:stretch>
      </xdr:blipFill>
      <xdr:spPr>
        <a:xfrm>
          <a:off x="1286337" y="1118351"/>
          <a:ext cx="13185412" cy="5015321"/>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1</xdr:colOff>
      <xdr:row>5</xdr:row>
      <xdr:rowOff>0</xdr:rowOff>
    </xdr:from>
    <xdr:ext cx="9754589" cy="5195455"/>
    <xdr:pic>
      <xdr:nvPicPr>
        <xdr:cNvPr id="2" name="Picture 1">
          <a:extLst>
            <a:ext uri="{FF2B5EF4-FFF2-40B4-BE49-F238E27FC236}">
              <a16:creationId xmlns:a16="http://schemas.microsoft.com/office/drawing/2014/main" id="{AA3134E2-0581-4921-AFCC-3AB51EF9571A}"/>
            </a:ext>
          </a:extLst>
        </xdr:cNvPr>
        <xdr:cNvPicPr>
          <a:picLocks noChangeAspect="1"/>
        </xdr:cNvPicPr>
      </xdr:nvPicPr>
      <xdr:blipFill>
        <a:blip xmlns:r="http://schemas.openxmlformats.org/officeDocument/2006/relationships" r:embed="rId1"/>
        <a:stretch>
          <a:fillRect/>
        </a:stretch>
      </xdr:blipFill>
      <xdr:spPr>
        <a:xfrm>
          <a:off x="1" y="914400"/>
          <a:ext cx="9754589" cy="519545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1518285</xdr:colOff>
      <xdr:row>5</xdr:row>
      <xdr:rowOff>44450</xdr:rowOff>
    </xdr:from>
    <xdr:ext cx="8195128" cy="4768850"/>
    <xdr:pic>
      <xdr:nvPicPr>
        <xdr:cNvPr id="2" name="Picture 1" descr="Ảnh chụp màn hình 2026-04-30 161016">
          <a:extLst>
            <a:ext uri="{FF2B5EF4-FFF2-40B4-BE49-F238E27FC236}">
              <a16:creationId xmlns:a16="http://schemas.microsoft.com/office/drawing/2014/main" id="{9C8D057D-0591-4DBC-AA76-E0BCA73D9EA3}"/>
            </a:ext>
          </a:extLst>
        </xdr:cNvPr>
        <xdr:cNvPicPr>
          <a:picLocks noChangeAspect="1"/>
        </xdr:cNvPicPr>
      </xdr:nvPicPr>
      <xdr:blipFill>
        <a:blip xmlns:r="http://schemas.openxmlformats.org/officeDocument/2006/relationships" r:embed="rId1"/>
        <a:stretch>
          <a:fillRect/>
        </a:stretch>
      </xdr:blipFill>
      <xdr:spPr>
        <a:xfrm>
          <a:off x="1251585" y="958850"/>
          <a:ext cx="8195128" cy="476885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916305</xdr:colOff>
      <xdr:row>5</xdr:row>
      <xdr:rowOff>76835</xdr:rowOff>
    </xdr:from>
    <xdr:ext cx="12759418" cy="5016500"/>
    <xdr:pic>
      <xdr:nvPicPr>
        <xdr:cNvPr id="2" name="Picture 1" descr="Ảnh chụp màn hình 2026-04-30 110619">
          <a:extLst>
            <a:ext uri="{FF2B5EF4-FFF2-40B4-BE49-F238E27FC236}">
              <a16:creationId xmlns:a16="http://schemas.microsoft.com/office/drawing/2014/main" id="{436BD406-4A9B-4C0D-8DAC-0F8BD4BAB2C3}"/>
            </a:ext>
          </a:extLst>
        </xdr:cNvPr>
        <xdr:cNvPicPr>
          <a:picLocks noChangeAspect="1"/>
        </xdr:cNvPicPr>
      </xdr:nvPicPr>
      <xdr:blipFill>
        <a:blip xmlns:r="http://schemas.openxmlformats.org/officeDocument/2006/relationships" r:embed="rId1"/>
        <a:stretch>
          <a:fillRect/>
        </a:stretch>
      </xdr:blipFill>
      <xdr:spPr>
        <a:xfrm>
          <a:off x="1251585" y="991235"/>
          <a:ext cx="12759418" cy="50165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742315</xdr:colOff>
      <xdr:row>4</xdr:row>
      <xdr:rowOff>186055</xdr:rowOff>
    </xdr:from>
    <xdr:ext cx="8642713" cy="5074194"/>
    <xdr:pic>
      <xdr:nvPicPr>
        <xdr:cNvPr id="2" name="Picture 1" descr="Ảnh chụp màn hình 2026-04-30 111912">
          <a:extLst>
            <a:ext uri="{FF2B5EF4-FFF2-40B4-BE49-F238E27FC236}">
              <a16:creationId xmlns:a16="http://schemas.microsoft.com/office/drawing/2014/main" id="{2985B96D-C4FC-4C04-82C4-3768E0A33567}"/>
            </a:ext>
          </a:extLst>
        </xdr:cNvPr>
        <xdr:cNvPicPr>
          <a:picLocks noChangeAspect="1"/>
        </xdr:cNvPicPr>
      </xdr:nvPicPr>
      <xdr:blipFill>
        <a:blip xmlns:r="http://schemas.openxmlformats.org/officeDocument/2006/relationships" r:embed="rId1"/>
        <a:stretch>
          <a:fillRect/>
        </a:stretch>
      </xdr:blipFill>
      <xdr:spPr>
        <a:xfrm>
          <a:off x="1877695" y="917575"/>
          <a:ext cx="8642713" cy="5074194"/>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2512060</xdr:colOff>
      <xdr:row>5</xdr:row>
      <xdr:rowOff>74930</xdr:rowOff>
    </xdr:from>
    <xdr:ext cx="8602798" cy="5020945"/>
    <xdr:pic>
      <xdr:nvPicPr>
        <xdr:cNvPr id="2" name="Picture 1" descr="Ảnh chụp màn hình 2026-04-30 154416">
          <a:extLst>
            <a:ext uri="{FF2B5EF4-FFF2-40B4-BE49-F238E27FC236}">
              <a16:creationId xmlns:a16="http://schemas.microsoft.com/office/drawing/2014/main" id="{C6219D74-BB09-47C4-A90B-DBB49036153C}"/>
            </a:ext>
          </a:extLst>
        </xdr:cNvPr>
        <xdr:cNvPicPr>
          <a:picLocks noChangeAspect="1"/>
        </xdr:cNvPicPr>
      </xdr:nvPicPr>
      <xdr:blipFill>
        <a:blip xmlns:r="http://schemas.openxmlformats.org/officeDocument/2006/relationships" r:embed="rId1"/>
        <a:stretch>
          <a:fillRect/>
        </a:stretch>
      </xdr:blipFill>
      <xdr:spPr>
        <a:xfrm>
          <a:off x="1247140" y="989330"/>
          <a:ext cx="8602798" cy="5020945"/>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5</xdr:row>
      <xdr:rowOff>0</xdr:rowOff>
    </xdr:from>
    <xdr:ext cx="9795570" cy="5206340"/>
    <xdr:pic>
      <xdr:nvPicPr>
        <xdr:cNvPr id="2" name="Picture 1">
          <a:extLst>
            <a:ext uri="{FF2B5EF4-FFF2-40B4-BE49-F238E27FC236}">
              <a16:creationId xmlns:a16="http://schemas.microsoft.com/office/drawing/2014/main" id="{C97E9E3D-0840-4E9A-AE9C-55471C578A60}"/>
            </a:ext>
          </a:extLst>
        </xdr:cNvPr>
        <xdr:cNvPicPr>
          <a:picLocks noChangeAspect="1"/>
        </xdr:cNvPicPr>
      </xdr:nvPicPr>
      <xdr:blipFill>
        <a:blip xmlns:r="http://schemas.openxmlformats.org/officeDocument/2006/relationships" r:embed="rId1"/>
        <a:stretch>
          <a:fillRect/>
        </a:stretch>
      </xdr:blipFill>
      <xdr:spPr>
        <a:xfrm>
          <a:off x="0" y="914400"/>
          <a:ext cx="9795570" cy="520634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1</xdr:colOff>
      <xdr:row>5</xdr:row>
      <xdr:rowOff>0</xdr:rowOff>
    </xdr:from>
    <xdr:ext cx="9753600" cy="5181600"/>
    <xdr:pic>
      <xdr:nvPicPr>
        <xdr:cNvPr id="2" name="Picture 1">
          <a:extLst>
            <a:ext uri="{FF2B5EF4-FFF2-40B4-BE49-F238E27FC236}">
              <a16:creationId xmlns:a16="http://schemas.microsoft.com/office/drawing/2014/main" id="{2C9920CE-1CE0-4058-A735-BD4ED6365021}"/>
            </a:ext>
          </a:extLst>
        </xdr:cNvPr>
        <xdr:cNvPicPr>
          <a:picLocks noChangeAspect="1"/>
        </xdr:cNvPicPr>
      </xdr:nvPicPr>
      <xdr:blipFill>
        <a:blip xmlns:r="http://schemas.openxmlformats.org/officeDocument/2006/relationships" r:embed="rId1"/>
        <a:stretch>
          <a:fillRect/>
        </a:stretch>
      </xdr:blipFill>
      <xdr:spPr>
        <a:xfrm>
          <a:off x="1" y="914400"/>
          <a:ext cx="9753600" cy="51816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10</xdr:col>
      <xdr:colOff>1000125</xdr:colOff>
      <xdr:row>2</xdr:row>
      <xdr:rowOff>25400</xdr:rowOff>
    </xdr:from>
    <xdr:ext cx="7032080" cy="5479777"/>
    <xdr:pic>
      <xdr:nvPicPr>
        <xdr:cNvPr id="2" name="Picture 1" descr="Ảnh chụp màn hình 2026-05-03 170935">
          <a:extLst>
            <a:ext uri="{FF2B5EF4-FFF2-40B4-BE49-F238E27FC236}">
              <a16:creationId xmlns:a16="http://schemas.microsoft.com/office/drawing/2014/main" id="{28164BBB-2B4B-47AD-8BB0-CB0066400566}"/>
            </a:ext>
          </a:extLst>
        </xdr:cNvPr>
        <xdr:cNvPicPr>
          <a:picLocks noChangeAspect="1"/>
        </xdr:cNvPicPr>
      </xdr:nvPicPr>
      <xdr:blipFill>
        <a:blip xmlns:r="http://schemas.openxmlformats.org/officeDocument/2006/relationships" r:embed="rId1"/>
        <a:stretch>
          <a:fillRect/>
        </a:stretch>
      </xdr:blipFill>
      <xdr:spPr>
        <a:xfrm>
          <a:off x="6875145" y="391160"/>
          <a:ext cx="7032080" cy="5479777"/>
        </a:xfrm>
        <a:prstGeom prst="rect">
          <a:avLst/>
        </a:prstGeom>
      </xdr:spPr>
    </xdr:pic>
    <xdr:clientData/>
  </xdr:oneCellAnchor>
  <xdr:oneCellAnchor>
    <xdr:from>
      <xdr:col>5</xdr:col>
      <xdr:colOff>2029460</xdr:colOff>
      <xdr:row>5</xdr:row>
      <xdr:rowOff>320675</xdr:rowOff>
    </xdr:from>
    <xdr:ext cx="7633154" cy="4410075"/>
    <xdr:pic>
      <xdr:nvPicPr>
        <xdr:cNvPr id="3" name="Picture 2" descr="Ảnh chụp màn hình 2026-05-03 170915">
          <a:extLst>
            <a:ext uri="{FF2B5EF4-FFF2-40B4-BE49-F238E27FC236}">
              <a16:creationId xmlns:a16="http://schemas.microsoft.com/office/drawing/2014/main" id="{C5AEA145-3EFB-49B8-A5E0-6C98E5348C2B}"/>
            </a:ext>
          </a:extLst>
        </xdr:cNvPr>
        <xdr:cNvPicPr>
          <a:picLocks noChangeAspect="1"/>
        </xdr:cNvPicPr>
      </xdr:nvPicPr>
      <xdr:blipFill>
        <a:blip xmlns:r="http://schemas.openxmlformats.org/officeDocument/2006/relationships" r:embed="rId2"/>
        <a:stretch>
          <a:fillRect/>
        </a:stretch>
      </xdr:blipFill>
      <xdr:spPr>
        <a:xfrm>
          <a:off x="3751580" y="1097915"/>
          <a:ext cx="7633154" cy="4410075"/>
        </a:xfrm>
        <a:prstGeom prst="rect">
          <a:avLst/>
        </a:prstGeom>
      </xdr:spPr>
    </xdr:pic>
    <xdr:clientData/>
  </xdr:oneCellAnchor>
  <xdr:oneCellAnchor>
    <xdr:from>
      <xdr:col>2</xdr:col>
      <xdr:colOff>4361815</xdr:colOff>
      <xdr:row>5</xdr:row>
      <xdr:rowOff>83185</xdr:rowOff>
    </xdr:from>
    <xdr:ext cx="8513898" cy="4805680"/>
    <xdr:pic>
      <xdr:nvPicPr>
        <xdr:cNvPr id="4" name="Picture 3" descr="Ảnh chụp màn hình 2026-05-03 170900">
          <a:extLst>
            <a:ext uri="{FF2B5EF4-FFF2-40B4-BE49-F238E27FC236}">
              <a16:creationId xmlns:a16="http://schemas.microsoft.com/office/drawing/2014/main" id="{55224CA9-5AEB-4ED6-99E5-2F000D4A89E0}"/>
            </a:ext>
          </a:extLst>
        </xdr:cNvPr>
        <xdr:cNvPicPr>
          <a:picLocks noChangeAspect="1"/>
        </xdr:cNvPicPr>
      </xdr:nvPicPr>
      <xdr:blipFill>
        <a:blip xmlns:r="http://schemas.openxmlformats.org/officeDocument/2006/relationships" r:embed="rId3"/>
        <a:stretch>
          <a:fillRect/>
        </a:stretch>
      </xdr:blipFill>
      <xdr:spPr>
        <a:xfrm>
          <a:off x="1877695" y="997585"/>
          <a:ext cx="8513898" cy="4805680"/>
        </a:xfrm>
        <a:prstGeom prst="rect">
          <a:avLst/>
        </a:prstGeom>
      </xdr:spPr>
    </xdr:pic>
    <xdr:clientData/>
  </xdr:oneCellAnchor>
  <xdr:oneCellAnchor>
    <xdr:from>
      <xdr:col>0</xdr:col>
      <xdr:colOff>537210</xdr:colOff>
      <xdr:row>5</xdr:row>
      <xdr:rowOff>177165</xdr:rowOff>
    </xdr:from>
    <xdr:ext cx="7071723" cy="4144645"/>
    <xdr:pic>
      <xdr:nvPicPr>
        <xdr:cNvPr id="5" name="Picture 4" descr="Ảnh chụp màn hình 2026-05-03 170845">
          <a:extLst>
            <a:ext uri="{FF2B5EF4-FFF2-40B4-BE49-F238E27FC236}">
              <a16:creationId xmlns:a16="http://schemas.microsoft.com/office/drawing/2014/main" id="{9D436185-6BB6-4CA5-91B7-BAD7152F80ED}"/>
            </a:ext>
          </a:extLst>
        </xdr:cNvPr>
        <xdr:cNvPicPr>
          <a:picLocks noChangeAspect="1"/>
        </xdr:cNvPicPr>
      </xdr:nvPicPr>
      <xdr:blipFill>
        <a:blip xmlns:r="http://schemas.openxmlformats.org/officeDocument/2006/relationships" r:embed="rId4"/>
        <a:stretch>
          <a:fillRect/>
        </a:stretch>
      </xdr:blipFill>
      <xdr:spPr>
        <a:xfrm>
          <a:off x="537210" y="1091565"/>
          <a:ext cx="7071723" cy="41446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8F55-0E97-4AAB-A33B-B488CFB89470}">
  <dimension ref="A1:E29"/>
  <sheetViews>
    <sheetView topLeftCell="A4" zoomScale="85" zoomScaleNormal="85" workbookViewId="0">
      <selection activeCell="K27" sqref="K27"/>
    </sheetView>
  </sheetViews>
  <sheetFormatPr defaultRowHeight="14.4"/>
  <cols>
    <col min="2" max="2" width="44.33203125" bestFit="1" customWidth="1"/>
    <col min="3" max="3" width="43.33203125" bestFit="1" customWidth="1"/>
    <col min="10" max="10" width="3.44140625" bestFit="1" customWidth="1"/>
    <col min="11" max="11" width="44.33203125" bestFit="1" customWidth="1"/>
    <col min="12" max="12" width="36.109375" bestFit="1" customWidth="1"/>
  </cols>
  <sheetData>
    <row r="1" spans="1:5">
      <c r="A1" s="222" t="s">
        <v>1777</v>
      </c>
      <c r="B1" s="222"/>
      <c r="C1" s="222"/>
      <c r="D1" s="222"/>
      <c r="E1" s="223"/>
    </row>
    <row r="2" spans="1:5">
      <c r="A2" s="222"/>
      <c r="B2" s="222"/>
      <c r="C2" s="222"/>
      <c r="D2" s="222"/>
      <c r="E2" s="224"/>
    </row>
    <row r="3" spans="1:5" ht="16.8">
      <c r="A3" s="195" t="s">
        <v>1778</v>
      </c>
      <c r="B3" s="226" t="s">
        <v>96</v>
      </c>
      <c r="C3" s="222"/>
      <c r="D3" s="222"/>
      <c r="E3" s="225"/>
    </row>
    <row r="4" spans="1:5" ht="16.8">
      <c r="A4" s="195" t="s">
        <v>1779</v>
      </c>
      <c r="B4" s="196" t="s">
        <v>1780</v>
      </c>
      <c r="C4" s="196" t="s">
        <v>1781</v>
      </c>
      <c r="D4" s="197" t="s">
        <v>1782</v>
      </c>
      <c r="E4" s="197" t="s">
        <v>86</v>
      </c>
    </row>
    <row r="5" spans="1:5" ht="16.8">
      <c r="A5" s="216">
        <v>1</v>
      </c>
      <c r="B5" s="219" t="s">
        <v>1789</v>
      </c>
      <c r="C5" s="199" t="s">
        <v>1790</v>
      </c>
      <c r="D5" s="199">
        <v>19</v>
      </c>
      <c r="E5" s="199"/>
    </row>
    <row r="6" spans="1:5" ht="16.8">
      <c r="A6" s="218"/>
      <c r="B6" s="221"/>
      <c r="C6" s="200" t="s">
        <v>1791</v>
      </c>
      <c r="D6" s="199">
        <v>3</v>
      </c>
      <c r="E6" s="199"/>
    </row>
    <row r="7" spans="1:5" ht="16.8">
      <c r="A7" s="216">
        <v>2</v>
      </c>
      <c r="B7" s="219" t="s">
        <v>1783</v>
      </c>
      <c r="C7" s="199" t="s">
        <v>259</v>
      </c>
      <c r="D7" s="199">
        <v>15</v>
      </c>
      <c r="E7" s="199"/>
    </row>
    <row r="8" spans="1:5" ht="16.8">
      <c r="A8" s="218"/>
      <c r="B8" s="221"/>
      <c r="C8" s="200" t="s">
        <v>1784</v>
      </c>
      <c r="D8" s="199">
        <v>19</v>
      </c>
      <c r="E8" s="199"/>
    </row>
    <row r="9" spans="1:5" ht="16.8">
      <c r="A9" s="201">
        <v>3</v>
      </c>
      <c r="B9" s="200" t="s">
        <v>1785</v>
      </c>
      <c r="C9" s="200" t="s">
        <v>395</v>
      </c>
      <c r="D9" s="199">
        <v>23</v>
      </c>
      <c r="E9" s="199"/>
    </row>
    <row r="10" spans="1:5" ht="16.8">
      <c r="A10" s="210">
        <v>4</v>
      </c>
      <c r="B10" s="219" t="s">
        <v>1792</v>
      </c>
      <c r="C10" s="200" t="s">
        <v>1793</v>
      </c>
      <c r="D10" s="199">
        <v>20</v>
      </c>
      <c r="E10" s="199"/>
    </row>
    <row r="11" spans="1:5" ht="16.8">
      <c r="A11" s="211"/>
      <c r="B11" s="220"/>
      <c r="C11" s="203" t="s">
        <v>1794</v>
      </c>
      <c r="D11" s="199">
        <v>22</v>
      </c>
      <c r="E11" s="199"/>
    </row>
    <row r="12" spans="1:5" ht="16.8">
      <c r="A12" s="212"/>
      <c r="B12" s="221"/>
      <c r="C12" s="200" t="s">
        <v>1795</v>
      </c>
      <c r="D12" s="199">
        <v>21</v>
      </c>
      <c r="E12" s="199"/>
    </row>
    <row r="13" spans="1:5" ht="16.8">
      <c r="A13" s="216">
        <v>5</v>
      </c>
      <c r="B13" s="219" t="s">
        <v>686</v>
      </c>
      <c r="C13" s="200" t="s">
        <v>1796</v>
      </c>
      <c r="D13" s="199">
        <v>27</v>
      </c>
      <c r="E13" s="199"/>
    </row>
    <row r="14" spans="1:5" ht="16.8">
      <c r="A14" s="217"/>
      <c r="B14" s="220"/>
      <c r="C14" s="200" t="s">
        <v>1797</v>
      </c>
      <c r="D14" s="199">
        <v>24</v>
      </c>
      <c r="E14" s="199"/>
    </row>
    <row r="15" spans="1:5" ht="16.8">
      <c r="A15" s="218"/>
      <c r="B15" s="221"/>
      <c r="C15" s="198" t="s">
        <v>1798</v>
      </c>
      <c r="D15" s="199">
        <v>14</v>
      </c>
      <c r="E15" s="199"/>
    </row>
    <row r="16" spans="1:5" ht="16.8">
      <c r="A16" s="201">
        <v>6</v>
      </c>
      <c r="B16" s="200" t="s">
        <v>1786</v>
      </c>
      <c r="C16" s="200" t="s">
        <v>795</v>
      </c>
      <c r="D16" s="199">
        <v>12</v>
      </c>
      <c r="E16" s="199"/>
    </row>
    <row r="17" spans="1:5" ht="16.8">
      <c r="A17" s="201">
        <v>7</v>
      </c>
      <c r="B17" s="200" t="s">
        <v>879</v>
      </c>
      <c r="C17" s="200" t="s">
        <v>879</v>
      </c>
      <c r="D17" s="199">
        <v>23</v>
      </c>
      <c r="E17" s="199"/>
    </row>
    <row r="18" spans="1:5" ht="16.8">
      <c r="A18" s="216">
        <v>8</v>
      </c>
      <c r="B18" s="219" t="s">
        <v>1787</v>
      </c>
      <c r="C18" s="209" t="s">
        <v>1799</v>
      </c>
      <c r="D18" s="205">
        <v>16</v>
      </c>
      <c r="E18" s="199"/>
    </row>
    <row r="19" spans="1:5" ht="16.8">
      <c r="A19" s="218"/>
      <c r="B19" s="221"/>
      <c r="C19" s="209" t="s">
        <v>1800</v>
      </c>
      <c r="D19" s="205">
        <v>16</v>
      </c>
      <c r="E19" s="199"/>
    </row>
    <row r="20" spans="1:5" ht="16.8">
      <c r="A20" s="210">
        <v>9</v>
      </c>
      <c r="B20" s="213" t="s">
        <v>1801</v>
      </c>
      <c r="C20" s="200" t="s">
        <v>1802</v>
      </c>
      <c r="D20" s="199">
        <v>20</v>
      </c>
      <c r="E20" s="199"/>
    </row>
    <row r="21" spans="1:5" ht="16.8">
      <c r="A21" s="211"/>
      <c r="B21" s="214"/>
      <c r="C21" s="200" t="s">
        <v>1803</v>
      </c>
      <c r="D21" s="199">
        <v>24</v>
      </c>
      <c r="E21" s="199"/>
    </row>
    <row r="22" spans="1:5" ht="16.8">
      <c r="A22" s="212"/>
      <c r="B22" s="215"/>
      <c r="C22" s="200" t="s">
        <v>1804</v>
      </c>
      <c r="D22" s="199">
        <v>17</v>
      </c>
      <c r="E22" s="199"/>
    </row>
    <row r="23" spans="1:5" ht="16.8">
      <c r="A23" s="216">
        <v>10</v>
      </c>
      <c r="B23" s="219" t="s">
        <v>1805</v>
      </c>
      <c r="C23" s="200" t="s">
        <v>1806</v>
      </c>
      <c r="D23" s="199">
        <v>12</v>
      </c>
      <c r="E23" s="199"/>
    </row>
    <row r="24" spans="1:5" ht="16.8">
      <c r="A24" s="217"/>
      <c r="B24" s="220"/>
      <c r="C24" s="200" t="s">
        <v>1807</v>
      </c>
      <c r="D24" s="199">
        <v>17</v>
      </c>
      <c r="E24" s="199"/>
    </row>
    <row r="25" spans="1:5" ht="16.8">
      <c r="A25" s="218"/>
      <c r="B25" s="221"/>
      <c r="C25" s="200" t="s">
        <v>1808</v>
      </c>
      <c r="D25" s="199">
        <v>16</v>
      </c>
      <c r="E25" s="199"/>
    </row>
    <row r="26" spans="1:5" ht="16.8">
      <c r="A26" s="202">
        <v>11</v>
      </c>
      <c r="B26" s="200" t="s">
        <v>1809</v>
      </c>
      <c r="C26" s="200" t="s">
        <v>1809</v>
      </c>
      <c r="D26" s="199">
        <v>11</v>
      </c>
      <c r="E26" s="199"/>
    </row>
    <row r="27" spans="1:5" ht="16.8">
      <c r="A27" s="216">
        <v>12</v>
      </c>
      <c r="B27" s="219" t="s">
        <v>1810</v>
      </c>
      <c r="C27" s="200" t="s">
        <v>1811</v>
      </c>
      <c r="D27" s="199">
        <v>24</v>
      </c>
      <c r="E27" s="199"/>
    </row>
    <row r="28" spans="1:5" ht="16.8">
      <c r="A28" s="218"/>
      <c r="B28" s="221"/>
      <c r="C28" s="200" t="s">
        <v>1812</v>
      </c>
      <c r="D28" s="199">
        <v>24</v>
      </c>
      <c r="E28" s="199"/>
    </row>
    <row r="29" spans="1:5" ht="16.8">
      <c r="A29" s="201">
        <v>13</v>
      </c>
      <c r="B29" s="200" t="s">
        <v>1788</v>
      </c>
      <c r="C29" s="200" t="s">
        <v>1776</v>
      </c>
      <c r="D29" s="199">
        <v>30</v>
      </c>
      <c r="E29" s="199"/>
    </row>
  </sheetData>
  <mergeCells count="19">
    <mergeCell ref="A18:A19"/>
    <mergeCell ref="B18:B19"/>
    <mergeCell ref="A1:D2"/>
    <mergeCell ref="E1:E3"/>
    <mergeCell ref="B3:D3"/>
    <mergeCell ref="A5:A6"/>
    <mergeCell ref="B5:B6"/>
    <mergeCell ref="A7:A8"/>
    <mergeCell ref="B7:B8"/>
    <mergeCell ref="A10:A12"/>
    <mergeCell ref="B10:B12"/>
    <mergeCell ref="A13:A15"/>
    <mergeCell ref="B13:B15"/>
    <mergeCell ref="A20:A22"/>
    <mergeCell ref="B20:B22"/>
    <mergeCell ref="A23:A25"/>
    <mergeCell ref="B23:B25"/>
    <mergeCell ref="A27:A28"/>
    <mergeCell ref="B27:B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CF3A0-17DA-4B7B-84F1-2D0C851764A3}">
  <dimension ref="A1:M62"/>
  <sheetViews>
    <sheetView zoomScale="70" zoomScaleNormal="70"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1790</v>
      </c>
      <c r="C2" s="229"/>
      <c r="D2" s="229"/>
      <c r="E2" s="229"/>
      <c r="F2" s="229"/>
    </row>
    <row r="3" spans="1:13" ht="16.8">
      <c r="A3" s="15"/>
      <c r="B3" s="13" t="s">
        <v>94</v>
      </c>
      <c r="C3" s="13" t="s">
        <v>93</v>
      </c>
      <c r="D3" s="13" t="s">
        <v>92</v>
      </c>
      <c r="E3" s="13" t="s">
        <v>91</v>
      </c>
      <c r="F3" s="13" t="s">
        <v>90</v>
      </c>
    </row>
    <row r="4" spans="1:13" ht="16.8">
      <c r="A4" s="18" t="s">
        <v>89</v>
      </c>
      <c r="B4" s="17">
        <f>COUNTIF(G11:G30,"Passed")</f>
        <v>19</v>
      </c>
      <c r="C4" s="17">
        <f>COUNTIF(G11:G30, "Failed")</f>
        <v>0</v>
      </c>
      <c r="D4" s="15">
        <f>COUNTIF(G11:G30,"Untested")</f>
        <v>0</v>
      </c>
      <c r="E4" s="16">
        <f>COUNTIF(G11:G30,"Blocked")</f>
        <v>0</v>
      </c>
      <c r="F4" s="15">
        <f>SUM(B4:E4)</f>
        <v>19</v>
      </c>
    </row>
    <row r="5" spans="1:13" ht="16.8">
      <c r="A5" s="18" t="s">
        <v>88</v>
      </c>
      <c r="B5" s="17">
        <f>COUNTIF(G11:G30,"Passed")</f>
        <v>19</v>
      </c>
      <c r="C5" s="17">
        <f>COUNTIF(G2:G30, "Failed")</f>
        <v>0</v>
      </c>
      <c r="D5" s="15">
        <f>COUNTIF(G11:G30,"Untested")</f>
        <v>0</v>
      </c>
      <c r="E5" s="16">
        <f>COUNTIF(G11:G30,"Blocked")</f>
        <v>0</v>
      </c>
      <c r="F5" s="15">
        <f>SUM(B5:E5)</f>
        <v>19</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74</v>
      </c>
      <c r="B10" s="12"/>
      <c r="C10" s="12"/>
      <c r="D10" s="12"/>
      <c r="E10" s="12"/>
      <c r="F10" s="12"/>
      <c r="G10" s="12"/>
      <c r="H10" s="12"/>
      <c r="I10" s="12"/>
      <c r="J10" s="12"/>
      <c r="K10" s="12"/>
      <c r="L10" s="12"/>
      <c r="M10" s="12"/>
    </row>
    <row r="11" spans="1:13" ht="50.4">
      <c r="A11" s="10" t="s">
        <v>73</v>
      </c>
      <c r="B11" s="10" t="s">
        <v>72</v>
      </c>
      <c r="C11" s="10"/>
      <c r="D11" s="10"/>
      <c r="E11" s="9" t="s">
        <v>71</v>
      </c>
      <c r="F11" s="9" t="s">
        <v>71</v>
      </c>
      <c r="G11" s="5" t="s">
        <v>1</v>
      </c>
      <c r="H11" s="4">
        <v>46101</v>
      </c>
      <c r="I11" s="3" t="s">
        <v>2</v>
      </c>
      <c r="J11" s="5" t="s">
        <v>1</v>
      </c>
      <c r="K11" s="4">
        <v>46101</v>
      </c>
      <c r="L11" s="3" t="s">
        <v>0</v>
      </c>
      <c r="M11" s="8"/>
    </row>
    <row r="12" spans="1:13" ht="67.2">
      <c r="A12" s="10" t="s">
        <v>70</v>
      </c>
      <c r="B12" s="10" t="s">
        <v>69</v>
      </c>
      <c r="C12" s="10"/>
      <c r="D12" s="10"/>
      <c r="E12" s="9" t="s">
        <v>68</v>
      </c>
      <c r="F12" s="9" t="s">
        <v>68</v>
      </c>
      <c r="G12" s="5" t="s">
        <v>1</v>
      </c>
      <c r="H12" s="4">
        <v>46101</v>
      </c>
      <c r="I12" s="3" t="s">
        <v>2</v>
      </c>
      <c r="J12" s="5" t="s">
        <v>1</v>
      </c>
      <c r="K12" s="4">
        <v>46101</v>
      </c>
      <c r="L12" s="3" t="s">
        <v>0</v>
      </c>
      <c r="M12" s="8"/>
    </row>
    <row r="13" spans="1:13" ht="50.4">
      <c r="A13" s="10" t="s">
        <v>67</v>
      </c>
      <c r="B13" s="10" t="s">
        <v>66</v>
      </c>
      <c r="C13" s="10"/>
      <c r="D13" s="10"/>
      <c r="E13" s="9" t="s">
        <v>65</v>
      </c>
      <c r="F13" s="9" t="s">
        <v>65</v>
      </c>
      <c r="G13" s="5" t="s">
        <v>1</v>
      </c>
      <c r="H13" s="4">
        <v>46101</v>
      </c>
      <c r="I13" s="3" t="s">
        <v>2</v>
      </c>
      <c r="J13" s="5" t="s">
        <v>1</v>
      </c>
      <c r="K13" s="4">
        <v>46101</v>
      </c>
      <c r="L13" s="3" t="s">
        <v>0</v>
      </c>
      <c r="M13" s="8"/>
    </row>
    <row r="14" spans="1:13" ht="100.8">
      <c r="A14" s="10" t="s">
        <v>64</v>
      </c>
      <c r="B14" s="10" t="s">
        <v>63</v>
      </c>
      <c r="C14" s="10"/>
      <c r="D14" s="10"/>
      <c r="E14" s="9" t="s">
        <v>62</v>
      </c>
      <c r="F14" s="9" t="s">
        <v>62</v>
      </c>
      <c r="G14" s="5" t="s">
        <v>1</v>
      </c>
      <c r="H14" s="4">
        <v>46101</v>
      </c>
      <c r="I14" s="3" t="s">
        <v>2</v>
      </c>
      <c r="J14" s="5" t="s">
        <v>1</v>
      </c>
      <c r="K14" s="4">
        <v>46101</v>
      </c>
      <c r="L14" s="3" t="s">
        <v>0</v>
      </c>
      <c r="M14" s="8"/>
    </row>
    <row r="15" spans="1:13" ht="84">
      <c r="A15" s="10" t="s">
        <v>61</v>
      </c>
      <c r="B15" s="10" t="s">
        <v>60</v>
      </c>
      <c r="C15" s="10"/>
      <c r="D15" s="10"/>
      <c r="E15" s="9" t="s">
        <v>59</v>
      </c>
      <c r="F15" s="9" t="s">
        <v>59</v>
      </c>
      <c r="G15" s="5" t="s">
        <v>1</v>
      </c>
      <c r="H15" s="4">
        <v>46101</v>
      </c>
      <c r="I15" s="3" t="s">
        <v>2</v>
      </c>
      <c r="J15" s="5" t="s">
        <v>1</v>
      </c>
      <c r="K15" s="4">
        <v>46101</v>
      </c>
      <c r="L15" s="3" t="s">
        <v>0</v>
      </c>
      <c r="M15" s="8"/>
    </row>
    <row r="16" spans="1:13" ht="50.4">
      <c r="A16" s="10" t="s">
        <v>58</v>
      </c>
      <c r="B16" s="10" t="s">
        <v>57</v>
      </c>
      <c r="C16" s="10"/>
      <c r="D16" s="10"/>
      <c r="E16" s="10" t="s">
        <v>56</v>
      </c>
      <c r="F16" s="10" t="s">
        <v>56</v>
      </c>
      <c r="G16" s="5" t="s">
        <v>1</v>
      </c>
      <c r="H16" s="4">
        <v>46101</v>
      </c>
      <c r="I16" s="3" t="s">
        <v>2</v>
      </c>
      <c r="J16" s="5" t="s">
        <v>1</v>
      </c>
      <c r="K16" s="4">
        <v>46101</v>
      </c>
      <c r="L16" s="3" t="s">
        <v>0</v>
      </c>
      <c r="M16" s="8"/>
    </row>
    <row r="17" spans="1:13" ht="67.2">
      <c r="A17" s="10" t="s">
        <v>55</v>
      </c>
      <c r="B17" s="10" t="s">
        <v>54</v>
      </c>
      <c r="C17" s="10"/>
      <c r="D17" s="10"/>
      <c r="E17" s="9" t="s">
        <v>53</v>
      </c>
      <c r="F17" s="9" t="s">
        <v>53</v>
      </c>
      <c r="G17" s="5" t="s">
        <v>1</v>
      </c>
      <c r="H17" s="4">
        <v>46101</v>
      </c>
      <c r="I17" s="3" t="s">
        <v>2</v>
      </c>
      <c r="J17" s="5" t="s">
        <v>1</v>
      </c>
      <c r="K17" s="4">
        <v>46101</v>
      </c>
      <c r="L17" s="3" t="s">
        <v>0</v>
      </c>
      <c r="M17" s="8"/>
    </row>
    <row r="18" spans="1:13" ht="50.4">
      <c r="A18" s="11" t="s">
        <v>52</v>
      </c>
      <c r="B18" s="11" t="s">
        <v>51</v>
      </c>
      <c r="C18" s="11"/>
      <c r="D18" s="11"/>
      <c r="E18" s="9" t="s">
        <v>50</v>
      </c>
      <c r="F18" s="9" t="s">
        <v>50</v>
      </c>
      <c r="G18" s="5" t="s">
        <v>1</v>
      </c>
      <c r="H18" s="4">
        <v>46101</v>
      </c>
      <c r="I18" s="3" t="s">
        <v>2</v>
      </c>
      <c r="J18" s="5" t="s">
        <v>1</v>
      </c>
      <c r="K18" s="4">
        <v>46101</v>
      </c>
      <c r="L18" s="3" t="s">
        <v>0</v>
      </c>
      <c r="M18" s="8"/>
    </row>
    <row r="19" spans="1:13" ht="50.4">
      <c r="A19" s="11" t="s">
        <v>49</v>
      </c>
      <c r="B19" s="11" t="s">
        <v>48</v>
      </c>
      <c r="C19" s="11"/>
      <c r="D19" s="11" t="s">
        <v>47</v>
      </c>
      <c r="E19" s="9" t="s">
        <v>46</v>
      </c>
      <c r="F19" s="9" t="s">
        <v>46</v>
      </c>
      <c r="G19" s="5" t="s">
        <v>1</v>
      </c>
      <c r="H19" s="4">
        <v>46101</v>
      </c>
      <c r="I19" s="3" t="s">
        <v>2</v>
      </c>
      <c r="J19" s="5" t="s">
        <v>1</v>
      </c>
      <c r="K19" s="4">
        <v>46101</v>
      </c>
      <c r="L19" s="3" t="s">
        <v>0</v>
      </c>
      <c r="M19" s="8"/>
    </row>
    <row r="20" spans="1:13" ht="50.4">
      <c r="A20" s="10" t="s">
        <v>45</v>
      </c>
      <c r="B20" s="10" t="s">
        <v>44</v>
      </c>
      <c r="C20" s="10"/>
      <c r="D20" s="10"/>
      <c r="E20" s="9" t="s">
        <v>43</v>
      </c>
      <c r="F20" s="9" t="s">
        <v>43</v>
      </c>
      <c r="G20" s="5" t="s">
        <v>1</v>
      </c>
      <c r="H20" s="4">
        <v>46101</v>
      </c>
      <c r="I20" s="3" t="s">
        <v>2</v>
      </c>
      <c r="J20" s="5" t="s">
        <v>1</v>
      </c>
      <c r="K20" s="4">
        <v>46101</v>
      </c>
      <c r="L20" s="3" t="s">
        <v>0</v>
      </c>
      <c r="M20" s="8"/>
    </row>
    <row r="21" spans="1:13" ht="16.8">
      <c r="A21" s="227" t="s">
        <v>42</v>
      </c>
      <c r="B21" s="227"/>
      <c r="C21" s="227"/>
      <c r="D21" s="227"/>
      <c r="E21" s="227"/>
      <c r="F21" s="227"/>
      <c r="G21" s="227"/>
      <c r="H21" s="227"/>
      <c r="I21" s="227"/>
      <c r="J21" s="227"/>
      <c r="K21" s="227"/>
      <c r="L21" s="227"/>
      <c r="M21" s="227"/>
    </row>
    <row r="22" spans="1:13" ht="50.4">
      <c r="A22" s="2" t="s">
        <v>41</v>
      </c>
      <c r="B22" s="2" t="s">
        <v>40</v>
      </c>
      <c r="C22" s="2" t="s">
        <v>39</v>
      </c>
      <c r="D22" s="2"/>
      <c r="E22" s="2" t="s">
        <v>38</v>
      </c>
      <c r="F22" s="2" t="s">
        <v>38</v>
      </c>
      <c r="G22" s="5" t="s">
        <v>1</v>
      </c>
      <c r="H22" s="4">
        <v>46101</v>
      </c>
      <c r="I22" s="3" t="s">
        <v>2</v>
      </c>
      <c r="J22" s="5" t="s">
        <v>1</v>
      </c>
      <c r="K22" s="4">
        <v>46101</v>
      </c>
      <c r="L22" s="3" t="s">
        <v>0</v>
      </c>
      <c r="M22" s="7"/>
    </row>
    <row r="23" spans="1:13" ht="50.4">
      <c r="A23" s="2" t="s">
        <v>37</v>
      </c>
      <c r="B23" s="2" t="s">
        <v>36</v>
      </c>
      <c r="C23" s="2" t="s">
        <v>35</v>
      </c>
      <c r="D23" s="2"/>
      <c r="E23" s="2" t="s">
        <v>34</v>
      </c>
      <c r="F23" s="2" t="s">
        <v>34</v>
      </c>
      <c r="G23" s="5" t="s">
        <v>1</v>
      </c>
      <c r="H23" s="4">
        <v>46101</v>
      </c>
      <c r="I23" s="3" t="s">
        <v>2</v>
      </c>
      <c r="J23" s="5" t="s">
        <v>1</v>
      </c>
      <c r="K23" s="4">
        <v>46101</v>
      </c>
      <c r="L23" s="3" t="s">
        <v>0</v>
      </c>
      <c r="M23" s="7"/>
    </row>
    <row r="24" spans="1:13" ht="50.4" customHeight="1">
      <c r="A24" s="2" t="s">
        <v>33</v>
      </c>
      <c r="B24" s="2" t="s">
        <v>32</v>
      </c>
      <c r="C24" s="2" t="s">
        <v>31</v>
      </c>
      <c r="D24" s="2"/>
      <c r="E24" s="2" t="s">
        <v>30</v>
      </c>
      <c r="F24" s="2" t="s">
        <v>30</v>
      </c>
      <c r="G24" s="5" t="s">
        <v>1</v>
      </c>
      <c r="H24" s="4">
        <v>46101</v>
      </c>
      <c r="I24" s="3" t="s">
        <v>2</v>
      </c>
      <c r="J24" s="5" t="s">
        <v>1</v>
      </c>
      <c r="K24" s="4">
        <v>46101</v>
      </c>
      <c r="L24" s="3" t="s">
        <v>0</v>
      </c>
      <c r="M24" s="7"/>
    </row>
    <row r="25" spans="1:13" ht="84">
      <c r="A25" s="2" t="s">
        <v>29</v>
      </c>
      <c r="B25" s="2" t="s">
        <v>28</v>
      </c>
      <c r="C25" s="2" t="s">
        <v>27</v>
      </c>
      <c r="D25" s="2" t="s">
        <v>26</v>
      </c>
      <c r="E25" s="2" t="s">
        <v>25</v>
      </c>
      <c r="F25" s="2" t="s">
        <v>25</v>
      </c>
      <c r="G25" s="5" t="s">
        <v>1</v>
      </c>
      <c r="H25" s="4">
        <v>46101</v>
      </c>
      <c r="I25" s="3" t="s">
        <v>2</v>
      </c>
      <c r="J25" s="5" t="s">
        <v>1</v>
      </c>
      <c r="K25" s="4">
        <v>46101</v>
      </c>
      <c r="L25" s="3" t="s">
        <v>0</v>
      </c>
      <c r="M25" s="7"/>
    </row>
    <row r="26" spans="1:13" ht="50.4">
      <c r="A26" s="2" t="s">
        <v>24</v>
      </c>
      <c r="B26" s="2" t="s">
        <v>23</v>
      </c>
      <c r="C26" s="2" t="s">
        <v>22</v>
      </c>
      <c r="D26" s="2"/>
      <c r="E26" s="2" t="s">
        <v>21</v>
      </c>
      <c r="F26" s="2" t="s">
        <v>21</v>
      </c>
      <c r="G26" s="5" t="s">
        <v>1</v>
      </c>
      <c r="H26" s="4">
        <v>46101</v>
      </c>
      <c r="I26" s="3" t="s">
        <v>2</v>
      </c>
      <c r="J26" s="5" t="s">
        <v>1</v>
      </c>
      <c r="K26" s="4">
        <v>46101</v>
      </c>
      <c r="L26" s="3" t="s">
        <v>0</v>
      </c>
      <c r="M26" s="7"/>
    </row>
    <row r="27" spans="1:13" ht="33.6" customHeight="1">
      <c r="A27" s="2" t="s">
        <v>20</v>
      </c>
      <c r="B27" s="2" t="s">
        <v>19</v>
      </c>
      <c r="C27" s="2" t="s">
        <v>18</v>
      </c>
      <c r="D27" s="2" t="s">
        <v>17</v>
      </c>
      <c r="E27" s="2" t="s">
        <v>16</v>
      </c>
      <c r="F27" s="2" t="s">
        <v>16</v>
      </c>
      <c r="G27" s="5" t="s">
        <v>1</v>
      </c>
      <c r="H27" s="4">
        <v>46101</v>
      </c>
      <c r="I27" s="3" t="s">
        <v>2</v>
      </c>
      <c r="J27" s="5" t="s">
        <v>1</v>
      </c>
      <c r="K27" s="4">
        <v>46101</v>
      </c>
      <c r="L27" s="3" t="s">
        <v>0</v>
      </c>
      <c r="M27" s="7"/>
    </row>
    <row r="28" spans="1:13" ht="84">
      <c r="A28" s="2" t="s">
        <v>15</v>
      </c>
      <c r="B28" s="2" t="s">
        <v>14</v>
      </c>
      <c r="C28" s="2" t="s">
        <v>13</v>
      </c>
      <c r="D28" s="2"/>
      <c r="E28" s="2" t="s">
        <v>12</v>
      </c>
      <c r="F28" s="2" t="s">
        <v>12</v>
      </c>
      <c r="G28" s="5" t="s">
        <v>1</v>
      </c>
      <c r="H28" s="4">
        <v>46101</v>
      </c>
      <c r="I28" s="3" t="s">
        <v>2</v>
      </c>
      <c r="J28" s="5" t="s">
        <v>1</v>
      </c>
      <c r="K28" s="4">
        <v>46101</v>
      </c>
      <c r="L28" s="3" t="s">
        <v>0</v>
      </c>
      <c r="M28" s="6"/>
    </row>
    <row r="29" spans="1:13" ht="50.4">
      <c r="A29" s="2" t="s">
        <v>11</v>
      </c>
      <c r="B29" s="2" t="s">
        <v>10</v>
      </c>
      <c r="C29" s="2" t="s">
        <v>9</v>
      </c>
      <c r="D29" s="2" t="s">
        <v>8</v>
      </c>
      <c r="E29" s="2" t="s">
        <v>7</v>
      </c>
      <c r="F29" s="2" t="s">
        <v>7</v>
      </c>
      <c r="G29" s="5" t="s">
        <v>1</v>
      </c>
      <c r="H29" s="4">
        <v>46101</v>
      </c>
      <c r="I29" s="3" t="s">
        <v>2</v>
      </c>
      <c r="J29" s="5" t="s">
        <v>1</v>
      </c>
      <c r="K29" s="4">
        <v>46101</v>
      </c>
      <c r="L29" s="3" t="s">
        <v>0</v>
      </c>
      <c r="M29" s="6"/>
    </row>
    <row r="30" spans="1:13" ht="33.6">
      <c r="A30" s="2" t="s">
        <v>6</v>
      </c>
      <c r="B30" s="2" t="s">
        <v>5</v>
      </c>
      <c r="C30" s="2" t="s">
        <v>4</v>
      </c>
      <c r="D30" s="2"/>
      <c r="E30" s="2" t="s">
        <v>3</v>
      </c>
      <c r="F30" s="2" t="s">
        <v>3</v>
      </c>
      <c r="G30" s="5" t="s">
        <v>1</v>
      </c>
      <c r="H30" s="4">
        <v>46101</v>
      </c>
      <c r="I30" s="3" t="s">
        <v>2</v>
      </c>
      <c r="J30" s="5" t="s">
        <v>1</v>
      </c>
      <c r="K30" s="4">
        <v>46101</v>
      </c>
      <c r="L30" s="3" t="s">
        <v>0</v>
      </c>
      <c r="M30" s="2"/>
    </row>
    <row r="31" spans="1:13">
      <c r="E31"/>
    </row>
    <row r="36" spans="1:13">
      <c r="A36"/>
      <c r="B36"/>
      <c r="C36"/>
      <c r="D36"/>
      <c r="E36"/>
      <c r="F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row r="43" spans="1:13">
      <c r="A43"/>
      <c r="B43"/>
      <c r="C43"/>
      <c r="D43"/>
      <c r="E43"/>
      <c r="F43"/>
      <c r="G43"/>
      <c r="H43"/>
      <c r="I43"/>
      <c r="J43"/>
      <c r="K43"/>
      <c r="L43"/>
      <c r="M43"/>
    </row>
    <row r="44" spans="1:13">
      <c r="A44"/>
      <c r="B44"/>
      <c r="C44"/>
      <c r="D44"/>
      <c r="E44"/>
      <c r="F44"/>
      <c r="G44"/>
      <c r="H44"/>
      <c r="I44"/>
      <c r="J44"/>
      <c r="K44"/>
      <c r="L44"/>
      <c r="M44"/>
    </row>
    <row r="45" spans="1:13">
      <c r="A45"/>
      <c r="B45"/>
      <c r="C45"/>
      <c r="D45"/>
      <c r="E45"/>
      <c r="F45"/>
      <c r="G45"/>
      <c r="H45"/>
      <c r="I45"/>
      <c r="J45"/>
      <c r="K45"/>
      <c r="L45"/>
      <c r="M45"/>
    </row>
    <row r="46" spans="1:13">
      <c r="A46"/>
      <c r="B46"/>
      <c r="C46"/>
      <c r="D46"/>
      <c r="E46"/>
      <c r="F46"/>
      <c r="G46"/>
      <c r="H46"/>
      <c r="I46"/>
      <c r="J46"/>
      <c r="K46"/>
      <c r="L46"/>
      <c r="M46"/>
    </row>
    <row r="47" spans="1:13">
      <c r="A47"/>
      <c r="B47"/>
      <c r="C47"/>
      <c r="D47"/>
      <c r="E47"/>
      <c r="F47"/>
      <c r="G47"/>
      <c r="H47"/>
      <c r="I47"/>
      <c r="J47"/>
      <c r="K47"/>
      <c r="L47"/>
      <c r="M47"/>
    </row>
    <row r="48" spans="1:13">
      <c r="A48"/>
      <c r="B48"/>
      <c r="C48"/>
      <c r="D48"/>
      <c r="E48"/>
      <c r="F48"/>
      <c r="G48"/>
      <c r="H48"/>
      <c r="I48"/>
      <c r="J48"/>
      <c r="K48"/>
      <c r="L48"/>
      <c r="M48"/>
    </row>
    <row r="49" spans="1:13">
      <c r="A49"/>
      <c r="B49"/>
      <c r="C49"/>
      <c r="D49"/>
      <c r="E49"/>
      <c r="F49"/>
      <c r="G49"/>
      <c r="H49"/>
      <c r="I49"/>
      <c r="J49"/>
      <c r="K49"/>
      <c r="L49"/>
      <c r="M49"/>
    </row>
    <row r="50" spans="1:13">
      <c r="A50"/>
      <c r="B50"/>
      <c r="C50"/>
      <c r="D50"/>
      <c r="E50"/>
      <c r="F50"/>
      <c r="G50"/>
      <c r="H50"/>
      <c r="I50"/>
      <c r="J50"/>
      <c r="K50"/>
      <c r="L50"/>
      <c r="M50"/>
    </row>
    <row r="51" spans="1:13">
      <c r="A51"/>
      <c r="B51"/>
      <c r="C51"/>
      <c r="D51"/>
      <c r="E51"/>
      <c r="F51"/>
      <c r="G51"/>
      <c r="H51"/>
      <c r="I51"/>
      <c r="J51"/>
      <c r="K51"/>
      <c r="L51"/>
      <c r="M51"/>
    </row>
    <row r="52" spans="1:13">
      <c r="A52"/>
      <c r="B52"/>
      <c r="C52"/>
      <c r="D52"/>
      <c r="E52"/>
      <c r="F52"/>
      <c r="G52"/>
      <c r="H52"/>
      <c r="I52"/>
      <c r="J52"/>
      <c r="K52"/>
      <c r="L52"/>
      <c r="M52"/>
    </row>
    <row r="53" spans="1:13">
      <c r="A53"/>
      <c r="B53"/>
      <c r="C53"/>
      <c r="D53"/>
      <c r="E53"/>
      <c r="F53"/>
      <c r="G53"/>
      <c r="H53"/>
      <c r="I53"/>
      <c r="J53"/>
      <c r="K53"/>
      <c r="L53"/>
      <c r="M53"/>
    </row>
    <row r="54" spans="1:13">
      <c r="A54"/>
      <c r="B54"/>
      <c r="C54"/>
      <c r="D54"/>
      <c r="E54"/>
      <c r="F54"/>
      <c r="G54"/>
      <c r="H54"/>
      <c r="I54"/>
      <c r="J54"/>
      <c r="K54"/>
      <c r="L54"/>
      <c r="M54"/>
    </row>
    <row r="55" spans="1:13">
      <c r="A55"/>
      <c r="B55"/>
      <c r="C55"/>
      <c r="D55"/>
      <c r="E55"/>
      <c r="F55"/>
      <c r="G55"/>
      <c r="H55"/>
      <c r="I55"/>
      <c r="J55"/>
      <c r="K55"/>
      <c r="L55"/>
      <c r="M55"/>
    </row>
    <row r="56" spans="1:13">
      <c r="A56"/>
      <c r="B56"/>
      <c r="C56"/>
      <c r="D56"/>
      <c r="E56"/>
      <c r="F56"/>
      <c r="G56"/>
      <c r="H56"/>
      <c r="I56"/>
      <c r="J56"/>
      <c r="K56"/>
      <c r="L56"/>
      <c r="M56"/>
    </row>
    <row r="57" spans="1:13">
      <c r="A57"/>
      <c r="B57"/>
      <c r="C57"/>
      <c r="D57"/>
      <c r="E57"/>
      <c r="F57"/>
      <c r="G57"/>
      <c r="H57"/>
      <c r="I57"/>
      <c r="J57"/>
      <c r="K57"/>
      <c r="L57"/>
      <c r="M57"/>
    </row>
    <row r="58" spans="1:13">
      <c r="A58"/>
      <c r="B58"/>
      <c r="C58"/>
      <c r="D58"/>
      <c r="E58"/>
      <c r="F58"/>
      <c r="G58"/>
      <c r="H58"/>
      <c r="I58"/>
      <c r="J58"/>
      <c r="K58"/>
      <c r="L58"/>
      <c r="M58"/>
    </row>
    <row r="59" spans="1:13">
      <c r="A59"/>
      <c r="B59"/>
      <c r="C59"/>
      <c r="D59"/>
      <c r="E59"/>
      <c r="F59"/>
      <c r="G59"/>
      <c r="H59"/>
      <c r="I59"/>
      <c r="J59"/>
      <c r="K59"/>
      <c r="L59"/>
      <c r="M59"/>
    </row>
    <row r="60" spans="1:13">
      <c r="A60"/>
      <c r="B60"/>
      <c r="C60"/>
      <c r="D60"/>
      <c r="E60"/>
      <c r="F60"/>
      <c r="G60"/>
      <c r="H60"/>
      <c r="I60"/>
      <c r="J60"/>
      <c r="K60"/>
      <c r="L60"/>
      <c r="M60"/>
    </row>
    <row r="61" spans="1:13">
      <c r="A61"/>
      <c r="B61"/>
      <c r="C61"/>
      <c r="D61"/>
      <c r="E61"/>
      <c r="F61"/>
      <c r="G61"/>
      <c r="H61"/>
      <c r="I61"/>
      <c r="J61"/>
      <c r="K61"/>
      <c r="L61"/>
      <c r="M61"/>
    </row>
    <row r="62" spans="1:13">
      <c r="A62"/>
      <c r="B62"/>
      <c r="C62"/>
      <c r="D62"/>
      <c r="E62"/>
      <c r="F62"/>
      <c r="G62"/>
      <c r="H62"/>
      <c r="I62"/>
      <c r="J62"/>
      <c r="K62"/>
      <c r="L62"/>
      <c r="M62"/>
    </row>
  </sheetData>
  <mergeCells count="10">
    <mergeCell ref="A21:M21"/>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2:G30 J11:J20 G11:G20 J22:J30" xr:uid="{00000000-0002-0000-0100-000000000000}">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B335-5C8D-4886-8966-6A2C5647F029}">
  <dimension ref="A1:M15"/>
  <sheetViews>
    <sheetView tabSelected="1" topLeftCell="B1" zoomScale="45" zoomScaleNormal="40" workbookViewId="0">
      <selection activeCell="C15" sqref="C15"/>
    </sheetView>
  </sheetViews>
  <sheetFormatPr defaultColWidth="9.109375" defaultRowHeight="16.8"/>
  <cols>
    <col min="1" max="1" width="31.6640625" style="21" customWidth="1"/>
    <col min="2" max="2" width="47.5546875" style="21" customWidth="1"/>
    <col min="3" max="3" width="82" style="21" customWidth="1"/>
    <col min="4" max="4" width="46.33203125" style="21" customWidth="1"/>
    <col min="5" max="5" width="94.33203125" style="21" customWidth="1"/>
    <col min="6" max="6" width="53.88671875" style="21" customWidth="1"/>
    <col min="7" max="7" width="18" style="22" customWidth="1"/>
    <col min="8" max="8" width="25.109375" style="22" customWidth="1"/>
    <col min="9" max="9" width="22.6640625" style="22" customWidth="1"/>
    <col min="10" max="10" width="24.6640625" style="22" customWidth="1"/>
    <col min="11" max="11" width="24.88671875" style="22" customWidth="1"/>
    <col min="12" max="12" width="17.33203125" style="22" customWidth="1"/>
    <col min="13" max="13" width="18.109375" style="22" customWidth="1"/>
    <col min="14" max="16384" width="9.109375" style="21"/>
  </cols>
  <sheetData>
    <row r="1" spans="1:13">
      <c r="A1" s="41" t="s">
        <v>97</v>
      </c>
      <c r="B1" s="234" t="s">
        <v>96</v>
      </c>
      <c r="C1" s="234"/>
      <c r="D1" s="234"/>
      <c r="E1" s="234"/>
      <c r="F1" s="234"/>
      <c r="G1" s="35"/>
      <c r="H1" s="35"/>
      <c r="I1" s="35"/>
      <c r="J1" s="35"/>
      <c r="K1" s="35"/>
      <c r="L1" s="35"/>
      <c r="M1" s="35"/>
    </row>
    <row r="2" spans="1:13">
      <c r="A2" s="41" t="s">
        <v>95</v>
      </c>
      <c r="B2" s="235" t="s">
        <v>1791</v>
      </c>
      <c r="C2" s="235"/>
      <c r="D2" s="235"/>
      <c r="E2" s="235"/>
      <c r="F2" s="235"/>
      <c r="G2" s="35"/>
      <c r="H2" s="35"/>
      <c r="I2" s="35"/>
      <c r="J2" s="35"/>
      <c r="K2" s="35"/>
      <c r="L2" s="35"/>
      <c r="M2" s="35"/>
    </row>
    <row r="3" spans="1:13">
      <c r="A3" s="37"/>
      <c r="B3" s="33" t="s">
        <v>94</v>
      </c>
      <c r="C3" s="33" t="s">
        <v>93</v>
      </c>
      <c r="D3" s="33" t="s">
        <v>92</v>
      </c>
      <c r="E3" s="33" t="s">
        <v>91</v>
      </c>
      <c r="F3" s="33" t="s">
        <v>90</v>
      </c>
      <c r="G3" s="35"/>
      <c r="H3" s="35"/>
      <c r="I3" s="35"/>
      <c r="J3" s="35"/>
      <c r="K3" s="35"/>
      <c r="L3" s="35"/>
      <c r="M3" s="35"/>
    </row>
    <row r="4" spans="1:13">
      <c r="A4" s="40" t="s">
        <v>89</v>
      </c>
      <c r="B4" s="39">
        <v>2</v>
      </c>
      <c r="C4" s="39">
        <f>COUNTIF(G1:G75,"Failed")</f>
        <v>1</v>
      </c>
      <c r="D4" s="37">
        <f>COUNTIF(G10:G13,"Untested")</f>
        <v>0</v>
      </c>
      <c r="E4" s="38">
        <f>COUNTIF(G10:G13,"Blocked")</f>
        <v>0</v>
      </c>
      <c r="F4" s="37">
        <v>3</v>
      </c>
      <c r="G4" s="35"/>
      <c r="H4" s="35"/>
      <c r="I4" s="35"/>
      <c r="J4" s="35"/>
      <c r="K4" s="35"/>
      <c r="L4" s="35"/>
      <c r="M4" s="35"/>
    </row>
    <row r="5" spans="1:13">
      <c r="A5" s="40" t="s">
        <v>88</v>
      </c>
      <c r="B5" s="39">
        <v>3</v>
      </c>
      <c r="C5" s="39">
        <v>0</v>
      </c>
      <c r="D5" s="37">
        <f>COUNTIF(J10:J11,"Untested")</f>
        <v>0</v>
      </c>
      <c r="E5" s="38">
        <f>COUNTIF(J10:J11,"Blocked")</f>
        <v>0</v>
      </c>
      <c r="F5" s="37">
        <v>3</v>
      </c>
      <c r="G5" s="35"/>
      <c r="H5" s="35"/>
      <c r="I5" s="35"/>
      <c r="J5" s="35"/>
      <c r="K5" s="35"/>
      <c r="L5" s="35"/>
      <c r="M5" s="35"/>
    </row>
    <row r="6" spans="1:13" ht="409.05" customHeight="1">
      <c r="A6" s="236"/>
      <c r="B6" s="236"/>
      <c r="C6" s="236"/>
      <c r="D6" s="236"/>
      <c r="E6" s="236"/>
      <c r="F6" s="36"/>
      <c r="G6" s="35"/>
      <c r="H6" s="35"/>
      <c r="I6" s="35"/>
      <c r="J6" s="35"/>
      <c r="K6" s="35"/>
      <c r="L6" s="35"/>
      <c r="M6" s="35"/>
    </row>
    <row r="7" spans="1:13">
      <c r="A7" s="239" t="s">
        <v>87</v>
      </c>
      <c r="B7" s="239" t="s">
        <v>86</v>
      </c>
      <c r="C7" s="239" t="s">
        <v>85</v>
      </c>
      <c r="D7" s="239" t="s">
        <v>84</v>
      </c>
      <c r="E7" s="239" t="s">
        <v>83</v>
      </c>
      <c r="F7" s="239" t="s">
        <v>82</v>
      </c>
      <c r="G7" s="33" t="s">
        <v>81</v>
      </c>
      <c r="H7" s="33"/>
      <c r="I7" s="33"/>
      <c r="J7" s="33" t="s">
        <v>81</v>
      </c>
      <c r="K7" s="33"/>
      <c r="L7" s="33"/>
      <c r="M7" s="33" t="s">
        <v>80</v>
      </c>
    </row>
    <row r="8" spans="1:13">
      <c r="A8" s="240"/>
      <c r="B8" s="240"/>
      <c r="C8" s="240"/>
      <c r="D8" s="240"/>
      <c r="E8" s="240"/>
      <c r="F8" s="240"/>
      <c r="G8" s="33" t="s">
        <v>79</v>
      </c>
      <c r="H8" s="33"/>
      <c r="I8" s="33"/>
      <c r="J8" s="33" t="s">
        <v>78</v>
      </c>
      <c r="K8" s="33"/>
      <c r="L8" s="33"/>
      <c r="M8" s="33"/>
    </row>
    <row r="9" spans="1:13">
      <c r="A9" s="241"/>
      <c r="B9" s="241"/>
      <c r="C9" s="241"/>
      <c r="D9" s="241"/>
      <c r="E9" s="241"/>
      <c r="F9" s="241"/>
      <c r="G9" s="33" t="s">
        <v>77</v>
      </c>
      <c r="H9" s="34" t="s">
        <v>76</v>
      </c>
      <c r="I9" s="33" t="s">
        <v>75</v>
      </c>
      <c r="J9" s="33" t="s">
        <v>77</v>
      </c>
      <c r="K9" s="34" t="s">
        <v>76</v>
      </c>
      <c r="L9" s="33" t="s">
        <v>75</v>
      </c>
      <c r="M9" s="33"/>
    </row>
    <row r="10" spans="1:13">
      <c r="A10" s="32" t="s">
        <v>220</v>
      </c>
      <c r="B10" s="32"/>
      <c r="C10" s="32"/>
      <c r="D10" s="32"/>
      <c r="E10" s="32"/>
      <c r="F10" s="32"/>
      <c r="G10" s="26"/>
      <c r="H10" s="26"/>
      <c r="I10" s="26"/>
      <c r="J10" s="26"/>
      <c r="K10" s="26"/>
      <c r="L10" s="26"/>
      <c r="M10" s="26"/>
    </row>
    <row r="11" spans="1:13" ht="33.6">
      <c r="A11" s="31" t="s">
        <v>219</v>
      </c>
      <c r="B11" s="30" t="s">
        <v>218</v>
      </c>
      <c r="C11" s="31"/>
      <c r="D11" s="31"/>
      <c r="E11" s="30" t="s">
        <v>217</v>
      </c>
      <c r="F11" s="30" t="s">
        <v>217</v>
      </c>
      <c r="G11" s="29" t="s">
        <v>1</v>
      </c>
      <c r="H11" s="4">
        <v>46101</v>
      </c>
      <c r="I11" s="3" t="s">
        <v>2</v>
      </c>
      <c r="J11" s="5" t="s">
        <v>1</v>
      </c>
      <c r="K11" s="4">
        <v>46101</v>
      </c>
      <c r="L11" s="3" t="s">
        <v>0</v>
      </c>
      <c r="M11" s="29"/>
    </row>
    <row r="12" spans="1:13">
      <c r="A12" s="28"/>
      <c r="B12" s="28"/>
      <c r="C12" s="28"/>
      <c r="D12" s="28"/>
      <c r="E12" s="28"/>
      <c r="F12" s="28"/>
      <c r="G12" s="27"/>
      <c r="H12" s="27"/>
      <c r="I12" s="27"/>
      <c r="J12" s="27"/>
      <c r="K12" s="27"/>
      <c r="L12" s="27"/>
      <c r="M12" s="27"/>
    </row>
    <row r="13" spans="1:13">
      <c r="A13" s="237" t="s">
        <v>216</v>
      </c>
      <c r="B13" s="237"/>
      <c r="C13" s="237"/>
      <c r="D13" s="237"/>
      <c r="E13" s="237"/>
      <c r="F13" s="237"/>
      <c r="G13" s="238"/>
      <c r="H13" s="238"/>
      <c r="I13" s="238"/>
      <c r="J13" s="238"/>
      <c r="K13" s="238"/>
      <c r="L13" s="238"/>
      <c r="M13" s="238"/>
    </row>
    <row r="14" spans="1:13" ht="39" customHeight="1">
      <c r="A14" s="25" t="s">
        <v>215</v>
      </c>
      <c r="B14" s="25" t="s">
        <v>214</v>
      </c>
      <c r="C14" s="25" t="s">
        <v>213</v>
      </c>
      <c r="D14" s="25" t="s">
        <v>212</v>
      </c>
      <c r="E14" s="25" t="s">
        <v>211</v>
      </c>
      <c r="F14" s="25" t="s">
        <v>211</v>
      </c>
      <c r="G14" s="24" t="s">
        <v>1</v>
      </c>
      <c r="H14" s="4">
        <v>46101</v>
      </c>
      <c r="I14" s="3" t="s">
        <v>2</v>
      </c>
      <c r="J14" s="5" t="s">
        <v>1</v>
      </c>
      <c r="K14" s="4">
        <v>46101</v>
      </c>
      <c r="L14" s="3" t="s">
        <v>0</v>
      </c>
      <c r="M14" s="23"/>
    </row>
    <row r="15" spans="1:13" ht="50.4">
      <c r="A15" s="25" t="s">
        <v>210</v>
      </c>
      <c r="B15" s="25" t="s">
        <v>209</v>
      </c>
      <c r="C15" s="25" t="s">
        <v>208</v>
      </c>
      <c r="D15" s="25" t="s">
        <v>207</v>
      </c>
      <c r="E15" s="25" t="s">
        <v>206</v>
      </c>
      <c r="F15" s="25" t="s">
        <v>206</v>
      </c>
      <c r="G15" s="24" t="s">
        <v>100</v>
      </c>
      <c r="H15" s="4">
        <v>46101</v>
      </c>
      <c r="I15" s="3" t="s">
        <v>2</v>
      </c>
      <c r="J15" s="5" t="s">
        <v>1</v>
      </c>
      <c r="K15" s="4">
        <v>46101</v>
      </c>
      <c r="L15" s="3" t="s">
        <v>0</v>
      </c>
      <c r="M15" s="23"/>
    </row>
  </sheetData>
  <mergeCells count="10">
    <mergeCell ref="B1:F1"/>
    <mergeCell ref="B2:F2"/>
    <mergeCell ref="A6:E6"/>
    <mergeCell ref="A13:M13"/>
    <mergeCell ref="A7:A9"/>
    <mergeCell ref="B7:B9"/>
    <mergeCell ref="C7:C9"/>
    <mergeCell ref="D7:D9"/>
    <mergeCell ref="E7:E9"/>
    <mergeCell ref="F7:F9"/>
  </mergeCells>
  <dataValidations count="1">
    <dataValidation type="list" operator="equal" allowBlank="1" showErrorMessage="1" promptTitle="dfdf" sqref="J11 J14:J15" xr:uid="{F78EA470-CDCE-49E8-ADC8-43E841A1F3EA}">
      <formula1>"Passed,Untested,Failed,Blocked"</formula1>
      <formula2>0</formula2>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5516-47A7-4B00-9738-83DFA3B83866}">
  <dimension ref="A1:M31"/>
  <sheetViews>
    <sheetView zoomScale="55" zoomScaleNormal="55" workbookViewId="0">
      <selection activeCell="B2" sqref="B2:F2"/>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1824</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7</v>
      </c>
      <c r="C4" s="69">
        <f>COUNTIF(G1:G95,"Failed")</f>
        <v>8</v>
      </c>
      <c r="D4" s="67">
        <f>COUNTIF(G10:G19,"Untested")</f>
        <v>0</v>
      </c>
      <c r="E4" s="68">
        <f>COUNTIF(G10:G19,"Blocked")</f>
        <v>0</v>
      </c>
      <c r="F4" s="67">
        <v>15</v>
      </c>
      <c r="G4" s="65"/>
      <c r="H4" s="65"/>
      <c r="I4" s="65"/>
      <c r="J4" s="65"/>
      <c r="K4" s="65"/>
      <c r="L4" s="65"/>
      <c r="M4" s="65"/>
    </row>
    <row r="5" spans="1:13" ht="16.8">
      <c r="A5" s="71" t="s">
        <v>88</v>
      </c>
      <c r="B5" s="70">
        <v>15</v>
      </c>
      <c r="C5" s="69">
        <v>0</v>
      </c>
      <c r="D5" s="67">
        <f>COUNTIF(J10:J15,"Untested")</f>
        <v>0</v>
      </c>
      <c r="E5" s="68">
        <f>COUNTIF(J10:J15,"Blocked")</f>
        <v>0</v>
      </c>
      <c r="F5" s="67">
        <v>15</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258</v>
      </c>
      <c r="B10" s="249"/>
      <c r="C10" s="249"/>
      <c r="D10" s="249"/>
      <c r="E10" s="249"/>
      <c r="F10" s="249"/>
      <c r="G10" s="250"/>
      <c r="H10" s="250"/>
      <c r="I10" s="250"/>
      <c r="J10" s="250"/>
      <c r="K10" s="250"/>
      <c r="L10" s="250"/>
      <c r="M10" s="251"/>
    </row>
    <row r="11" spans="1:13" ht="33.6">
      <c r="A11" s="58" t="s">
        <v>73</v>
      </c>
      <c r="B11" s="57" t="s">
        <v>257</v>
      </c>
      <c r="C11" s="56"/>
      <c r="D11" s="61"/>
      <c r="E11" s="55" t="s">
        <v>256</v>
      </c>
      <c r="F11" s="55" t="s">
        <v>256</v>
      </c>
      <c r="G11" s="47" t="s">
        <v>1</v>
      </c>
      <c r="H11" s="48">
        <v>46102</v>
      </c>
      <c r="I11" s="47" t="s">
        <v>260</v>
      </c>
      <c r="J11" s="47" t="s">
        <v>1</v>
      </c>
      <c r="K11" s="48">
        <v>46102</v>
      </c>
      <c r="L11" s="47" t="s">
        <v>0</v>
      </c>
      <c r="M11" s="59"/>
    </row>
    <row r="12" spans="1:13" ht="33.6">
      <c r="A12" s="58" t="s">
        <v>70</v>
      </c>
      <c r="B12" s="57" t="s">
        <v>63</v>
      </c>
      <c r="C12" s="56"/>
      <c r="D12" s="61"/>
      <c r="E12" s="55" t="s">
        <v>255</v>
      </c>
      <c r="F12" s="55" t="s">
        <v>255</v>
      </c>
      <c r="G12" s="47" t="s">
        <v>100</v>
      </c>
      <c r="H12" s="48">
        <v>46102</v>
      </c>
      <c r="I12" s="47" t="s">
        <v>260</v>
      </c>
      <c r="J12" s="47" t="s">
        <v>1</v>
      </c>
      <c r="K12" s="48">
        <v>46102</v>
      </c>
      <c r="L12" s="47" t="s">
        <v>0</v>
      </c>
      <c r="M12" s="59"/>
    </row>
    <row r="13" spans="1:13" ht="33.6">
      <c r="A13" s="58" t="s">
        <v>67</v>
      </c>
      <c r="B13" s="57" t="s">
        <v>60</v>
      </c>
      <c r="C13" s="56"/>
      <c r="D13" s="61"/>
      <c r="E13" s="55" t="s">
        <v>254</v>
      </c>
      <c r="F13" s="55" t="s">
        <v>254</v>
      </c>
      <c r="G13" s="47" t="s">
        <v>100</v>
      </c>
      <c r="H13" s="48">
        <v>46102</v>
      </c>
      <c r="I13" s="47" t="s">
        <v>260</v>
      </c>
      <c r="J13" s="47" t="s">
        <v>1</v>
      </c>
      <c r="K13" s="48">
        <v>46102</v>
      </c>
      <c r="L13" s="47" t="s">
        <v>0</v>
      </c>
      <c r="M13" s="59"/>
    </row>
    <row r="14" spans="1:13" ht="33.6">
      <c r="A14" s="58" t="s">
        <v>64</v>
      </c>
      <c r="B14" s="57" t="s">
        <v>253</v>
      </c>
      <c r="C14" s="56"/>
      <c r="D14" s="61"/>
      <c r="E14" s="55" t="s">
        <v>252</v>
      </c>
      <c r="F14" s="55" t="s">
        <v>252</v>
      </c>
      <c r="G14" s="47" t="s">
        <v>1</v>
      </c>
      <c r="H14" s="48">
        <v>46102</v>
      </c>
      <c r="I14" s="47" t="s">
        <v>260</v>
      </c>
      <c r="J14" s="47" t="s">
        <v>1</v>
      </c>
      <c r="K14" s="48">
        <v>46102</v>
      </c>
      <c r="L14" s="47" t="s">
        <v>0</v>
      </c>
      <c r="M14" s="59"/>
    </row>
    <row r="15" spans="1:13" ht="33.6">
      <c r="A15" s="58" t="s">
        <v>61</v>
      </c>
      <c r="B15" s="62" t="s">
        <v>251</v>
      </c>
      <c r="C15" s="56"/>
      <c r="D15" s="61"/>
      <c r="E15" s="55" t="s">
        <v>250</v>
      </c>
      <c r="F15" s="55" t="s">
        <v>250</v>
      </c>
      <c r="G15" s="47" t="s">
        <v>1</v>
      </c>
      <c r="H15" s="48">
        <v>46102</v>
      </c>
      <c r="I15" s="47" t="s">
        <v>260</v>
      </c>
      <c r="J15" s="47" t="s">
        <v>1</v>
      </c>
      <c r="K15" s="48">
        <v>46102</v>
      </c>
      <c r="L15" s="47" t="s">
        <v>0</v>
      </c>
      <c r="M15" s="59"/>
    </row>
    <row r="16" spans="1:13" ht="33.6">
      <c r="A16" s="58" t="s">
        <v>58</v>
      </c>
      <c r="B16" s="57" t="s">
        <v>249</v>
      </c>
      <c r="C16" s="56"/>
      <c r="D16" s="61"/>
      <c r="E16" s="55" t="s">
        <v>248</v>
      </c>
      <c r="F16" s="55" t="s">
        <v>248</v>
      </c>
      <c r="G16" s="47" t="s">
        <v>1</v>
      </c>
      <c r="H16" s="48">
        <v>46102</v>
      </c>
      <c r="I16" s="47" t="s">
        <v>260</v>
      </c>
      <c r="J16" s="47" t="s">
        <v>1</v>
      </c>
      <c r="K16" s="48">
        <v>46102</v>
      </c>
      <c r="L16" s="47" t="s">
        <v>0</v>
      </c>
      <c r="M16" s="59"/>
    </row>
    <row r="17" spans="1:13" ht="16.8">
      <c r="A17" s="58" t="s">
        <v>55</v>
      </c>
      <c r="B17" s="57" t="s">
        <v>54</v>
      </c>
      <c r="C17" s="56"/>
      <c r="D17" s="61"/>
      <c r="E17" s="60" t="s">
        <v>247</v>
      </c>
      <c r="F17" s="60" t="s">
        <v>247</v>
      </c>
      <c r="G17" s="47" t="s">
        <v>100</v>
      </c>
      <c r="H17" s="48">
        <v>46102</v>
      </c>
      <c r="I17" s="47" t="s">
        <v>260</v>
      </c>
      <c r="J17" s="47" t="s">
        <v>1</v>
      </c>
      <c r="K17" s="48">
        <v>46102</v>
      </c>
      <c r="L17" s="47" t="s">
        <v>0</v>
      </c>
      <c r="M17" s="59"/>
    </row>
    <row r="18" spans="1:13" ht="33.6">
      <c r="A18" s="58" t="s">
        <v>52</v>
      </c>
      <c r="B18" s="57" t="s">
        <v>246</v>
      </c>
      <c r="C18" s="56"/>
      <c r="D18" s="61"/>
      <c r="E18" s="60" t="s">
        <v>245</v>
      </c>
      <c r="F18" s="60" t="s">
        <v>245</v>
      </c>
      <c r="G18" s="47" t="s">
        <v>100</v>
      </c>
      <c r="H18" s="48">
        <v>46102</v>
      </c>
      <c r="I18" s="47" t="s">
        <v>260</v>
      </c>
      <c r="J18" s="47" t="s">
        <v>1</v>
      </c>
      <c r="K18" s="48">
        <v>46102</v>
      </c>
      <c r="L18" s="47" t="s">
        <v>0</v>
      </c>
      <c r="M18" s="59"/>
    </row>
    <row r="19" spans="1:13" ht="16.8">
      <c r="A19" s="252" t="s">
        <v>244</v>
      </c>
      <c r="B19" s="252"/>
      <c r="C19" s="252"/>
      <c r="D19" s="252"/>
      <c r="E19" s="252"/>
      <c r="F19" s="252"/>
      <c r="G19" s="253"/>
      <c r="H19" s="253"/>
      <c r="I19" s="253"/>
      <c r="J19" s="253"/>
      <c r="K19" s="253"/>
      <c r="L19" s="253"/>
      <c r="M19" s="253"/>
    </row>
    <row r="20" spans="1:13" ht="33.6">
      <c r="A20" s="53" t="s">
        <v>41</v>
      </c>
      <c r="B20" s="53" t="s">
        <v>243</v>
      </c>
      <c r="C20" s="53" t="s">
        <v>242</v>
      </c>
      <c r="D20" s="50" t="s">
        <v>223</v>
      </c>
      <c r="E20" s="52" t="s">
        <v>241</v>
      </c>
      <c r="F20" s="52" t="s">
        <v>241</v>
      </c>
      <c r="G20" s="47" t="s">
        <v>1</v>
      </c>
      <c r="H20" s="48">
        <v>46102</v>
      </c>
      <c r="I20" s="47" t="s">
        <v>260</v>
      </c>
      <c r="J20" s="47" t="s">
        <v>1</v>
      </c>
      <c r="K20" s="48">
        <v>46102</v>
      </c>
      <c r="L20" s="47" t="s">
        <v>0</v>
      </c>
      <c r="M20" s="51"/>
    </row>
    <row r="21" spans="1:13" ht="33.6">
      <c r="A21" s="53" t="s">
        <v>37</v>
      </c>
      <c r="B21" s="53" t="s">
        <v>240</v>
      </c>
      <c r="C21" s="53" t="s">
        <v>239</v>
      </c>
      <c r="D21" s="50" t="s">
        <v>223</v>
      </c>
      <c r="E21" s="52" t="s">
        <v>238</v>
      </c>
      <c r="F21" s="52" t="s">
        <v>238</v>
      </c>
      <c r="G21" s="47" t="s">
        <v>1</v>
      </c>
      <c r="H21" s="48">
        <v>46102</v>
      </c>
      <c r="I21" s="47" t="s">
        <v>260</v>
      </c>
      <c r="J21" s="47" t="s">
        <v>1</v>
      </c>
      <c r="K21" s="48">
        <v>46102</v>
      </c>
      <c r="L21" s="47" t="s">
        <v>0</v>
      </c>
      <c r="M21" s="51"/>
    </row>
    <row r="22" spans="1:13" ht="16.8">
      <c r="A22" s="53" t="s">
        <v>33</v>
      </c>
      <c r="B22" s="53" t="s">
        <v>237</v>
      </c>
      <c r="C22" s="53" t="s">
        <v>236</v>
      </c>
      <c r="D22" s="50" t="s">
        <v>223</v>
      </c>
      <c r="E22" s="52" t="s">
        <v>235</v>
      </c>
      <c r="F22" s="52" t="s">
        <v>235</v>
      </c>
      <c r="G22" s="47" t="s">
        <v>100</v>
      </c>
      <c r="H22" s="48">
        <v>46102</v>
      </c>
      <c r="I22" s="47" t="s">
        <v>260</v>
      </c>
      <c r="J22" s="47" t="s">
        <v>1</v>
      </c>
      <c r="K22" s="48">
        <v>46102</v>
      </c>
      <c r="L22" s="47" t="s">
        <v>0</v>
      </c>
      <c r="M22" s="51"/>
    </row>
    <row r="23" spans="1:13" ht="33.6">
      <c r="A23" s="53" t="s">
        <v>29</v>
      </c>
      <c r="B23" s="53" t="s">
        <v>234</v>
      </c>
      <c r="C23" s="53" t="s">
        <v>233</v>
      </c>
      <c r="D23" s="50" t="s">
        <v>223</v>
      </c>
      <c r="E23" s="52" t="s">
        <v>232</v>
      </c>
      <c r="F23" s="52" t="s">
        <v>232</v>
      </c>
      <c r="G23" s="47" t="s">
        <v>100</v>
      </c>
      <c r="H23" s="48">
        <v>46102</v>
      </c>
      <c r="I23" s="47" t="s">
        <v>260</v>
      </c>
      <c r="J23" s="47" t="s">
        <v>1</v>
      </c>
      <c r="K23" s="48">
        <v>46102</v>
      </c>
      <c r="L23" s="47" t="s">
        <v>0</v>
      </c>
      <c r="M23" s="51"/>
    </row>
    <row r="24" spans="1:13" ht="33.6">
      <c r="A24" s="53" t="s">
        <v>24</v>
      </c>
      <c r="B24" s="53" t="s">
        <v>231</v>
      </c>
      <c r="C24" s="53" t="s">
        <v>230</v>
      </c>
      <c r="D24" s="50" t="s">
        <v>223</v>
      </c>
      <c r="E24" s="52" t="s">
        <v>229</v>
      </c>
      <c r="F24" s="52" t="s">
        <v>229</v>
      </c>
      <c r="G24" s="47" t="s">
        <v>100</v>
      </c>
      <c r="H24" s="48">
        <v>46102</v>
      </c>
      <c r="I24" s="47" t="s">
        <v>260</v>
      </c>
      <c r="J24" s="47" t="s">
        <v>1</v>
      </c>
      <c r="K24" s="48">
        <v>46102</v>
      </c>
      <c r="L24" s="47" t="s">
        <v>0</v>
      </c>
      <c r="M24" s="51"/>
    </row>
    <row r="25" spans="1:13" ht="33.6">
      <c r="A25" s="53" t="s">
        <v>20</v>
      </c>
      <c r="B25" s="53" t="s">
        <v>228</v>
      </c>
      <c r="C25" s="53" t="s">
        <v>227</v>
      </c>
      <c r="D25" s="50" t="s">
        <v>223</v>
      </c>
      <c r="E25" s="52" t="s">
        <v>226</v>
      </c>
      <c r="F25" s="52" t="s">
        <v>226</v>
      </c>
      <c r="G25" s="47" t="s">
        <v>1</v>
      </c>
      <c r="H25" s="48">
        <v>46102</v>
      </c>
      <c r="I25" s="47" t="s">
        <v>260</v>
      </c>
      <c r="J25" s="47" t="s">
        <v>1</v>
      </c>
      <c r="K25" s="48">
        <v>46102</v>
      </c>
      <c r="L25" s="47" t="s">
        <v>0</v>
      </c>
      <c r="M25" s="51"/>
    </row>
    <row r="26" spans="1:13" s="45" customFormat="1" ht="16.8">
      <c r="A26" s="49" t="s">
        <v>15</v>
      </c>
      <c r="B26" s="49" t="s">
        <v>225</v>
      </c>
      <c r="C26" s="49" t="s">
        <v>224</v>
      </c>
      <c r="D26" s="50" t="s">
        <v>223</v>
      </c>
      <c r="E26" s="49" t="s">
        <v>222</v>
      </c>
      <c r="F26" s="49" t="s">
        <v>222</v>
      </c>
      <c r="G26" s="46" t="s">
        <v>100</v>
      </c>
      <c r="H26" s="48">
        <v>46102</v>
      </c>
      <c r="I26" s="47" t="s">
        <v>260</v>
      </c>
      <c r="J26" s="47" t="s">
        <v>1</v>
      </c>
      <c r="K26" s="48">
        <v>46102</v>
      </c>
      <c r="L26" s="47" t="s">
        <v>0</v>
      </c>
      <c r="M26" s="46"/>
    </row>
    <row r="31" spans="1:13">
      <c r="C31" s="44" t="s">
        <v>221</v>
      </c>
    </row>
  </sheetData>
  <mergeCells count="11">
    <mergeCell ref="B1:F1"/>
    <mergeCell ref="B2:F2"/>
    <mergeCell ref="A6:E6"/>
    <mergeCell ref="A10:M10"/>
    <mergeCell ref="A19:M19"/>
    <mergeCell ref="A7:A9"/>
    <mergeCell ref="B7:B9"/>
    <mergeCell ref="C7:C9"/>
    <mergeCell ref="D7:D9"/>
    <mergeCell ref="E7:E9"/>
    <mergeCell ref="F7:F9"/>
  </mergeCells>
  <dataValidations count="1">
    <dataValidation type="list" allowBlank="1" showErrorMessage="1" promptTitle="dfdf" sqref="G11:G18 G20:G25 J11:J18 J20:J26" xr:uid="{00000000-0002-0000-0200-000000000000}">
      <formula1>"Passed,Untested,Failed,Blocked"</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C1EF-CEB0-4BE9-86CD-591A998CE177}">
  <dimension ref="A1:M30"/>
  <sheetViews>
    <sheetView topLeftCell="B1" zoomScale="55" zoomScaleNormal="55" workbookViewId="0">
      <selection activeCell="B2" sqref="B2:F2"/>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1823</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10</v>
      </c>
      <c r="C4" s="69">
        <f>COUNTIF(G1:G98,"Failed")</f>
        <v>9</v>
      </c>
      <c r="D4" s="67">
        <f>COUNTIF(G10:G22,"Untested")</f>
        <v>0</v>
      </c>
      <c r="E4" s="68">
        <f>COUNTIF(G10:G22,"Blocked")</f>
        <v>0</v>
      </c>
      <c r="F4" s="67">
        <v>19</v>
      </c>
      <c r="G4" s="65"/>
      <c r="H4" s="65"/>
      <c r="I4" s="65"/>
      <c r="J4" s="65"/>
      <c r="K4" s="65"/>
      <c r="L4" s="65"/>
      <c r="M4" s="65"/>
    </row>
    <row r="5" spans="1:13" ht="16.8">
      <c r="A5" s="71" t="s">
        <v>88</v>
      </c>
      <c r="B5" s="70">
        <v>19</v>
      </c>
      <c r="C5" s="69">
        <v>0</v>
      </c>
      <c r="D5" s="67">
        <f>COUNTIF(J10:J15,"Untested")</f>
        <v>0</v>
      </c>
      <c r="E5" s="68">
        <f>COUNTIF(J10:J15,"Blocked")</f>
        <v>0</v>
      </c>
      <c r="F5" s="67">
        <v>19</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322</v>
      </c>
      <c r="B10" s="249"/>
      <c r="C10" s="249"/>
      <c r="D10" s="249"/>
      <c r="E10" s="249"/>
      <c r="F10" s="249"/>
      <c r="G10" s="250"/>
      <c r="H10" s="250"/>
      <c r="I10" s="250"/>
      <c r="J10" s="250"/>
      <c r="K10" s="250"/>
      <c r="L10" s="250"/>
      <c r="M10" s="251"/>
    </row>
    <row r="11" spans="1:13" ht="33.6">
      <c r="A11" s="58" t="s">
        <v>321</v>
      </c>
      <c r="B11" s="57" t="s">
        <v>320</v>
      </c>
      <c r="C11" s="56"/>
      <c r="D11" s="61"/>
      <c r="E11" s="55" t="s">
        <v>319</v>
      </c>
      <c r="F11" s="55" t="s">
        <v>319</v>
      </c>
      <c r="G11" s="47" t="s">
        <v>1</v>
      </c>
      <c r="H11" s="48">
        <v>46102</v>
      </c>
      <c r="I11" s="47" t="s">
        <v>260</v>
      </c>
      <c r="J11" s="47" t="s">
        <v>1</v>
      </c>
      <c r="K11" s="48">
        <v>46102</v>
      </c>
      <c r="L11" s="47" t="s">
        <v>0</v>
      </c>
      <c r="M11" s="59"/>
    </row>
    <row r="12" spans="1:13" ht="16.8">
      <c r="A12" s="58" t="s">
        <v>318</v>
      </c>
      <c r="B12" s="57" t="s">
        <v>317</v>
      </c>
      <c r="C12" s="56"/>
      <c r="D12" s="61"/>
      <c r="E12" s="55" t="s">
        <v>316</v>
      </c>
      <c r="F12" s="55" t="s">
        <v>316</v>
      </c>
      <c r="G12" s="47" t="s">
        <v>1</v>
      </c>
      <c r="H12" s="48">
        <v>46102</v>
      </c>
      <c r="I12" s="47" t="s">
        <v>260</v>
      </c>
      <c r="J12" s="47" t="s">
        <v>1</v>
      </c>
      <c r="K12" s="48">
        <v>46102</v>
      </c>
      <c r="L12" s="47" t="s">
        <v>0</v>
      </c>
      <c r="M12" s="59"/>
    </row>
    <row r="13" spans="1:13" ht="33.6">
      <c r="A13" s="58" t="s">
        <v>315</v>
      </c>
      <c r="B13" s="57" t="s">
        <v>253</v>
      </c>
      <c r="C13" s="56"/>
      <c r="D13" s="61"/>
      <c r="E13" s="55" t="s">
        <v>314</v>
      </c>
      <c r="F13" s="55" t="s">
        <v>313</v>
      </c>
      <c r="G13" s="47" t="s">
        <v>100</v>
      </c>
      <c r="H13" s="48">
        <v>46102</v>
      </c>
      <c r="I13" s="47" t="s">
        <v>260</v>
      </c>
      <c r="J13" s="47" t="s">
        <v>1</v>
      </c>
      <c r="K13" s="48">
        <v>46102</v>
      </c>
      <c r="L13" s="47" t="s">
        <v>0</v>
      </c>
      <c r="M13" s="59"/>
    </row>
    <row r="14" spans="1:13" ht="33.6">
      <c r="A14" s="58" t="s">
        <v>312</v>
      </c>
      <c r="B14" s="57" t="s">
        <v>251</v>
      </c>
      <c r="C14" s="56"/>
      <c r="D14" s="61"/>
      <c r="E14" s="55" t="s">
        <v>250</v>
      </c>
      <c r="F14" s="55" t="s">
        <v>250</v>
      </c>
      <c r="G14" s="47" t="s">
        <v>100</v>
      </c>
      <c r="H14" s="48">
        <v>46102</v>
      </c>
      <c r="I14" s="47" t="s">
        <v>260</v>
      </c>
      <c r="J14" s="47" t="s">
        <v>1</v>
      </c>
      <c r="K14" s="48">
        <v>46102</v>
      </c>
      <c r="L14" s="47" t="s">
        <v>0</v>
      </c>
      <c r="M14" s="59"/>
    </row>
    <row r="15" spans="1:13" ht="16.8">
      <c r="A15" s="58" t="s">
        <v>311</v>
      </c>
      <c r="B15" s="62" t="s">
        <v>310</v>
      </c>
      <c r="C15" s="56"/>
      <c r="D15" s="61"/>
      <c r="E15" s="55" t="s">
        <v>247</v>
      </c>
      <c r="F15" s="55" t="s">
        <v>247</v>
      </c>
      <c r="G15" s="47" t="s">
        <v>100</v>
      </c>
      <c r="H15" s="48">
        <v>46102</v>
      </c>
      <c r="I15" s="47" t="s">
        <v>260</v>
      </c>
      <c r="J15" s="47" t="s">
        <v>1</v>
      </c>
      <c r="K15" s="48">
        <v>46102</v>
      </c>
      <c r="L15" s="47" t="s">
        <v>0</v>
      </c>
      <c r="M15" s="59"/>
    </row>
    <row r="16" spans="1:13" ht="33.6">
      <c r="A16" s="58" t="s">
        <v>309</v>
      </c>
      <c r="B16" s="57" t="s">
        <v>308</v>
      </c>
      <c r="C16" s="56"/>
      <c r="D16" s="61"/>
      <c r="E16" s="55" t="s">
        <v>307</v>
      </c>
      <c r="F16" s="55" t="s">
        <v>307</v>
      </c>
      <c r="G16" s="47" t="s">
        <v>1</v>
      </c>
      <c r="H16" s="48">
        <v>46102</v>
      </c>
      <c r="I16" s="47" t="s">
        <v>260</v>
      </c>
      <c r="J16" s="47" t="s">
        <v>1</v>
      </c>
      <c r="K16" s="48">
        <v>46102</v>
      </c>
      <c r="L16" s="47" t="s">
        <v>0</v>
      </c>
      <c r="M16" s="59"/>
    </row>
    <row r="17" spans="1:13" ht="33.6">
      <c r="A17" s="58" t="s">
        <v>306</v>
      </c>
      <c r="B17" s="57" t="s">
        <v>305</v>
      </c>
      <c r="C17" s="56"/>
      <c r="D17" s="61"/>
      <c r="E17" s="55" t="s">
        <v>304</v>
      </c>
      <c r="F17" s="55" t="s">
        <v>304</v>
      </c>
      <c r="G17" s="47" t="s">
        <v>1</v>
      </c>
      <c r="H17" s="48">
        <v>46102</v>
      </c>
      <c r="I17" s="47" t="s">
        <v>260</v>
      </c>
      <c r="J17" s="47" t="s">
        <v>1</v>
      </c>
      <c r="K17" s="48">
        <v>46102</v>
      </c>
      <c r="L17" s="47" t="s">
        <v>0</v>
      </c>
      <c r="M17" s="59"/>
    </row>
    <row r="18" spans="1:13" ht="16.8">
      <c r="A18" s="58" t="s">
        <v>303</v>
      </c>
      <c r="B18" s="57" t="s">
        <v>302</v>
      </c>
      <c r="C18" s="56"/>
      <c r="D18" s="61"/>
      <c r="E18" s="55" t="s">
        <v>294</v>
      </c>
      <c r="F18" s="55" t="s">
        <v>294</v>
      </c>
      <c r="G18" s="47" t="s">
        <v>1</v>
      </c>
      <c r="H18" s="48">
        <v>46102</v>
      </c>
      <c r="I18" s="47" t="s">
        <v>260</v>
      </c>
      <c r="J18" s="47" t="s">
        <v>1</v>
      </c>
      <c r="K18" s="48">
        <v>46102</v>
      </c>
      <c r="L18" s="47" t="s">
        <v>0</v>
      </c>
      <c r="M18" s="59"/>
    </row>
    <row r="19" spans="1:13" ht="33.6">
      <c r="A19" s="58" t="s">
        <v>301</v>
      </c>
      <c r="B19" s="57" t="s">
        <v>300</v>
      </c>
      <c r="C19" s="56"/>
      <c r="D19" s="61"/>
      <c r="E19" s="55" t="s">
        <v>254</v>
      </c>
      <c r="F19" s="55" t="s">
        <v>254</v>
      </c>
      <c r="G19" s="47" t="s">
        <v>100</v>
      </c>
      <c r="H19" s="48">
        <v>46102</v>
      </c>
      <c r="I19" s="47" t="s">
        <v>260</v>
      </c>
      <c r="J19" s="47" t="s">
        <v>1</v>
      </c>
      <c r="K19" s="48">
        <v>46102</v>
      </c>
      <c r="L19" s="47" t="s">
        <v>0</v>
      </c>
      <c r="M19" s="59"/>
    </row>
    <row r="20" spans="1:13" ht="33.6">
      <c r="A20" s="58" t="s">
        <v>299</v>
      </c>
      <c r="B20" s="57" t="s">
        <v>298</v>
      </c>
      <c r="C20" s="56"/>
      <c r="D20" s="61"/>
      <c r="E20" s="60" t="s">
        <v>297</v>
      </c>
      <c r="F20" s="60" t="s">
        <v>297</v>
      </c>
      <c r="G20" s="47" t="s">
        <v>100</v>
      </c>
      <c r="H20" s="48">
        <v>46102</v>
      </c>
      <c r="I20" s="47" t="s">
        <v>260</v>
      </c>
      <c r="J20" s="47" t="s">
        <v>1</v>
      </c>
      <c r="K20" s="48">
        <v>46102</v>
      </c>
      <c r="L20" s="47" t="s">
        <v>0</v>
      </c>
      <c r="M20" s="59"/>
    </row>
    <row r="21" spans="1:13" ht="16.8">
      <c r="A21" s="58" t="s">
        <v>296</v>
      </c>
      <c r="B21" s="57" t="s">
        <v>295</v>
      </c>
      <c r="C21" s="56"/>
      <c r="D21" s="61"/>
      <c r="E21" s="60" t="s">
        <v>294</v>
      </c>
      <c r="F21" s="60" t="s">
        <v>294</v>
      </c>
      <c r="G21" s="47" t="s">
        <v>100</v>
      </c>
      <c r="H21" s="48">
        <v>46102</v>
      </c>
      <c r="I21" s="47" t="s">
        <v>260</v>
      </c>
      <c r="J21" s="47" t="s">
        <v>1</v>
      </c>
      <c r="K21" s="48">
        <v>46102</v>
      </c>
      <c r="L21" s="47" t="s">
        <v>0</v>
      </c>
      <c r="M21" s="59"/>
    </row>
    <row r="22" spans="1:13" ht="16.8">
      <c r="A22" s="252" t="s">
        <v>293</v>
      </c>
      <c r="B22" s="252"/>
      <c r="C22" s="252"/>
      <c r="D22" s="252"/>
      <c r="E22" s="252"/>
      <c r="F22" s="252"/>
      <c r="G22" s="253"/>
      <c r="H22" s="253"/>
      <c r="I22" s="253"/>
      <c r="J22" s="253"/>
      <c r="K22" s="253"/>
      <c r="L22" s="253"/>
      <c r="M22" s="253"/>
    </row>
    <row r="23" spans="1:13" ht="33.6">
      <c r="A23" s="53" t="s">
        <v>292</v>
      </c>
      <c r="B23" s="53" t="s">
        <v>291</v>
      </c>
      <c r="C23" s="53" t="s">
        <v>290</v>
      </c>
      <c r="D23" s="50" t="s">
        <v>223</v>
      </c>
      <c r="E23" s="52" t="s">
        <v>289</v>
      </c>
      <c r="F23" s="52" t="s">
        <v>289</v>
      </c>
      <c r="G23" s="47" t="s">
        <v>1</v>
      </c>
      <c r="H23" s="48">
        <v>46102</v>
      </c>
      <c r="I23" s="47" t="s">
        <v>260</v>
      </c>
      <c r="J23" s="47" t="s">
        <v>1</v>
      </c>
      <c r="K23" s="48">
        <v>46102</v>
      </c>
      <c r="L23" s="47" t="s">
        <v>0</v>
      </c>
      <c r="M23" s="75"/>
    </row>
    <row r="24" spans="1:13" ht="33.6">
      <c r="A24" s="53" t="s">
        <v>288</v>
      </c>
      <c r="B24" s="53" t="s">
        <v>287</v>
      </c>
      <c r="C24" s="53" t="s">
        <v>286</v>
      </c>
      <c r="D24" s="50" t="s">
        <v>223</v>
      </c>
      <c r="E24" s="52" t="s">
        <v>285</v>
      </c>
      <c r="F24" s="52" t="s">
        <v>285</v>
      </c>
      <c r="G24" s="47" t="s">
        <v>1</v>
      </c>
      <c r="H24" s="48">
        <v>46102</v>
      </c>
      <c r="I24" s="47" t="s">
        <v>260</v>
      </c>
      <c r="J24" s="47" t="s">
        <v>1</v>
      </c>
      <c r="K24" s="48">
        <v>46102</v>
      </c>
      <c r="L24" s="47" t="s">
        <v>0</v>
      </c>
      <c r="M24" s="75"/>
    </row>
    <row r="25" spans="1:13" ht="33.6">
      <c r="A25" s="53" t="s">
        <v>284</v>
      </c>
      <c r="B25" s="53" t="s">
        <v>283</v>
      </c>
      <c r="C25" s="53" t="s">
        <v>282</v>
      </c>
      <c r="D25" s="50" t="s">
        <v>223</v>
      </c>
      <c r="E25" s="52" t="s">
        <v>281</v>
      </c>
      <c r="F25" s="52" t="s">
        <v>281</v>
      </c>
      <c r="G25" s="47" t="s">
        <v>1</v>
      </c>
      <c r="H25" s="48">
        <v>46102</v>
      </c>
      <c r="I25" s="47" t="s">
        <v>260</v>
      </c>
      <c r="J25" s="47" t="s">
        <v>1</v>
      </c>
      <c r="K25" s="48">
        <v>46102</v>
      </c>
      <c r="L25" s="47" t="s">
        <v>0</v>
      </c>
      <c r="M25" s="75"/>
    </row>
    <row r="26" spans="1:13" ht="16.8">
      <c r="A26" s="53" t="s">
        <v>280</v>
      </c>
      <c r="B26" s="53" t="s">
        <v>279</v>
      </c>
      <c r="C26" s="53" t="s">
        <v>278</v>
      </c>
      <c r="D26" s="50" t="s">
        <v>223</v>
      </c>
      <c r="E26" s="52" t="s">
        <v>277</v>
      </c>
      <c r="F26" s="52" t="s">
        <v>277</v>
      </c>
      <c r="G26" s="47" t="s">
        <v>100</v>
      </c>
      <c r="H26" s="48">
        <v>46102</v>
      </c>
      <c r="I26" s="47" t="s">
        <v>260</v>
      </c>
      <c r="J26" s="47" t="s">
        <v>1</v>
      </c>
      <c r="K26" s="48">
        <v>46102</v>
      </c>
      <c r="L26" s="47" t="s">
        <v>0</v>
      </c>
      <c r="M26" s="75"/>
    </row>
    <row r="27" spans="1:13" ht="33.6">
      <c r="A27" s="53" t="s">
        <v>276</v>
      </c>
      <c r="B27" s="53" t="s">
        <v>275</v>
      </c>
      <c r="C27" s="53" t="s">
        <v>274</v>
      </c>
      <c r="D27" s="50" t="s">
        <v>223</v>
      </c>
      <c r="E27" s="52" t="s">
        <v>273</v>
      </c>
      <c r="F27" s="52" t="s">
        <v>273</v>
      </c>
      <c r="G27" s="47" t="s">
        <v>100</v>
      </c>
      <c r="H27" s="48">
        <v>46102</v>
      </c>
      <c r="I27" s="47" t="s">
        <v>260</v>
      </c>
      <c r="J27" s="47" t="s">
        <v>1</v>
      </c>
      <c r="K27" s="48">
        <v>46102</v>
      </c>
      <c r="L27" s="47" t="s">
        <v>0</v>
      </c>
      <c r="M27" s="75"/>
    </row>
    <row r="28" spans="1:13" ht="33.6">
      <c r="A28" s="53" t="s">
        <v>272</v>
      </c>
      <c r="B28" s="53" t="s">
        <v>271</v>
      </c>
      <c r="C28" s="53" t="s">
        <v>270</v>
      </c>
      <c r="D28" s="50" t="s">
        <v>223</v>
      </c>
      <c r="E28" s="52" t="s">
        <v>269</v>
      </c>
      <c r="F28" s="52" t="s">
        <v>269</v>
      </c>
      <c r="G28" s="47" t="s">
        <v>100</v>
      </c>
      <c r="H28" s="48">
        <v>46102</v>
      </c>
      <c r="I28" s="47" t="s">
        <v>260</v>
      </c>
      <c r="J28" s="47" t="s">
        <v>1</v>
      </c>
      <c r="K28" s="48">
        <v>46102</v>
      </c>
      <c r="L28" s="47" t="s">
        <v>0</v>
      </c>
      <c r="M28" s="75"/>
    </row>
    <row r="29" spans="1:13" s="45" customFormat="1" ht="33.6">
      <c r="A29" s="49" t="s">
        <v>268</v>
      </c>
      <c r="B29" s="49" t="s">
        <v>267</v>
      </c>
      <c r="C29" s="49" t="s">
        <v>266</v>
      </c>
      <c r="D29" s="50" t="s">
        <v>223</v>
      </c>
      <c r="E29" s="49" t="s">
        <v>265</v>
      </c>
      <c r="F29" s="49" t="s">
        <v>265</v>
      </c>
      <c r="G29" s="46" t="s">
        <v>1</v>
      </c>
      <c r="H29" s="48">
        <v>46102</v>
      </c>
      <c r="I29" s="47" t="s">
        <v>260</v>
      </c>
      <c r="J29" s="47" t="s">
        <v>1</v>
      </c>
      <c r="K29" s="48">
        <v>46102</v>
      </c>
      <c r="L29" s="47" t="s">
        <v>0</v>
      </c>
      <c r="M29" s="74"/>
    </row>
    <row r="30" spans="1:13" s="44" customFormat="1" ht="33.6">
      <c r="A30" s="49" t="s">
        <v>264</v>
      </c>
      <c r="B30" s="49" t="s">
        <v>263</v>
      </c>
      <c r="C30" s="49" t="s">
        <v>262</v>
      </c>
      <c r="D30" s="50" t="s">
        <v>223</v>
      </c>
      <c r="E30" s="49" t="s">
        <v>261</v>
      </c>
      <c r="F30" s="49" t="s">
        <v>261</v>
      </c>
      <c r="G30" s="46" t="s">
        <v>1</v>
      </c>
      <c r="H30" s="48">
        <v>46102</v>
      </c>
      <c r="I30" s="47" t="s">
        <v>260</v>
      </c>
      <c r="J30" s="47" t="s">
        <v>1</v>
      </c>
      <c r="K30" s="48">
        <v>46102</v>
      </c>
      <c r="L30" s="47" t="s">
        <v>0</v>
      </c>
      <c r="M30" s="46"/>
    </row>
  </sheetData>
  <mergeCells count="11">
    <mergeCell ref="B1:F1"/>
    <mergeCell ref="B2:F2"/>
    <mergeCell ref="A6:E6"/>
    <mergeCell ref="A10:M10"/>
    <mergeCell ref="A22:M22"/>
    <mergeCell ref="A7:A9"/>
    <mergeCell ref="B7:B9"/>
    <mergeCell ref="C7:C9"/>
    <mergeCell ref="D7:D9"/>
    <mergeCell ref="E7:E9"/>
    <mergeCell ref="F7:F9"/>
  </mergeCells>
  <dataValidations count="1">
    <dataValidation type="list" allowBlank="1" showErrorMessage="1" promptTitle="dfdf" sqref="G11:G21 G23:G28 J11:J21 J23:J30" xr:uid="{00000000-0002-0000-0300-000000000000}">
      <formula1>"Passed,Untested,Failed,Blocked"</formula1>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51E2-0028-4AC4-9078-30E856133CF9}">
  <dimension ref="A1:M45"/>
  <sheetViews>
    <sheetView topLeftCell="D6" zoomScale="70" zoomScaleNormal="70" workbookViewId="0">
      <selection activeCell="H33" sqref="H33"/>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2" customWidth="1"/>
    <col min="8" max="8" width="25.109375" style="43" customWidth="1"/>
    <col min="9" max="9" width="22.6640625" style="42" customWidth="1"/>
    <col min="10" max="10" width="24.6640625" style="42" customWidth="1"/>
    <col min="11" max="11" width="24.88671875" style="43" customWidth="1"/>
    <col min="12" max="12" width="17.33203125" style="42" customWidth="1"/>
    <col min="13" max="13" width="18.109375" style="42" customWidth="1"/>
    <col min="14" max="16384" width="9.109375" style="42"/>
  </cols>
  <sheetData>
    <row r="1" spans="1:13" ht="16.8">
      <c r="A1" s="73" t="s">
        <v>97</v>
      </c>
      <c r="B1" s="242" t="s">
        <v>96</v>
      </c>
      <c r="C1" s="243"/>
      <c r="D1" s="242"/>
      <c r="E1" s="242"/>
      <c r="F1" s="242"/>
      <c r="G1" s="66"/>
      <c r="H1" s="65"/>
      <c r="I1" s="66"/>
      <c r="J1" s="66"/>
      <c r="K1" s="65"/>
      <c r="L1" s="66"/>
      <c r="M1" s="66"/>
    </row>
    <row r="2" spans="1:13" ht="16.8">
      <c r="A2" s="73" t="s">
        <v>95</v>
      </c>
      <c r="B2" s="244" t="s">
        <v>395</v>
      </c>
      <c r="C2" s="245"/>
      <c r="D2" s="244"/>
      <c r="E2" s="244"/>
      <c r="F2" s="244"/>
      <c r="G2" s="66"/>
      <c r="H2" s="65"/>
      <c r="I2" s="66"/>
      <c r="J2" s="66"/>
      <c r="K2" s="65"/>
      <c r="L2" s="66"/>
      <c r="M2" s="66"/>
    </row>
    <row r="3" spans="1:13" ht="16.8">
      <c r="A3" s="67"/>
      <c r="B3" s="63" t="s">
        <v>94</v>
      </c>
      <c r="C3" s="72" t="s">
        <v>93</v>
      </c>
      <c r="D3" s="63" t="s">
        <v>92</v>
      </c>
      <c r="E3" s="63" t="s">
        <v>91</v>
      </c>
      <c r="F3" s="63" t="s">
        <v>90</v>
      </c>
      <c r="G3" s="66"/>
      <c r="H3" s="65"/>
      <c r="I3" s="66"/>
      <c r="J3" s="66"/>
      <c r="K3" s="65"/>
      <c r="L3" s="66"/>
      <c r="M3" s="66"/>
    </row>
    <row r="4" spans="1:13" ht="16.8">
      <c r="A4" s="71" t="s">
        <v>89</v>
      </c>
      <c r="B4" s="70">
        <v>9</v>
      </c>
      <c r="C4" s="69">
        <f>COUNTIF(G1:G104,"Failed")</f>
        <v>14</v>
      </c>
      <c r="D4" s="67">
        <f>COUNTIF(G10:G24,"Untested")</f>
        <v>0</v>
      </c>
      <c r="E4" s="68">
        <f>COUNTIF(G10:G24,"Blocked")</f>
        <v>0</v>
      </c>
      <c r="F4" s="67">
        <v>23</v>
      </c>
      <c r="G4" s="66"/>
      <c r="H4" s="65"/>
      <c r="I4" s="66"/>
      <c r="J4" s="66"/>
      <c r="K4" s="65"/>
      <c r="L4" s="66"/>
      <c r="M4" s="66"/>
    </row>
    <row r="5" spans="1:13" ht="16.8">
      <c r="A5" s="71" t="s">
        <v>88</v>
      </c>
      <c r="B5" s="70">
        <v>23</v>
      </c>
      <c r="C5" s="69">
        <v>0</v>
      </c>
      <c r="D5" s="67">
        <f>COUNTIF(J10:J20,"Untested")</f>
        <v>0</v>
      </c>
      <c r="E5" s="68">
        <f>COUNTIF(J10:J20,"Blocked")</f>
        <v>0</v>
      </c>
      <c r="F5" s="67">
        <v>23</v>
      </c>
      <c r="G5" s="66"/>
      <c r="H5" s="65"/>
      <c r="I5" s="66"/>
      <c r="J5" s="66"/>
      <c r="K5" s="65"/>
      <c r="L5" s="66"/>
      <c r="M5" s="66"/>
    </row>
    <row r="6" spans="1:13" ht="409.05" customHeight="1">
      <c r="A6" s="246"/>
      <c r="B6" s="246"/>
      <c r="C6" s="247"/>
      <c r="D6" s="246"/>
      <c r="E6" s="246"/>
      <c r="F6" s="66"/>
      <c r="G6" s="66"/>
      <c r="H6" s="65"/>
      <c r="I6" s="66"/>
      <c r="J6" s="66"/>
      <c r="K6" s="65"/>
      <c r="L6" s="66"/>
      <c r="M6" s="66"/>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394</v>
      </c>
      <c r="B10" s="249"/>
      <c r="C10" s="249"/>
      <c r="D10" s="249"/>
      <c r="E10" s="249"/>
      <c r="F10" s="249"/>
      <c r="G10" s="249"/>
      <c r="H10" s="250"/>
      <c r="I10" s="249"/>
      <c r="J10" s="249"/>
      <c r="K10" s="250"/>
      <c r="L10" s="249"/>
      <c r="M10" s="260"/>
    </row>
    <row r="11" spans="1:13" ht="33.6">
      <c r="A11" s="58" t="s">
        <v>393</v>
      </c>
      <c r="B11" s="57" t="s">
        <v>392</v>
      </c>
      <c r="C11" s="56"/>
      <c r="D11" s="61"/>
      <c r="E11" s="55" t="s">
        <v>391</v>
      </c>
      <c r="F11" s="55" t="s">
        <v>391</v>
      </c>
      <c r="G11" s="47" t="s">
        <v>1</v>
      </c>
      <c r="H11" s="48">
        <v>46103</v>
      </c>
      <c r="I11" s="47" t="s">
        <v>2</v>
      </c>
      <c r="J11" s="47" t="s">
        <v>1</v>
      </c>
      <c r="K11" s="48">
        <v>46103</v>
      </c>
      <c r="L11" s="47" t="s">
        <v>99</v>
      </c>
      <c r="M11" s="77"/>
    </row>
    <row r="12" spans="1:13" ht="16.8">
      <c r="A12" s="58" t="s">
        <v>390</v>
      </c>
      <c r="B12" s="57" t="s">
        <v>389</v>
      </c>
      <c r="C12" s="56"/>
      <c r="D12" s="61"/>
      <c r="E12" s="55" t="s">
        <v>316</v>
      </c>
      <c r="F12" s="55" t="s">
        <v>316</v>
      </c>
      <c r="G12" s="47" t="s">
        <v>100</v>
      </c>
      <c r="H12" s="48">
        <v>46103</v>
      </c>
      <c r="I12" s="47" t="s">
        <v>2</v>
      </c>
      <c r="J12" s="47" t="s">
        <v>1</v>
      </c>
      <c r="K12" s="48">
        <v>46103</v>
      </c>
      <c r="L12" s="47" t="s">
        <v>99</v>
      </c>
      <c r="M12" s="77"/>
    </row>
    <row r="13" spans="1:13" ht="33.6">
      <c r="A13" s="58" t="s">
        <v>388</v>
      </c>
      <c r="B13" s="57" t="s">
        <v>60</v>
      </c>
      <c r="C13" s="56"/>
      <c r="D13" s="61"/>
      <c r="E13" s="55" t="s">
        <v>387</v>
      </c>
      <c r="F13" s="55" t="s">
        <v>387</v>
      </c>
      <c r="G13" s="47" t="s">
        <v>1</v>
      </c>
      <c r="H13" s="48">
        <v>46103</v>
      </c>
      <c r="I13" s="47" t="s">
        <v>2</v>
      </c>
      <c r="J13" s="47" t="s">
        <v>1</v>
      </c>
      <c r="K13" s="48">
        <v>46103</v>
      </c>
      <c r="L13" s="47" t="s">
        <v>99</v>
      </c>
      <c r="M13" s="77"/>
    </row>
    <row r="14" spans="1:13" ht="33.6">
      <c r="A14" s="58" t="s">
        <v>386</v>
      </c>
      <c r="B14" s="57" t="s">
        <v>298</v>
      </c>
      <c r="C14" s="56"/>
      <c r="D14" s="61"/>
      <c r="E14" s="55" t="s">
        <v>385</v>
      </c>
      <c r="F14" s="55" t="s">
        <v>385</v>
      </c>
      <c r="G14" s="47" t="s">
        <v>1</v>
      </c>
      <c r="H14" s="48">
        <v>46103</v>
      </c>
      <c r="I14" s="47" t="s">
        <v>2</v>
      </c>
      <c r="J14" s="47" t="s">
        <v>1</v>
      </c>
      <c r="K14" s="48">
        <v>46103</v>
      </c>
      <c r="L14" s="47" t="s">
        <v>99</v>
      </c>
      <c r="M14" s="77"/>
    </row>
    <row r="15" spans="1:13" ht="33.6">
      <c r="A15" s="58" t="s">
        <v>384</v>
      </c>
      <c r="B15" s="57" t="s">
        <v>253</v>
      </c>
      <c r="C15" s="56"/>
      <c r="D15" s="61"/>
      <c r="E15" s="55" t="s">
        <v>252</v>
      </c>
      <c r="F15" s="55" t="s">
        <v>252</v>
      </c>
      <c r="G15" s="47" t="s">
        <v>100</v>
      </c>
      <c r="H15" s="48">
        <v>46103</v>
      </c>
      <c r="I15" s="47" t="s">
        <v>2</v>
      </c>
      <c r="J15" s="47" t="s">
        <v>1</v>
      </c>
      <c r="K15" s="48">
        <v>46103</v>
      </c>
      <c r="L15" s="47" t="s">
        <v>99</v>
      </c>
      <c r="M15" s="77"/>
    </row>
    <row r="16" spans="1:13" ht="33.6">
      <c r="A16" s="58" t="s">
        <v>383</v>
      </c>
      <c r="B16" s="57" t="s">
        <v>251</v>
      </c>
      <c r="C16" s="56"/>
      <c r="D16" s="61"/>
      <c r="E16" s="55" t="s">
        <v>250</v>
      </c>
      <c r="F16" s="55" t="s">
        <v>250</v>
      </c>
      <c r="G16" s="47" t="s">
        <v>100</v>
      </c>
      <c r="H16" s="48">
        <v>46103</v>
      </c>
      <c r="I16" s="47" t="s">
        <v>2</v>
      </c>
      <c r="J16" s="47" t="s">
        <v>1</v>
      </c>
      <c r="K16" s="48">
        <v>46103</v>
      </c>
      <c r="L16" s="47" t="s">
        <v>99</v>
      </c>
      <c r="M16" s="77"/>
    </row>
    <row r="17" spans="1:13" ht="16.8">
      <c r="A17" s="58" t="s">
        <v>382</v>
      </c>
      <c r="B17" s="57" t="s">
        <v>381</v>
      </c>
      <c r="C17" s="56"/>
      <c r="D17" s="61"/>
      <c r="E17" s="55" t="s">
        <v>247</v>
      </c>
      <c r="F17" s="55" t="s">
        <v>247</v>
      </c>
      <c r="G17" s="47" t="s">
        <v>1</v>
      </c>
      <c r="H17" s="48">
        <v>46103</v>
      </c>
      <c r="I17" s="47" t="s">
        <v>2</v>
      </c>
      <c r="J17" s="47" t="s">
        <v>1</v>
      </c>
      <c r="K17" s="48">
        <v>46103</v>
      </c>
      <c r="L17" s="47" t="s">
        <v>99</v>
      </c>
      <c r="M17" s="77"/>
    </row>
    <row r="18" spans="1:13" ht="33.6">
      <c r="A18" s="58" t="s">
        <v>380</v>
      </c>
      <c r="B18" s="57" t="s">
        <v>379</v>
      </c>
      <c r="C18" s="56"/>
      <c r="D18" s="61"/>
      <c r="E18" s="55" t="s">
        <v>378</v>
      </c>
      <c r="F18" s="55" t="s">
        <v>378</v>
      </c>
      <c r="G18" s="47" t="s">
        <v>1</v>
      </c>
      <c r="H18" s="48">
        <v>46103</v>
      </c>
      <c r="I18" s="47" t="s">
        <v>2</v>
      </c>
      <c r="J18" s="47" t="s">
        <v>1</v>
      </c>
      <c r="K18" s="48">
        <v>46103</v>
      </c>
      <c r="L18" s="47" t="s">
        <v>99</v>
      </c>
      <c r="M18" s="77"/>
    </row>
    <row r="19" spans="1:13" ht="33.6">
      <c r="A19" s="58" t="s">
        <v>377</v>
      </c>
      <c r="B19" s="57" t="s">
        <v>376</v>
      </c>
      <c r="C19" s="56"/>
      <c r="D19" s="61"/>
      <c r="E19" s="55" t="s">
        <v>375</v>
      </c>
      <c r="F19" s="55" t="s">
        <v>375</v>
      </c>
      <c r="G19" s="47" t="s">
        <v>100</v>
      </c>
      <c r="H19" s="48">
        <v>46103</v>
      </c>
      <c r="I19" s="47" t="s">
        <v>2</v>
      </c>
      <c r="J19" s="47" t="s">
        <v>1</v>
      </c>
      <c r="K19" s="48">
        <v>46103</v>
      </c>
      <c r="L19" s="47" t="s">
        <v>99</v>
      </c>
      <c r="M19" s="77"/>
    </row>
    <row r="20" spans="1:13" ht="33.6">
      <c r="A20" s="58" t="s">
        <v>374</v>
      </c>
      <c r="B20" s="62" t="s">
        <v>373</v>
      </c>
      <c r="C20" s="56"/>
      <c r="D20" s="61"/>
      <c r="E20" s="55" t="s">
        <v>372</v>
      </c>
      <c r="F20" s="55" t="s">
        <v>372</v>
      </c>
      <c r="G20" s="47" t="s">
        <v>100</v>
      </c>
      <c r="H20" s="48">
        <v>46103</v>
      </c>
      <c r="I20" s="47" t="s">
        <v>2</v>
      </c>
      <c r="J20" s="47" t="s">
        <v>1</v>
      </c>
      <c r="K20" s="48">
        <v>46103</v>
      </c>
      <c r="L20" s="47" t="s">
        <v>99</v>
      </c>
      <c r="M20" s="77"/>
    </row>
    <row r="21" spans="1:13" ht="33.6">
      <c r="A21" s="58" t="s">
        <v>371</v>
      </c>
      <c r="B21" s="57" t="s">
        <v>370</v>
      </c>
      <c r="C21" s="56"/>
      <c r="D21" s="61"/>
      <c r="E21" s="55" t="s">
        <v>369</v>
      </c>
      <c r="F21" s="55" t="s">
        <v>369</v>
      </c>
      <c r="G21" s="47" t="s">
        <v>100</v>
      </c>
      <c r="H21" s="48">
        <v>46103</v>
      </c>
      <c r="I21" s="47" t="s">
        <v>2</v>
      </c>
      <c r="J21" s="47" t="s">
        <v>1</v>
      </c>
      <c r="K21" s="48">
        <v>46103</v>
      </c>
      <c r="L21" s="47" t="s">
        <v>99</v>
      </c>
      <c r="M21" s="77"/>
    </row>
    <row r="22" spans="1:13" ht="33.6">
      <c r="A22" s="58" t="s">
        <v>368</v>
      </c>
      <c r="B22" s="57" t="s">
        <v>367</v>
      </c>
      <c r="C22" s="56"/>
      <c r="D22" s="61"/>
      <c r="E22" s="55" t="s">
        <v>247</v>
      </c>
      <c r="F22" s="55" t="s">
        <v>247</v>
      </c>
      <c r="G22" s="47" t="s">
        <v>100</v>
      </c>
      <c r="H22" s="48">
        <v>46103</v>
      </c>
      <c r="I22" s="47" t="s">
        <v>2</v>
      </c>
      <c r="J22" s="47" t="s">
        <v>1</v>
      </c>
      <c r="K22" s="48">
        <v>46103</v>
      </c>
      <c r="L22" s="47" t="s">
        <v>99</v>
      </c>
      <c r="M22" s="77"/>
    </row>
    <row r="23" spans="1:13" ht="33.6">
      <c r="A23" s="58" t="s">
        <v>366</v>
      </c>
      <c r="B23" s="57" t="s">
        <v>365</v>
      </c>
      <c r="C23" s="56"/>
      <c r="D23" s="61"/>
      <c r="E23" s="55" t="s">
        <v>364</v>
      </c>
      <c r="F23" s="55" t="s">
        <v>364</v>
      </c>
      <c r="G23" s="47" t="s">
        <v>100</v>
      </c>
      <c r="H23" s="48">
        <v>46103</v>
      </c>
      <c r="I23" s="47" t="s">
        <v>2</v>
      </c>
      <c r="J23" s="47" t="s">
        <v>1</v>
      </c>
      <c r="K23" s="48">
        <v>46103</v>
      </c>
      <c r="L23" s="47" t="s">
        <v>99</v>
      </c>
      <c r="M23" s="77"/>
    </row>
    <row r="24" spans="1:13" ht="16.8">
      <c r="A24" s="252" t="s">
        <v>363</v>
      </c>
      <c r="B24" s="252"/>
      <c r="C24" s="252"/>
      <c r="D24" s="252"/>
      <c r="E24" s="252"/>
      <c r="F24" s="252"/>
      <c r="G24" s="252"/>
      <c r="H24" s="253"/>
      <c r="I24" s="252"/>
      <c r="J24" s="252"/>
      <c r="K24" s="253"/>
      <c r="L24" s="252"/>
      <c r="M24" s="252"/>
    </row>
    <row r="25" spans="1:13" ht="33.6">
      <c r="A25" s="53" t="s">
        <v>362</v>
      </c>
      <c r="B25" s="53" t="s">
        <v>240</v>
      </c>
      <c r="C25" s="53" t="s">
        <v>361</v>
      </c>
      <c r="D25" s="50" t="s">
        <v>223</v>
      </c>
      <c r="E25" s="52" t="s">
        <v>360</v>
      </c>
      <c r="F25" s="52" t="s">
        <v>360</v>
      </c>
      <c r="G25" s="47" t="s">
        <v>1</v>
      </c>
      <c r="H25" s="48">
        <v>46103</v>
      </c>
      <c r="I25" s="47" t="s">
        <v>2</v>
      </c>
      <c r="J25" s="47" t="s">
        <v>1</v>
      </c>
      <c r="K25" s="48">
        <v>46103</v>
      </c>
      <c r="L25" s="47" t="s">
        <v>99</v>
      </c>
      <c r="M25" s="76"/>
    </row>
    <row r="26" spans="1:13" ht="16.8">
      <c r="A26" s="53" t="s">
        <v>359</v>
      </c>
      <c r="B26" s="53" t="s">
        <v>358</v>
      </c>
      <c r="C26" s="53" t="s">
        <v>357</v>
      </c>
      <c r="D26" s="50" t="s">
        <v>223</v>
      </c>
      <c r="E26" s="52" t="s">
        <v>356</v>
      </c>
      <c r="F26" s="52" t="s">
        <v>356</v>
      </c>
      <c r="G26" s="47" t="s">
        <v>1</v>
      </c>
      <c r="H26" s="48">
        <v>46103</v>
      </c>
      <c r="I26" s="47" t="s">
        <v>2</v>
      </c>
      <c r="J26" s="47" t="s">
        <v>1</v>
      </c>
      <c r="K26" s="48">
        <v>46103</v>
      </c>
      <c r="L26" s="47" t="s">
        <v>99</v>
      </c>
      <c r="M26" s="76"/>
    </row>
    <row r="27" spans="1:13" ht="33.6">
      <c r="A27" s="53" t="s">
        <v>355</v>
      </c>
      <c r="B27" s="53" t="s">
        <v>234</v>
      </c>
      <c r="C27" s="53" t="s">
        <v>354</v>
      </c>
      <c r="D27" s="50" t="s">
        <v>223</v>
      </c>
      <c r="E27" s="52" t="s">
        <v>353</v>
      </c>
      <c r="F27" s="52" t="s">
        <v>353</v>
      </c>
      <c r="G27" s="47" t="s">
        <v>100</v>
      </c>
      <c r="H27" s="48">
        <v>46103</v>
      </c>
      <c r="I27" s="47" t="s">
        <v>2</v>
      </c>
      <c r="J27" s="47" t="s">
        <v>1</v>
      </c>
      <c r="K27" s="48">
        <v>46103</v>
      </c>
      <c r="L27" s="47" t="s">
        <v>99</v>
      </c>
      <c r="M27" s="76"/>
    </row>
    <row r="28" spans="1:13" ht="16.8">
      <c r="A28" s="53" t="s">
        <v>352</v>
      </c>
      <c r="B28" s="53" t="s">
        <v>351</v>
      </c>
      <c r="C28" s="53" t="s">
        <v>350</v>
      </c>
      <c r="D28" s="50" t="s">
        <v>223</v>
      </c>
      <c r="E28" s="52" t="s">
        <v>349</v>
      </c>
      <c r="F28" s="52" t="s">
        <v>349</v>
      </c>
      <c r="G28" s="47" t="s">
        <v>100</v>
      </c>
      <c r="H28" s="48">
        <v>46103</v>
      </c>
      <c r="I28" s="47" t="s">
        <v>2</v>
      </c>
      <c r="J28" s="47" t="s">
        <v>1</v>
      </c>
      <c r="K28" s="48">
        <v>46103</v>
      </c>
      <c r="L28" s="47" t="s">
        <v>99</v>
      </c>
      <c r="M28" s="76"/>
    </row>
    <row r="29" spans="1:13" ht="16.8">
      <c r="A29" s="53" t="s">
        <v>348</v>
      </c>
      <c r="B29" s="53" t="s">
        <v>347</v>
      </c>
      <c r="C29" s="53" t="s">
        <v>346</v>
      </c>
      <c r="D29" s="50" t="s">
        <v>223</v>
      </c>
      <c r="E29" s="52" t="s">
        <v>345</v>
      </c>
      <c r="F29" s="52" t="s">
        <v>345</v>
      </c>
      <c r="G29" s="47" t="s">
        <v>100</v>
      </c>
      <c r="H29" s="48">
        <v>46103</v>
      </c>
      <c r="I29" s="47" t="s">
        <v>2</v>
      </c>
      <c r="J29" s="47" t="s">
        <v>1</v>
      </c>
      <c r="K29" s="48">
        <v>46103</v>
      </c>
      <c r="L29" s="47" t="s">
        <v>99</v>
      </c>
      <c r="M29" s="76"/>
    </row>
    <row r="30" spans="1:13" ht="33.6">
      <c r="A30" s="53" t="s">
        <v>344</v>
      </c>
      <c r="B30" s="53" t="s">
        <v>343</v>
      </c>
      <c r="C30" s="53" t="s">
        <v>342</v>
      </c>
      <c r="D30" s="50" t="s">
        <v>223</v>
      </c>
      <c r="E30" s="52" t="s">
        <v>341</v>
      </c>
      <c r="F30" s="52" t="s">
        <v>341</v>
      </c>
      <c r="G30" s="47" t="s">
        <v>100</v>
      </c>
      <c r="H30" s="48">
        <v>46103</v>
      </c>
      <c r="I30" s="47" t="s">
        <v>2</v>
      </c>
      <c r="J30" s="47" t="s">
        <v>1</v>
      </c>
      <c r="K30" s="48">
        <v>46103</v>
      </c>
      <c r="L30" s="47" t="s">
        <v>99</v>
      </c>
      <c r="M30" s="76"/>
    </row>
    <row r="31" spans="1:13" ht="16.8">
      <c r="A31" s="53" t="s">
        <v>340</v>
      </c>
      <c r="B31" s="53" t="s">
        <v>339</v>
      </c>
      <c r="C31" s="53" t="s">
        <v>338</v>
      </c>
      <c r="D31" s="50" t="s">
        <v>325</v>
      </c>
      <c r="E31" s="52" t="s">
        <v>337</v>
      </c>
      <c r="F31" s="52" t="s">
        <v>337</v>
      </c>
      <c r="G31" s="47" t="s">
        <v>100</v>
      </c>
      <c r="H31" s="48">
        <v>46103</v>
      </c>
      <c r="I31" s="47" t="s">
        <v>2</v>
      </c>
      <c r="J31" s="47" t="s">
        <v>1</v>
      </c>
      <c r="K31" s="48">
        <v>46103</v>
      </c>
      <c r="L31" s="47" t="s">
        <v>99</v>
      </c>
      <c r="M31" s="76"/>
    </row>
    <row r="32" spans="1:13" ht="33.6">
      <c r="A32" s="53" t="s">
        <v>336</v>
      </c>
      <c r="B32" s="53" t="s">
        <v>335</v>
      </c>
      <c r="C32" s="53" t="s">
        <v>334</v>
      </c>
      <c r="D32" s="50" t="s">
        <v>325</v>
      </c>
      <c r="E32" s="52" t="s">
        <v>333</v>
      </c>
      <c r="F32" s="52" t="s">
        <v>333</v>
      </c>
      <c r="G32" s="47" t="s">
        <v>100</v>
      </c>
      <c r="H32" s="48">
        <v>46103</v>
      </c>
      <c r="I32" s="47" t="s">
        <v>2</v>
      </c>
      <c r="J32" s="47" t="s">
        <v>1</v>
      </c>
      <c r="K32" s="48">
        <v>46103</v>
      </c>
      <c r="L32" s="47" t="s">
        <v>99</v>
      </c>
      <c r="M32" s="76"/>
    </row>
    <row r="33" spans="1:13" ht="33.6">
      <c r="A33" s="53" t="s">
        <v>332</v>
      </c>
      <c r="B33" s="53" t="s">
        <v>331</v>
      </c>
      <c r="C33" s="53" t="s">
        <v>330</v>
      </c>
      <c r="D33" s="50" t="s">
        <v>325</v>
      </c>
      <c r="E33" s="52" t="s">
        <v>329</v>
      </c>
      <c r="F33" s="52" t="s">
        <v>329</v>
      </c>
      <c r="G33" s="47" t="s">
        <v>1</v>
      </c>
      <c r="H33" s="48">
        <v>46103</v>
      </c>
      <c r="I33" s="47" t="s">
        <v>2</v>
      </c>
      <c r="J33" s="47" t="s">
        <v>1</v>
      </c>
      <c r="K33" s="48">
        <v>46103</v>
      </c>
      <c r="L33" s="47" t="s">
        <v>99</v>
      </c>
      <c r="M33" s="76"/>
    </row>
    <row r="34" spans="1:13" ht="33.6">
      <c r="A34" s="53" t="s">
        <v>328</v>
      </c>
      <c r="B34" s="53" t="s">
        <v>327</v>
      </c>
      <c r="C34" s="53" t="s">
        <v>326</v>
      </c>
      <c r="D34" s="50" t="s">
        <v>325</v>
      </c>
      <c r="E34" s="52" t="s">
        <v>324</v>
      </c>
      <c r="F34" s="52" t="s">
        <v>324</v>
      </c>
      <c r="G34" s="47" t="s">
        <v>1</v>
      </c>
      <c r="H34" s="48">
        <v>46103</v>
      </c>
      <c r="I34" s="47" t="s">
        <v>2</v>
      </c>
      <c r="J34" s="47" t="s">
        <v>1</v>
      </c>
      <c r="K34" s="48">
        <v>46103</v>
      </c>
      <c r="L34" s="47" t="s">
        <v>99</v>
      </c>
      <c r="M34" s="76"/>
    </row>
    <row r="45" spans="1:13">
      <c r="C45" s="44" t="s">
        <v>323</v>
      </c>
    </row>
  </sheetData>
  <mergeCells count="11">
    <mergeCell ref="B1:F1"/>
    <mergeCell ref="B2:F2"/>
    <mergeCell ref="A6:E6"/>
    <mergeCell ref="A10:M10"/>
    <mergeCell ref="A24:M24"/>
    <mergeCell ref="A7:A9"/>
    <mergeCell ref="B7:B9"/>
    <mergeCell ref="C7:C9"/>
    <mergeCell ref="D7:D9"/>
    <mergeCell ref="E7:E9"/>
    <mergeCell ref="F7:F9"/>
  </mergeCells>
  <dataValidations count="1">
    <dataValidation type="list" allowBlank="1" showErrorMessage="1" promptTitle="dfdf" sqref="G11:G23 J11:J23 G25:G34 J25:J34" xr:uid="{00000000-0002-0000-0100-000000000000}">
      <formula1>"Passed,Untested,Failed,Blocked"</formula1>
    </dataValidation>
  </dataValidations>
  <pageMargins left="0.75" right="0.75" top="1" bottom="1" header="0.5" footer="0.5"/>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46E7-D7A7-4D23-96BB-AE01D080A6D8}">
  <dimension ref="A1:M38"/>
  <sheetViews>
    <sheetView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1793</v>
      </c>
      <c r="C2" s="229"/>
      <c r="D2" s="229"/>
      <c r="E2" s="229"/>
      <c r="F2" s="229"/>
    </row>
    <row r="3" spans="1:13" ht="16.8">
      <c r="A3" s="15"/>
      <c r="B3" s="13" t="s">
        <v>94</v>
      </c>
      <c r="C3" s="13" t="s">
        <v>93</v>
      </c>
      <c r="D3" s="13" t="s">
        <v>92</v>
      </c>
      <c r="E3" s="13" t="s">
        <v>91</v>
      </c>
      <c r="F3" s="13" t="s">
        <v>90</v>
      </c>
    </row>
    <row r="4" spans="1:13" ht="16.8">
      <c r="A4" s="18" t="s">
        <v>89</v>
      </c>
      <c r="B4" s="17">
        <f>COUNTIF(G11:G90,"Passed")</f>
        <v>18</v>
      </c>
      <c r="C4" s="17">
        <f>COUNTIF(G11:G90, "Failed")</f>
        <v>2</v>
      </c>
      <c r="D4" s="15">
        <f>COUNTIF(G11:G19,"Untested")</f>
        <v>0</v>
      </c>
      <c r="E4" s="16">
        <f>COUNTIF(G11:G19,"Blocked")</f>
        <v>0</v>
      </c>
      <c r="F4" s="15">
        <f>SUM(B4:E4)</f>
        <v>20</v>
      </c>
    </row>
    <row r="5" spans="1:13" ht="16.8">
      <c r="A5" s="18" t="s">
        <v>88</v>
      </c>
      <c r="B5" s="17">
        <f>COUNTIF(J11:J90,"Passed")</f>
        <v>20</v>
      </c>
      <c r="C5" s="17">
        <f>COUNTIF(J11:J90, "Failed")</f>
        <v>0</v>
      </c>
      <c r="D5" s="15">
        <f>COUNTIF(J11:J19,"Untested")</f>
        <v>0</v>
      </c>
      <c r="E5" s="16">
        <f>COUNTIF(J11:J19,"Blocked")</f>
        <v>0</v>
      </c>
      <c r="F5" s="15">
        <f>SUM(B5:E5)</f>
        <v>20</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483</v>
      </c>
      <c r="B10" s="12"/>
      <c r="C10" s="12"/>
      <c r="D10" s="12"/>
      <c r="E10" s="12"/>
      <c r="F10" s="12"/>
      <c r="G10" s="12"/>
      <c r="H10" s="12"/>
      <c r="I10" s="12"/>
      <c r="J10" s="12"/>
      <c r="K10" s="12"/>
      <c r="L10" s="12"/>
      <c r="M10" s="12"/>
    </row>
    <row r="11" spans="1:13" ht="67.2">
      <c r="A11" s="10" t="s">
        <v>482</v>
      </c>
      <c r="B11" s="10" t="s">
        <v>481</v>
      </c>
      <c r="C11" s="10" t="s">
        <v>202</v>
      </c>
      <c r="D11" s="10"/>
      <c r="E11" s="9" t="s">
        <v>480</v>
      </c>
      <c r="F11" s="9" t="s">
        <v>480</v>
      </c>
      <c r="G11" s="5" t="s">
        <v>1</v>
      </c>
      <c r="H11" s="4">
        <v>46104</v>
      </c>
      <c r="I11" s="3" t="s">
        <v>0</v>
      </c>
      <c r="J11" s="5" t="s">
        <v>1</v>
      </c>
      <c r="K11" s="4">
        <v>46104</v>
      </c>
      <c r="L11" s="3" t="s">
        <v>98</v>
      </c>
      <c r="M11" s="8"/>
    </row>
    <row r="12" spans="1:13" ht="84">
      <c r="A12" s="10" t="s">
        <v>479</v>
      </c>
      <c r="B12" s="10" t="s">
        <v>478</v>
      </c>
      <c r="C12" s="10" t="s">
        <v>477</v>
      </c>
      <c r="D12" s="10" t="s">
        <v>397</v>
      </c>
      <c r="E12" s="9" t="s">
        <v>476</v>
      </c>
      <c r="F12" s="9" t="s">
        <v>476</v>
      </c>
      <c r="G12" s="5" t="s">
        <v>1</v>
      </c>
      <c r="H12" s="4">
        <v>46104</v>
      </c>
      <c r="I12" s="3" t="s">
        <v>0</v>
      </c>
      <c r="J12" s="5" t="s">
        <v>1</v>
      </c>
      <c r="K12" s="4">
        <v>46104</v>
      </c>
      <c r="L12" s="3" t="s">
        <v>98</v>
      </c>
      <c r="M12" s="8"/>
    </row>
    <row r="13" spans="1:13" ht="117.6">
      <c r="A13" s="10" t="s">
        <v>475</v>
      </c>
      <c r="B13" s="10" t="s">
        <v>474</v>
      </c>
      <c r="C13" s="10" t="s">
        <v>473</v>
      </c>
      <c r="D13" s="10"/>
      <c r="E13" s="9" t="s">
        <v>472</v>
      </c>
      <c r="F13" s="9" t="s">
        <v>472</v>
      </c>
      <c r="G13" s="5" t="s">
        <v>1</v>
      </c>
      <c r="H13" s="4">
        <v>46104</v>
      </c>
      <c r="I13" s="3" t="s">
        <v>0</v>
      </c>
      <c r="J13" s="5" t="s">
        <v>1</v>
      </c>
      <c r="K13" s="4">
        <v>46104</v>
      </c>
      <c r="L13" s="3" t="s">
        <v>98</v>
      </c>
      <c r="M13" s="8"/>
    </row>
    <row r="14" spans="1:13" ht="84">
      <c r="A14" s="10" t="s">
        <v>471</v>
      </c>
      <c r="B14" s="10" t="s">
        <v>470</v>
      </c>
      <c r="C14" s="10" t="s">
        <v>469</v>
      </c>
      <c r="D14" s="10"/>
      <c r="E14" s="9" t="s">
        <v>468</v>
      </c>
      <c r="F14" s="9" t="s">
        <v>468</v>
      </c>
      <c r="G14" s="5" t="s">
        <v>1</v>
      </c>
      <c r="H14" s="4">
        <v>46104</v>
      </c>
      <c r="I14" s="3" t="s">
        <v>0</v>
      </c>
      <c r="J14" s="5" t="s">
        <v>1</v>
      </c>
      <c r="K14" s="4">
        <v>46104</v>
      </c>
      <c r="L14" s="3" t="s">
        <v>98</v>
      </c>
      <c r="M14" s="8"/>
    </row>
    <row r="15" spans="1:13" ht="67.2">
      <c r="A15" s="10" t="s">
        <v>467</v>
      </c>
      <c r="B15" s="10" t="s">
        <v>466</v>
      </c>
      <c r="C15" s="10" t="s">
        <v>465</v>
      </c>
      <c r="D15" s="10"/>
      <c r="E15" s="9" t="s">
        <v>464</v>
      </c>
      <c r="F15" s="9" t="s">
        <v>464</v>
      </c>
      <c r="G15" s="5" t="s">
        <v>1</v>
      </c>
      <c r="H15" s="4">
        <v>46104</v>
      </c>
      <c r="I15" s="3" t="s">
        <v>0</v>
      </c>
      <c r="J15" s="5" t="s">
        <v>1</v>
      </c>
      <c r="K15" s="4">
        <v>46104</v>
      </c>
      <c r="L15" s="3" t="s">
        <v>98</v>
      </c>
      <c r="M15" s="8"/>
    </row>
    <row r="16" spans="1:13" ht="67.2">
      <c r="A16" s="10" t="s">
        <v>463</v>
      </c>
      <c r="B16" s="10" t="s">
        <v>462</v>
      </c>
      <c r="C16" s="10" t="s">
        <v>461</v>
      </c>
      <c r="D16" s="10"/>
      <c r="E16" s="10" t="s">
        <v>460</v>
      </c>
      <c r="F16" s="10" t="s">
        <v>460</v>
      </c>
      <c r="G16" s="5" t="s">
        <v>1</v>
      </c>
      <c r="H16" s="4">
        <v>46104</v>
      </c>
      <c r="I16" s="3" t="s">
        <v>0</v>
      </c>
      <c r="J16" s="5" t="s">
        <v>1</v>
      </c>
      <c r="K16" s="4">
        <v>46104</v>
      </c>
      <c r="L16" s="3" t="s">
        <v>98</v>
      </c>
      <c r="M16" s="8"/>
    </row>
    <row r="17" spans="1:13" ht="67.2">
      <c r="A17" s="10" t="s">
        <v>459</v>
      </c>
      <c r="B17" s="10" t="s">
        <v>458</v>
      </c>
      <c r="C17" s="10" t="s">
        <v>457</v>
      </c>
      <c r="D17" s="10"/>
      <c r="E17" s="10" t="s">
        <v>456</v>
      </c>
      <c r="F17" s="10" t="s">
        <v>456</v>
      </c>
      <c r="G17" s="5" t="s">
        <v>1</v>
      </c>
      <c r="H17" s="4">
        <v>46104</v>
      </c>
      <c r="I17" s="3" t="s">
        <v>0</v>
      </c>
      <c r="J17" s="5" t="s">
        <v>1</v>
      </c>
      <c r="K17" s="4">
        <v>46104</v>
      </c>
      <c r="L17" s="3" t="s">
        <v>98</v>
      </c>
      <c r="M17" s="8"/>
    </row>
    <row r="18" spans="1:13" ht="50.4">
      <c r="A18" s="10" t="s">
        <v>455</v>
      </c>
      <c r="B18" s="10" t="s">
        <v>454</v>
      </c>
      <c r="C18" s="10" t="s">
        <v>453</v>
      </c>
      <c r="D18" s="10" t="s">
        <v>452</v>
      </c>
      <c r="E18" s="9" t="s">
        <v>451</v>
      </c>
      <c r="F18" s="9" t="s">
        <v>451</v>
      </c>
      <c r="G18" s="5" t="s">
        <v>1</v>
      </c>
      <c r="H18" s="4">
        <v>46104</v>
      </c>
      <c r="I18" s="3" t="s">
        <v>0</v>
      </c>
      <c r="J18" s="5" t="s">
        <v>1</v>
      </c>
      <c r="K18" s="4">
        <v>46104</v>
      </c>
      <c r="L18" s="3" t="s">
        <v>98</v>
      </c>
      <c r="M18" s="8"/>
    </row>
    <row r="19" spans="1:13" ht="16.8">
      <c r="A19" s="227" t="s">
        <v>450</v>
      </c>
      <c r="B19" s="227"/>
      <c r="C19" s="227"/>
      <c r="D19" s="227"/>
      <c r="E19" s="227"/>
      <c r="F19" s="227"/>
      <c r="G19" s="227"/>
      <c r="H19" s="227"/>
      <c r="I19" s="227"/>
      <c r="J19" s="227"/>
      <c r="K19" s="227"/>
      <c r="L19" s="227"/>
      <c r="M19" s="227"/>
    </row>
    <row r="20" spans="1:13" ht="100.8">
      <c r="A20" s="2" t="s">
        <v>449</v>
      </c>
      <c r="B20" s="2" t="s">
        <v>448</v>
      </c>
      <c r="C20" s="2" t="s">
        <v>447</v>
      </c>
      <c r="D20" s="2"/>
      <c r="E20" s="2" t="s">
        <v>446</v>
      </c>
      <c r="F20" s="2" t="s">
        <v>446</v>
      </c>
      <c r="G20" s="5" t="s">
        <v>1</v>
      </c>
      <c r="H20" s="4">
        <v>46104</v>
      </c>
      <c r="I20" s="3" t="s">
        <v>0</v>
      </c>
      <c r="J20" s="5" t="s">
        <v>1</v>
      </c>
      <c r="K20" s="4">
        <v>46104</v>
      </c>
      <c r="L20" s="3" t="s">
        <v>98</v>
      </c>
      <c r="M20" s="7"/>
    </row>
    <row r="21" spans="1:13" ht="100.8">
      <c r="A21" s="2" t="s">
        <v>445</v>
      </c>
      <c r="B21" s="2" t="s">
        <v>444</v>
      </c>
      <c r="C21" s="2" t="s">
        <v>443</v>
      </c>
      <c r="D21" s="2" t="s">
        <v>442</v>
      </c>
      <c r="E21" s="2" t="s">
        <v>441</v>
      </c>
      <c r="F21" s="2" t="s">
        <v>441</v>
      </c>
      <c r="G21" s="5" t="s">
        <v>1</v>
      </c>
      <c r="H21" s="4">
        <v>46104</v>
      </c>
      <c r="I21" s="3" t="s">
        <v>0</v>
      </c>
      <c r="J21" s="5" t="s">
        <v>1</v>
      </c>
      <c r="K21" s="4">
        <v>46104</v>
      </c>
      <c r="L21" s="3" t="s">
        <v>98</v>
      </c>
      <c r="M21" s="7"/>
    </row>
    <row r="22" spans="1:13" ht="84">
      <c r="A22" s="2" t="s">
        <v>440</v>
      </c>
      <c r="B22" s="2" t="s">
        <v>439</v>
      </c>
      <c r="C22" s="2" t="s">
        <v>142</v>
      </c>
      <c r="D22" s="2"/>
      <c r="E22" s="2" t="s">
        <v>438</v>
      </c>
      <c r="F22" s="2" t="s">
        <v>438</v>
      </c>
      <c r="G22" s="5" t="s">
        <v>1</v>
      </c>
      <c r="H22" s="4">
        <v>46104</v>
      </c>
      <c r="I22" s="3" t="s">
        <v>0</v>
      </c>
      <c r="J22" s="5" t="s">
        <v>1</v>
      </c>
      <c r="K22" s="4">
        <v>46104</v>
      </c>
      <c r="L22" s="3" t="s">
        <v>98</v>
      </c>
      <c r="M22" s="7"/>
    </row>
    <row r="23" spans="1:13" ht="67.2">
      <c r="A23" s="2" t="s">
        <v>437</v>
      </c>
      <c r="B23" s="2" t="s">
        <v>436</v>
      </c>
      <c r="C23" s="2" t="s">
        <v>435</v>
      </c>
      <c r="D23" s="2"/>
      <c r="E23" s="2" t="s">
        <v>434</v>
      </c>
      <c r="F23" s="2" t="s">
        <v>434</v>
      </c>
      <c r="G23" s="5" t="s">
        <v>1</v>
      </c>
      <c r="H23" s="4">
        <v>46104</v>
      </c>
      <c r="I23" s="3" t="s">
        <v>0</v>
      </c>
      <c r="J23" s="5" t="s">
        <v>1</v>
      </c>
      <c r="K23" s="4">
        <v>46104</v>
      </c>
      <c r="L23" s="3" t="s">
        <v>98</v>
      </c>
      <c r="M23" s="7"/>
    </row>
    <row r="24" spans="1:13" ht="67.2">
      <c r="A24" s="2" t="s">
        <v>433</v>
      </c>
      <c r="B24" s="2" t="s">
        <v>432</v>
      </c>
      <c r="C24" s="2" t="s">
        <v>431</v>
      </c>
      <c r="D24" s="2"/>
      <c r="E24" s="2" t="s">
        <v>430</v>
      </c>
      <c r="F24" s="2" t="s">
        <v>429</v>
      </c>
      <c r="G24" s="20" t="s">
        <v>100</v>
      </c>
      <c r="H24" s="4">
        <v>46104</v>
      </c>
      <c r="I24" s="3" t="s">
        <v>0</v>
      </c>
      <c r="J24" s="5" t="s">
        <v>1</v>
      </c>
      <c r="K24" s="4">
        <v>46104</v>
      </c>
      <c r="L24" s="3" t="s">
        <v>98</v>
      </c>
      <c r="M24" s="7"/>
    </row>
    <row r="25" spans="1:13" ht="84">
      <c r="A25" s="2" t="s">
        <v>428</v>
      </c>
      <c r="B25" s="2" t="s">
        <v>427</v>
      </c>
      <c r="C25" s="2" t="s">
        <v>426</v>
      </c>
      <c r="D25" s="2" t="s">
        <v>425</v>
      </c>
      <c r="E25" s="2" t="s">
        <v>424</v>
      </c>
      <c r="F25" s="2" t="s">
        <v>424</v>
      </c>
      <c r="G25" s="5" t="s">
        <v>1</v>
      </c>
      <c r="H25" s="4">
        <v>46104</v>
      </c>
      <c r="I25" s="3" t="s">
        <v>0</v>
      </c>
      <c r="J25" s="5" t="s">
        <v>1</v>
      </c>
      <c r="K25" s="4">
        <v>46104</v>
      </c>
      <c r="L25" s="3" t="s">
        <v>98</v>
      </c>
      <c r="M25" s="7"/>
    </row>
    <row r="26" spans="1:13" ht="67.2">
      <c r="A26" s="2" t="s">
        <v>423</v>
      </c>
      <c r="B26" s="2" t="s">
        <v>422</v>
      </c>
      <c r="C26" s="2" t="s">
        <v>421</v>
      </c>
      <c r="D26" s="2" t="s">
        <v>420</v>
      </c>
      <c r="E26" s="2" t="s">
        <v>419</v>
      </c>
      <c r="F26" s="2" t="s">
        <v>419</v>
      </c>
      <c r="G26" s="5" t="s">
        <v>1</v>
      </c>
      <c r="H26" s="4">
        <v>46104</v>
      </c>
      <c r="I26" s="3" t="s">
        <v>0</v>
      </c>
      <c r="J26" s="5" t="s">
        <v>1</v>
      </c>
      <c r="K26" s="4">
        <v>46104</v>
      </c>
      <c r="L26" s="3" t="s">
        <v>98</v>
      </c>
      <c r="M26" s="6"/>
    </row>
    <row r="27" spans="1:13" ht="50.4">
      <c r="A27" s="2" t="s">
        <v>418</v>
      </c>
      <c r="B27" s="2" t="s">
        <v>417</v>
      </c>
      <c r="C27" s="2" t="s">
        <v>416</v>
      </c>
      <c r="D27" s="2"/>
      <c r="E27" s="2" t="s">
        <v>415</v>
      </c>
      <c r="F27" s="2" t="s">
        <v>414</v>
      </c>
      <c r="G27" s="20" t="s">
        <v>100</v>
      </c>
      <c r="H27" s="4">
        <v>46104</v>
      </c>
      <c r="I27" s="3" t="s">
        <v>0</v>
      </c>
      <c r="J27" s="5" t="s">
        <v>1</v>
      </c>
      <c r="K27" s="4">
        <v>46104</v>
      </c>
      <c r="L27" s="3" t="s">
        <v>98</v>
      </c>
      <c r="M27" s="6"/>
    </row>
    <row r="28" spans="1:13" ht="67.2">
      <c r="A28" s="2" t="s">
        <v>413</v>
      </c>
      <c r="B28" s="2" t="s">
        <v>412</v>
      </c>
      <c r="C28" s="2" t="s">
        <v>411</v>
      </c>
      <c r="D28" s="2"/>
      <c r="E28" s="2" t="s">
        <v>410</v>
      </c>
      <c r="F28" s="2" t="s">
        <v>410</v>
      </c>
      <c r="G28" s="5" t="s">
        <v>1</v>
      </c>
      <c r="H28" s="4">
        <v>46104</v>
      </c>
      <c r="I28" s="3" t="s">
        <v>0</v>
      </c>
      <c r="J28" s="5" t="s">
        <v>1</v>
      </c>
      <c r="K28" s="4">
        <v>46104</v>
      </c>
      <c r="L28" s="3" t="s">
        <v>98</v>
      </c>
      <c r="M28" s="2"/>
    </row>
    <row r="29" spans="1:13" ht="67.2">
      <c r="A29" s="2" t="s">
        <v>409</v>
      </c>
      <c r="B29" s="2" t="s">
        <v>408</v>
      </c>
      <c r="C29" s="2" t="s">
        <v>407</v>
      </c>
      <c r="D29" s="2"/>
      <c r="E29" s="2" t="s">
        <v>406</v>
      </c>
      <c r="F29" s="2" t="s">
        <v>406</v>
      </c>
      <c r="G29" s="5" t="s">
        <v>1</v>
      </c>
      <c r="H29" s="4">
        <v>46104</v>
      </c>
      <c r="I29" s="3" t="s">
        <v>0</v>
      </c>
      <c r="J29" s="5" t="s">
        <v>1</v>
      </c>
      <c r="K29" s="4">
        <v>46104</v>
      </c>
      <c r="L29" s="3" t="s">
        <v>98</v>
      </c>
      <c r="M29" s="2"/>
    </row>
    <row r="30" spans="1:13" ht="117.6">
      <c r="A30" s="2" t="s">
        <v>405</v>
      </c>
      <c r="B30" s="2" t="s">
        <v>404</v>
      </c>
      <c r="C30" s="2" t="s">
        <v>403</v>
      </c>
      <c r="D30" s="2" t="s">
        <v>402</v>
      </c>
      <c r="E30" s="2" t="s">
        <v>401</v>
      </c>
      <c r="F30" s="2" t="s">
        <v>401</v>
      </c>
      <c r="G30" s="5" t="s">
        <v>1</v>
      </c>
      <c r="H30" s="4">
        <v>46104</v>
      </c>
      <c r="I30" s="3" t="s">
        <v>0</v>
      </c>
      <c r="J30" s="5" t="s">
        <v>1</v>
      </c>
      <c r="K30" s="4">
        <v>46104</v>
      </c>
      <c r="L30" s="3" t="s">
        <v>98</v>
      </c>
      <c r="M30" s="2"/>
    </row>
    <row r="31" spans="1:13" ht="50.4">
      <c r="A31" s="2" t="s">
        <v>400</v>
      </c>
      <c r="B31" s="2" t="s">
        <v>399</v>
      </c>
      <c r="C31" s="2" t="s">
        <v>398</v>
      </c>
      <c r="D31" s="10" t="s">
        <v>397</v>
      </c>
      <c r="E31" s="2" t="s">
        <v>396</v>
      </c>
      <c r="F31" s="2" t="s">
        <v>396</v>
      </c>
      <c r="G31" s="5" t="s">
        <v>1</v>
      </c>
      <c r="H31" s="4">
        <v>46104</v>
      </c>
      <c r="I31" s="3" t="s">
        <v>0</v>
      </c>
      <c r="J31" s="5" t="s">
        <v>1</v>
      </c>
      <c r="K31" s="4">
        <v>46104</v>
      </c>
      <c r="L31" s="3" t="s">
        <v>98</v>
      </c>
      <c r="M31" s="2"/>
    </row>
    <row r="32" spans="1:13">
      <c r="A32"/>
      <c r="B32"/>
      <c r="C32"/>
      <c r="D32"/>
      <c r="E32"/>
      <c r="F32"/>
      <c r="G32"/>
      <c r="H32"/>
      <c r="I32"/>
      <c r="J32"/>
      <c r="K32"/>
      <c r="L32"/>
      <c r="M32"/>
    </row>
    <row r="33" spans="1:13">
      <c r="A33"/>
      <c r="B33"/>
      <c r="C33"/>
      <c r="D33"/>
      <c r="E33"/>
      <c r="F33"/>
      <c r="G33"/>
      <c r="H33"/>
      <c r="I33"/>
      <c r="J33"/>
      <c r="K33"/>
      <c r="L33"/>
      <c r="M33"/>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sheetData>
  <mergeCells count="10">
    <mergeCell ref="A19:M19"/>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0:G31 J11:J18 G11:G18 J20:J31" xr:uid="{5445BCBD-59F7-41E0-AE28-7370C20BE37B}">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A652-4FEC-4862-93DA-FBA8526B28B9}">
  <dimension ref="A1:M39"/>
  <sheetViews>
    <sheetView zoomScale="70" zoomScaleNormal="70" workbookViewId="0">
      <selection activeCell="G6" sqref="G6"/>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1813</v>
      </c>
      <c r="C2" s="229"/>
      <c r="D2" s="229"/>
      <c r="E2" s="229"/>
      <c r="F2" s="229"/>
    </row>
    <row r="3" spans="1:13" ht="16.8">
      <c r="A3" s="15"/>
      <c r="B3" s="13" t="s">
        <v>94</v>
      </c>
      <c r="C3" s="13" t="s">
        <v>93</v>
      </c>
      <c r="D3" s="13" t="s">
        <v>92</v>
      </c>
      <c r="E3" s="13" t="s">
        <v>91</v>
      </c>
      <c r="F3" s="13" t="s">
        <v>90</v>
      </c>
    </row>
    <row r="4" spans="1:13" ht="16.8">
      <c r="A4" s="18" t="s">
        <v>89</v>
      </c>
      <c r="B4" s="17">
        <f>COUNTIF(G11:G91,"Passed")</f>
        <v>18</v>
      </c>
      <c r="C4" s="17">
        <f>COUNTIF(G11:G91, "Failed")</f>
        <v>4</v>
      </c>
      <c r="D4" s="15">
        <f>COUNTIF(G11:G20,"Untested")</f>
        <v>0</v>
      </c>
      <c r="E4" s="16">
        <f>COUNTIF(G11:G20,"Blocked")</f>
        <v>0</v>
      </c>
      <c r="F4" s="15">
        <f>SUM(B4:E4)</f>
        <v>22</v>
      </c>
    </row>
    <row r="5" spans="1:13" ht="16.8">
      <c r="A5" s="18" t="s">
        <v>88</v>
      </c>
      <c r="B5" s="17">
        <f>COUNTIF(J11:J91,"Passed")</f>
        <v>22</v>
      </c>
      <c r="C5" s="17">
        <f>COUNTIF(J11:J91, "Failed")</f>
        <v>0</v>
      </c>
      <c r="D5" s="15">
        <f>COUNTIF(J11:J20,"Untested")</f>
        <v>0</v>
      </c>
      <c r="E5" s="16">
        <f>COUNTIF(J11:J20,"Blocked")</f>
        <v>0</v>
      </c>
      <c r="F5" s="15">
        <f>SUM(B5:E5)</f>
        <v>22</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1264</v>
      </c>
      <c r="B10" s="12"/>
      <c r="C10" s="12"/>
      <c r="D10" s="12"/>
      <c r="E10" s="12"/>
      <c r="F10" s="12"/>
      <c r="G10" s="12"/>
      <c r="H10" s="12"/>
      <c r="I10" s="12"/>
      <c r="J10" s="12"/>
      <c r="K10" s="12"/>
      <c r="L10" s="12"/>
      <c r="M10" s="12"/>
    </row>
    <row r="11" spans="1:13" ht="67.2">
      <c r="A11" s="10" t="s">
        <v>1263</v>
      </c>
      <c r="B11" s="10" t="s">
        <v>1262</v>
      </c>
      <c r="C11" s="10" t="s">
        <v>202</v>
      </c>
      <c r="D11" s="10"/>
      <c r="E11" s="9" t="s">
        <v>1261</v>
      </c>
      <c r="F11" s="9" t="s">
        <v>1261</v>
      </c>
      <c r="G11" s="5" t="s">
        <v>1</v>
      </c>
      <c r="H11" s="4">
        <v>46104</v>
      </c>
      <c r="I11" s="3" t="s">
        <v>98</v>
      </c>
      <c r="J11" s="5" t="s">
        <v>1</v>
      </c>
      <c r="K11" s="4">
        <v>46104</v>
      </c>
      <c r="L11" s="3" t="s">
        <v>0</v>
      </c>
      <c r="M11" s="8"/>
    </row>
    <row r="12" spans="1:13" ht="67.2">
      <c r="A12" s="10" t="s">
        <v>1260</v>
      </c>
      <c r="B12" s="10" t="s">
        <v>199</v>
      </c>
      <c r="C12" s="10" t="s">
        <v>560</v>
      </c>
      <c r="D12" s="10"/>
      <c r="E12" s="9" t="s">
        <v>197</v>
      </c>
      <c r="F12" s="9" t="s">
        <v>197</v>
      </c>
      <c r="G12" s="5" t="s">
        <v>1</v>
      </c>
      <c r="H12" s="4">
        <v>46104</v>
      </c>
      <c r="I12" s="3" t="s">
        <v>98</v>
      </c>
      <c r="J12" s="5" t="s">
        <v>1</v>
      </c>
      <c r="K12" s="4">
        <v>46104</v>
      </c>
      <c r="L12" s="3" t="s">
        <v>0</v>
      </c>
      <c r="M12" s="8"/>
    </row>
    <row r="13" spans="1:13" ht="67.2">
      <c r="A13" s="10" t="s">
        <v>1259</v>
      </c>
      <c r="B13" s="10" t="s">
        <v>1258</v>
      </c>
      <c r="C13" s="10" t="s">
        <v>1257</v>
      </c>
      <c r="D13" s="10"/>
      <c r="E13" s="9" t="s">
        <v>1256</v>
      </c>
      <c r="F13" s="9" t="s">
        <v>1256</v>
      </c>
      <c r="G13" s="5" t="s">
        <v>1</v>
      </c>
      <c r="H13" s="4">
        <v>46104</v>
      </c>
      <c r="I13" s="3" t="s">
        <v>98</v>
      </c>
      <c r="J13" s="5" t="s">
        <v>1</v>
      </c>
      <c r="K13" s="4">
        <v>46104</v>
      </c>
      <c r="L13" s="3" t="s">
        <v>0</v>
      </c>
      <c r="M13" s="8"/>
    </row>
    <row r="14" spans="1:13" ht="50.4">
      <c r="A14" s="10" t="s">
        <v>1255</v>
      </c>
      <c r="B14" s="10" t="s">
        <v>191</v>
      </c>
      <c r="C14" s="10" t="s">
        <v>1254</v>
      </c>
      <c r="D14" s="10" t="s">
        <v>1240</v>
      </c>
      <c r="E14" s="9" t="s">
        <v>1253</v>
      </c>
      <c r="F14" s="9" t="s">
        <v>1253</v>
      </c>
      <c r="G14" s="5" t="s">
        <v>1</v>
      </c>
      <c r="H14" s="4">
        <v>46104</v>
      </c>
      <c r="I14" s="3" t="s">
        <v>98</v>
      </c>
      <c r="J14" s="5" t="s">
        <v>1</v>
      </c>
      <c r="K14" s="4">
        <v>46104</v>
      </c>
      <c r="L14" s="3" t="s">
        <v>0</v>
      </c>
      <c r="M14" s="8"/>
    </row>
    <row r="15" spans="1:13" ht="50.4">
      <c r="A15" s="10" t="s">
        <v>1252</v>
      </c>
      <c r="B15" s="10" t="s">
        <v>1251</v>
      </c>
      <c r="C15" s="10" t="s">
        <v>1250</v>
      </c>
      <c r="D15" s="10"/>
      <c r="E15" s="9" t="s">
        <v>1249</v>
      </c>
      <c r="F15" s="9" t="s">
        <v>1249</v>
      </c>
      <c r="G15" s="5" t="s">
        <v>1</v>
      </c>
      <c r="H15" s="4">
        <v>46104</v>
      </c>
      <c r="I15" s="3" t="s">
        <v>98</v>
      </c>
      <c r="J15" s="5" t="s">
        <v>1</v>
      </c>
      <c r="K15" s="4">
        <v>46104</v>
      </c>
      <c r="L15" s="3" t="s">
        <v>0</v>
      </c>
      <c r="M15" s="8"/>
    </row>
    <row r="16" spans="1:13" ht="50.4">
      <c r="A16" s="10" t="s">
        <v>1248</v>
      </c>
      <c r="B16" s="10" t="s">
        <v>1247</v>
      </c>
      <c r="C16" s="10" t="s">
        <v>550</v>
      </c>
      <c r="D16" s="10"/>
      <c r="E16" s="10" t="s">
        <v>1246</v>
      </c>
      <c r="F16" s="10" t="s">
        <v>1246</v>
      </c>
      <c r="G16" s="5" t="s">
        <v>1</v>
      </c>
      <c r="H16" s="4">
        <v>46104</v>
      </c>
      <c r="I16" s="3" t="s">
        <v>98</v>
      </c>
      <c r="J16" s="5" t="s">
        <v>1</v>
      </c>
      <c r="K16" s="4">
        <v>46104</v>
      </c>
      <c r="L16" s="3" t="s">
        <v>0</v>
      </c>
      <c r="M16" s="8"/>
    </row>
    <row r="17" spans="1:13" ht="84">
      <c r="A17" s="10" t="s">
        <v>1245</v>
      </c>
      <c r="B17" s="10" t="s">
        <v>1244</v>
      </c>
      <c r="C17" s="10" t="s">
        <v>1243</v>
      </c>
      <c r="D17" s="10"/>
      <c r="E17" s="10" t="s">
        <v>1242</v>
      </c>
      <c r="F17" s="10" t="s">
        <v>1242</v>
      </c>
      <c r="G17" s="5" t="s">
        <v>1</v>
      </c>
      <c r="H17" s="4">
        <v>46104</v>
      </c>
      <c r="I17" s="3" t="s">
        <v>98</v>
      </c>
      <c r="J17" s="5" t="s">
        <v>1</v>
      </c>
      <c r="K17" s="4">
        <v>46104</v>
      </c>
      <c r="L17" s="3" t="s">
        <v>0</v>
      </c>
      <c r="M17" s="8"/>
    </row>
    <row r="18" spans="1:13" ht="84">
      <c r="A18" s="10" t="s">
        <v>1241</v>
      </c>
      <c r="B18" s="10" t="s">
        <v>454</v>
      </c>
      <c r="C18" s="10" t="s">
        <v>538</v>
      </c>
      <c r="D18" s="10" t="s">
        <v>1240</v>
      </c>
      <c r="E18" s="10" t="s">
        <v>1239</v>
      </c>
      <c r="F18" s="10" t="s">
        <v>1239</v>
      </c>
      <c r="G18" s="5" t="s">
        <v>1</v>
      </c>
      <c r="H18" s="4">
        <v>46104</v>
      </c>
      <c r="I18" s="3" t="s">
        <v>98</v>
      </c>
      <c r="J18" s="5" t="s">
        <v>1</v>
      </c>
      <c r="K18" s="4">
        <v>46104</v>
      </c>
      <c r="L18" s="3" t="s">
        <v>0</v>
      </c>
      <c r="M18" s="8"/>
    </row>
    <row r="19" spans="1:13" ht="84">
      <c r="A19" s="10" t="s">
        <v>1238</v>
      </c>
      <c r="B19" s="10" t="s">
        <v>534</v>
      </c>
      <c r="C19" s="10" t="s">
        <v>162</v>
      </c>
      <c r="D19" s="10"/>
      <c r="E19" s="9" t="s">
        <v>533</v>
      </c>
      <c r="F19" s="9" t="s">
        <v>533</v>
      </c>
      <c r="G19" s="5" t="s">
        <v>1</v>
      </c>
      <c r="H19" s="4">
        <v>46104</v>
      </c>
      <c r="I19" s="3" t="s">
        <v>98</v>
      </c>
      <c r="J19" s="5" t="s">
        <v>1</v>
      </c>
      <c r="K19" s="4">
        <v>46104</v>
      </c>
      <c r="L19" s="3" t="s">
        <v>0</v>
      </c>
      <c r="M19" s="8"/>
    </row>
    <row r="20" spans="1:13" ht="16.8">
      <c r="A20" s="227" t="s">
        <v>1237</v>
      </c>
      <c r="B20" s="227"/>
      <c r="C20" s="227"/>
      <c r="D20" s="227"/>
      <c r="E20" s="227"/>
      <c r="F20" s="227"/>
      <c r="G20" s="227"/>
      <c r="H20" s="227"/>
      <c r="I20" s="227"/>
      <c r="J20" s="227"/>
      <c r="K20" s="227"/>
      <c r="L20" s="227"/>
      <c r="M20" s="227"/>
    </row>
    <row r="21" spans="1:13" ht="67.2">
      <c r="A21" s="2" t="s">
        <v>1236</v>
      </c>
      <c r="B21" s="2" t="s">
        <v>530</v>
      </c>
      <c r="C21" s="2" t="s">
        <v>1235</v>
      </c>
      <c r="D21" s="2"/>
      <c r="E21" s="2" t="s">
        <v>1234</v>
      </c>
      <c r="F21" s="2" t="s">
        <v>1234</v>
      </c>
      <c r="G21" s="5" t="s">
        <v>1</v>
      </c>
      <c r="H21" s="4">
        <v>46104</v>
      </c>
      <c r="I21" s="3" t="s">
        <v>98</v>
      </c>
      <c r="J21" s="5" t="s">
        <v>1</v>
      </c>
      <c r="K21" s="4">
        <v>46104</v>
      </c>
      <c r="L21" s="3" t="s">
        <v>0</v>
      </c>
      <c r="M21" s="7"/>
    </row>
    <row r="22" spans="1:13" ht="50.4">
      <c r="A22" s="2" t="s">
        <v>1233</v>
      </c>
      <c r="B22" s="2" t="s">
        <v>1232</v>
      </c>
      <c r="C22" s="2" t="s">
        <v>1231</v>
      </c>
      <c r="D22" s="2" t="s">
        <v>1230</v>
      </c>
      <c r="E22" s="2" t="s">
        <v>1229</v>
      </c>
      <c r="F22" s="2" t="s">
        <v>1229</v>
      </c>
      <c r="G22" s="5" t="s">
        <v>1</v>
      </c>
      <c r="H22" s="4">
        <v>46104</v>
      </c>
      <c r="I22" s="3" t="s">
        <v>98</v>
      </c>
      <c r="J22" s="5" t="s">
        <v>1</v>
      </c>
      <c r="K22" s="4">
        <v>46104</v>
      </c>
      <c r="L22" s="3" t="s">
        <v>0</v>
      </c>
      <c r="M22" s="7"/>
    </row>
    <row r="23" spans="1:13" ht="67.2">
      <c r="A23" s="2" t="s">
        <v>1228</v>
      </c>
      <c r="B23" s="2" t="s">
        <v>1227</v>
      </c>
      <c r="C23" s="2" t="s">
        <v>421</v>
      </c>
      <c r="D23" s="2" t="s">
        <v>1226</v>
      </c>
      <c r="E23" s="2" t="s">
        <v>1225</v>
      </c>
      <c r="F23" s="2" t="s">
        <v>1225</v>
      </c>
      <c r="G23" s="5" t="s">
        <v>1</v>
      </c>
      <c r="H23" s="4">
        <v>46104</v>
      </c>
      <c r="I23" s="3" t="s">
        <v>98</v>
      </c>
      <c r="J23" s="5" t="s">
        <v>1</v>
      </c>
      <c r="K23" s="4">
        <v>46104</v>
      </c>
      <c r="L23" s="3" t="s">
        <v>0</v>
      </c>
      <c r="M23" s="7"/>
    </row>
    <row r="24" spans="1:13" ht="67.2">
      <c r="A24" s="2" t="s">
        <v>1224</v>
      </c>
      <c r="B24" s="2" t="s">
        <v>1223</v>
      </c>
      <c r="C24" s="2" t="s">
        <v>142</v>
      </c>
      <c r="D24" s="2" t="s">
        <v>1222</v>
      </c>
      <c r="E24" s="2" t="s">
        <v>1221</v>
      </c>
      <c r="F24" s="2" t="s">
        <v>1221</v>
      </c>
      <c r="G24" s="5" t="s">
        <v>1</v>
      </c>
      <c r="H24" s="4">
        <v>46104</v>
      </c>
      <c r="I24" s="3" t="s">
        <v>98</v>
      </c>
      <c r="J24" s="5" t="s">
        <v>1</v>
      </c>
      <c r="K24" s="4">
        <v>46104</v>
      </c>
      <c r="L24" s="3" t="s">
        <v>0</v>
      </c>
      <c r="M24" s="7"/>
    </row>
    <row r="25" spans="1:13" ht="50.4">
      <c r="A25" s="2" t="s">
        <v>1220</v>
      </c>
      <c r="B25" s="2" t="s">
        <v>1219</v>
      </c>
      <c r="C25" s="2" t="s">
        <v>1218</v>
      </c>
      <c r="D25" s="2"/>
      <c r="E25" s="2" t="s">
        <v>1217</v>
      </c>
      <c r="F25" s="2" t="s">
        <v>101</v>
      </c>
      <c r="G25" s="20" t="s">
        <v>100</v>
      </c>
      <c r="H25" s="4">
        <v>46104</v>
      </c>
      <c r="I25" s="3" t="s">
        <v>98</v>
      </c>
      <c r="J25" s="5" t="s">
        <v>1</v>
      </c>
      <c r="K25" s="4">
        <v>46104</v>
      </c>
      <c r="L25" s="3" t="s">
        <v>0</v>
      </c>
      <c r="M25" s="7"/>
    </row>
    <row r="26" spans="1:13" ht="84">
      <c r="A26" s="2" t="s">
        <v>1216</v>
      </c>
      <c r="B26" s="2" t="s">
        <v>1215</v>
      </c>
      <c r="C26" s="2" t="s">
        <v>1214</v>
      </c>
      <c r="D26" s="2"/>
      <c r="E26" s="2" t="s">
        <v>1213</v>
      </c>
      <c r="F26" s="2" t="s">
        <v>101</v>
      </c>
      <c r="G26" s="20" t="s">
        <v>100</v>
      </c>
      <c r="H26" s="4">
        <v>46104</v>
      </c>
      <c r="I26" s="3" t="s">
        <v>98</v>
      </c>
      <c r="J26" s="5" t="s">
        <v>1</v>
      </c>
      <c r="K26" s="4">
        <v>46104</v>
      </c>
      <c r="L26" s="3" t="s">
        <v>0</v>
      </c>
      <c r="M26" s="7"/>
    </row>
    <row r="27" spans="1:13" ht="67.2">
      <c r="A27" s="2" t="s">
        <v>1212</v>
      </c>
      <c r="B27" s="2" t="s">
        <v>1211</v>
      </c>
      <c r="C27" s="2" t="s">
        <v>1210</v>
      </c>
      <c r="D27" s="2"/>
      <c r="E27" s="2" t="s">
        <v>1209</v>
      </c>
      <c r="F27" s="2" t="s">
        <v>101</v>
      </c>
      <c r="G27" s="20" t="s">
        <v>100</v>
      </c>
      <c r="H27" s="4">
        <v>46104</v>
      </c>
      <c r="I27" s="3" t="s">
        <v>98</v>
      </c>
      <c r="J27" s="5" t="s">
        <v>1</v>
      </c>
      <c r="K27" s="4">
        <v>46104</v>
      </c>
      <c r="L27" s="3" t="s">
        <v>0</v>
      </c>
      <c r="M27" s="6"/>
    </row>
    <row r="28" spans="1:13" ht="67.2">
      <c r="A28" s="2" t="s">
        <v>1208</v>
      </c>
      <c r="B28" s="2" t="s">
        <v>1207</v>
      </c>
      <c r="C28" s="2" t="s">
        <v>1206</v>
      </c>
      <c r="D28" s="2"/>
      <c r="E28" s="2" t="s">
        <v>1205</v>
      </c>
      <c r="F28" s="2" t="s">
        <v>1205</v>
      </c>
      <c r="G28" s="5" t="s">
        <v>1</v>
      </c>
      <c r="H28" s="4">
        <v>46104</v>
      </c>
      <c r="I28" s="3" t="s">
        <v>98</v>
      </c>
      <c r="J28" s="5" t="s">
        <v>1</v>
      </c>
      <c r="K28" s="4">
        <v>46104</v>
      </c>
      <c r="L28" s="3" t="s">
        <v>0</v>
      </c>
      <c r="M28" s="6"/>
    </row>
    <row r="29" spans="1:13" ht="67.2">
      <c r="A29" s="2" t="s">
        <v>1204</v>
      </c>
      <c r="B29" s="2" t="s">
        <v>1203</v>
      </c>
      <c r="C29" s="2" t="s">
        <v>1202</v>
      </c>
      <c r="D29" s="2" t="s">
        <v>1201</v>
      </c>
      <c r="E29" s="2" t="s">
        <v>1200</v>
      </c>
      <c r="F29" s="2" t="s">
        <v>1199</v>
      </c>
      <c r="G29" s="20" t="s">
        <v>100</v>
      </c>
      <c r="H29" s="4">
        <v>46104</v>
      </c>
      <c r="I29" s="3" t="s">
        <v>98</v>
      </c>
      <c r="J29" s="5" t="s">
        <v>1</v>
      </c>
      <c r="K29" s="4">
        <v>46104</v>
      </c>
      <c r="L29" s="3" t="s">
        <v>0</v>
      </c>
      <c r="M29" s="2"/>
    </row>
    <row r="30" spans="1:13" ht="67.2">
      <c r="A30" s="2" t="s">
        <v>1198</v>
      </c>
      <c r="B30" s="2" t="s">
        <v>1197</v>
      </c>
      <c r="C30" s="2" t="s">
        <v>1196</v>
      </c>
      <c r="D30" s="2"/>
      <c r="E30" s="2" t="s">
        <v>1195</v>
      </c>
      <c r="F30" s="2" t="s">
        <v>1195</v>
      </c>
      <c r="G30" s="5" t="s">
        <v>1</v>
      </c>
      <c r="H30" s="4">
        <v>46104</v>
      </c>
      <c r="I30" s="3" t="s">
        <v>98</v>
      </c>
      <c r="J30" s="5" t="s">
        <v>1</v>
      </c>
      <c r="K30" s="4">
        <v>46104</v>
      </c>
      <c r="L30" s="3" t="s">
        <v>0</v>
      </c>
      <c r="M30" s="2"/>
    </row>
    <row r="31" spans="1:13" ht="67.2">
      <c r="A31" s="2" t="s">
        <v>1194</v>
      </c>
      <c r="B31" s="2" t="s">
        <v>117</v>
      </c>
      <c r="C31" s="2" t="s">
        <v>1193</v>
      </c>
      <c r="D31" s="2"/>
      <c r="E31" s="2" t="s">
        <v>1192</v>
      </c>
      <c r="F31" s="2" t="s">
        <v>1192</v>
      </c>
      <c r="G31" s="5" t="s">
        <v>1</v>
      </c>
      <c r="H31" s="4">
        <v>46104</v>
      </c>
      <c r="I31" s="3" t="s">
        <v>98</v>
      </c>
      <c r="J31" s="5" t="s">
        <v>1</v>
      </c>
      <c r="K31" s="4">
        <v>46104</v>
      </c>
      <c r="L31" s="3" t="s">
        <v>0</v>
      </c>
      <c r="M31" s="2"/>
    </row>
    <row r="32" spans="1:13" ht="33.6">
      <c r="A32" s="2" t="s">
        <v>1191</v>
      </c>
      <c r="B32" s="2" t="s">
        <v>1190</v>
      </c>
      <c r="C32" s="2" t="s">
        <v>688</v>
      </c>
      <c r="D32" s="10"/>
      <c r="E32" s="2" t="s">
        <v>1189</v>
      </c>
      <c r="F32" s="2" t="s">
        <v>1189</v>
      </c>
      <c r="G32" s="5" t="s">
        <v>1</v>
      </c>
      <c r="H32" s="4">
        <v>46104</v>
      </c>
      <c r="I32" s="3" t="s">
        <v>98</v>
      </c>
      <c r="J32" s="5" t="s">
        <v>1</v>
      </c>
      <c r="K32" s="4">
        <v>46104</v>
      </c>
      <c r="L32" s="3" t="s">
        <v>0</v>
      </c>
      <c r="M32" s="2"/>
    </row>
    <row r="33" spans="1:13" ht="50.4">
      <c r="A33" s="2" t="s">
        <v>1188</v>
      </c>
      <c r="B33" s="2" t="s">
        <v>1187</v>
      </c>
      <c r="C33" s="2" t="s">
        <v>1186</v>
      </c>
      <c r="D33" s="2"/>
      <c r="E33" s="2" t="s">
        <v>1185</v>
      </c>
      <c r="F33" s="2" t="s">
        <v>1185</v>
      </c>
      <c r="G33" s="5" t="s">
        <v>1</v>
      </c>
      <c r="H33" s="4">
        <v>46104</v>
      </c>
      <c r="I33" s="3" t="s">
        <v>98</v>
      </c>
      <c r="J33" s="5" t="s">
        <v>1</v>
      </c>
      <c r="K33" s="4">
        <v>46104</v>
      </c>
      <c r="L33" s="3" t="s">
        <v>0</v>
      </c>
      <c r="M33" s="2"/>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sheetData>
  <mergeCells count="10">
    <mergeCell ref="A20:M20"/>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11:G19 J11:J19 G21:G33 J21:J33" xr:uid="{3E52163A-44EE-45DD-8C5C-918E8100EB8F}">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DF1F-6BA4-4749-8F74-1E8EEC326690}">
  <dimension ref="A1:M39"/>
  <sheetViews>
    <sheetView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1814</v>
      </c>
      <c r="C2" s="229"/>
      <c r="D2" s="229"/>
      <c r="E2" s="229"/>
      <c r="F2" s="229"/>
    </row>
    <row r="3" spans="1:13" ht="16.8">
      <c r="A3" s="15"/>
      <c r="B3" s="13" t="s">
        <v>94</v>
      </c>
      <c r="C3" s="13" t="s">
        <v>93</v>
      </c>
      <c r="D3" s="13" t="s">
        <v>92</v>
      </c>
      <c r="E3" s="13" t="s">
        <v>91</v>
      </c>
      <c r="F3" s="13" t="s">
        <v>90</v>
      </c>
    </row>
    <row r="4" spans="1:13" ht="16.8">
      <c r="A4" s="18" t="s">
        <v>89</v>
      </c>
      <c r="B4" s="17">
        <f>COUNTIF(G11:G91,"Passed")</f>
        <v>21</v>
      </c>
      <c r="C4" s="17">
        <f>COUNTIF(G11:G91, "Failed")</f>
        <v>0</v>
      </c>
      <c r="D4" s="15">
        <f>COUNTIF(G11:G20,"Untested")</f>
        <v>0</v>
      </c>
      <c r="E4" s="16">
        <f>COUNTIF(G11:G20,"Blocked")</f>
        <v>0</v>
      </c>
      <c r="F4" s="15">
        <f>SUM(B4:E4)</f>
        <v>21</v>
      </c>
    </row>
    <row r="5" spans="1:13" ht="16.8">
      <c r="A5" s="18" t="s">
        <v>88</v>
      </c>
      <c r="B5" s="17">
        <f>COUNTIF(J11:J91,"Passed")</f>
        <v>21</v>
      </c>
      <c r="C5" s="17">
        <f>COUNTIF(J11:J91, "Failed")</f>
        <v>0</v>
      </c>
      <c r="D5" s="15">
        <f>COUNTIF(J11:J20,"Untested")</f>
        <v>0</v>
      </c>
      <c r="E5" s="16">
        <f>COUNTIF(J11:J20,"Blocked")</f>
        <v>0</v>
      </c>
      <c r="F5" s="15">
        <f>SUM(B5:E5)</f>
        <v>21</v>
      </c>
    </row>
    <row r="6" spans="1:13" ht="409.2" customHeight="1">
      <c r="A6" s="261"/>
      <c r="B6" s="261"/>
      <c r="C6" s="261"/>
      <c r="D6" s="261"/>
      <c r="E6" s="261"/>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565</v>
      </c>
      <c r="B10" s="12"/>
      <c r="C10" s="12"/>
      <c r="D10" s="12"/>
      <c r="E10" s="12"/>
      <c r="F10" s="12"/>
      <c r="G10" s="12"/>
      <c r="H10" s="12"/>
      <c r="I10" s="12"/>
      <c r="J10" s="12"/>
      <c r="K10" s="12"/>
      <c r="L10" s="12"/>
      <c r="M10" s="12"/>
    </row>
    <row r="11" spans="1:13" ht="67.2">
      <c r="A11" s="10" t="s">
        <v>564</v>
      </c>
      <c r="B11" s="10" t="s">
        <v>563</v>
      </c>
      <c r="C11" s="10" t="s">
        <v>202</v>
      </c>
      <c r="D11" s="10"/>
      <c r="E11" s="9" t="s">
        <v>562</v>
      </c>
      <c r="F11" s="9" t="s">
        <v>562</v>
      </c>
      <c r="G11" s="5" t="s">
        <v>1</v>
      </c>
      <c r="H11" s="4">
        <v>46104</v>
      </c>
      <c r="I11" s="3" t="s">
        <v>98</v>
      </c>
      <c r="J11" s="5" t="s">
        <v>1</v>
      </c>
      <c r="K11" s="4">
        <v>46104</v>
      </c>
      <c r="L11" s="3" t="s">
        <v>0</v>
      </c>
      <c r="M11" s="8"/>
    </row>
    <row r="12" spans="1:13" ht="67.2">
      <c r="A12" s="10" t="s">
        <v>561</v>
      </c>
      <c r="B12" s="10" t="s">
        <v>199</v>
      </c>
      <c r="C12" s="10" t="s">
        <v>560</v>
      </c>
      <c r="D12" s="10"/>
      <c r="E12" s="9" t="s">
        <v>197</v>
      </c>
      <c r="F12" s="9" t="s">
        <v>197</v>
      </c>
      <c r="G12" s="5" t="s">
        <v>1</v>
      </c>
      <c r="H12" s="4">
        <v>46104</v>
      </c>
      <c r="I12" s="3" t="s">
        <v>98</v>
      </c>
      <c r="J12" s="5" t="s">
        <v>1</v>
      </c>
      <c r="K12" s="4">
        <v>46104</v>
      </c>
      <c r="L12" s="3" t="s">
        <v>0</v>
      </c>
      <c r="M12" s="8"/>
    </row>
    <row r="13" spans="1:13" ht="67.2">
      <c r="A13" s="10" t="s">
        <v>559</v>
      </c>
      <c r="B13" s="10" t="s">
        <v>558</v>
      </c>
      <c r="C13" s="10" t="s">
        <v>557</v>
      </c>
      <c r="D13" s="10"/>
      <c r="E13" s="9" t="s">
        <v>556</v>
      </c>
      <c r="F13" s="9" t="s">
        <v>556</v>
      </c>
      <c r="G13" s="5" t="s">
        <v>1</v>
      </c>
      <c r="H13" s="4">
        <v>46104</v>
      </c>
      <c r="I13" s="3" t="s">
        <v>98</v>
      </c>
      <c r="J13" s="5" t="s">
        <v>1</v>
      </c>
      <c r="K13" s="4">
        <v>46104</v>
      </c>
      <c r="L13" s="3" t="s">
        <v>0</v>
      </c>
      <c r="M13" s="8"/>
    </row>
    <row r="14" spans="1:13" ht="50.4">
      <c r="A14" s="10" t="s">
        <v>555</v>
      </c>
      <c r="B14" s="10" t="s">
        <v>470</v>
      </c>
      <c r="C14" s="10" t="s">
        <v>554</v>
      </c>
      <c r="D14" s="10"/>
      <c r="E14" s="9" t="s">
        <v>553</v>
      </c>
      <c r="F14" s="9" t="s">
        <v>553</v>
      </c>
      <c r="G14" s="5" t="s">
        <v>1</v>
      </c>
      <c r="H14" s="4">
        <v>46104</v>
      </c>
      <c r="I14" s="3" t="s">
        <v>98</v>
      </c>
      <c r="J14" s="5" t="s">
        <v>1</v>
      </c>
      <c r="K14" s="4">
        <v>46104</v>
      </c>
      <c r="L14" s="3" t="s">
        <v>0</v>
      </c>
      <c r="M14" s="8"/>
    </row>
    <row r="15" spans="1:13" ht="84">
      <c r="A15" s="10" t="s">
        <v>552</v>
      </c>
      <c r="B15" s="10" t="s">
        <v>551</v>
      </c>
      <c r="C15" s="10" t="s">
        <v>550</v>
      </c>
      <c r="D15" s="10"/>
      <c r="E15" s="9" t="s">
        <v>549</v>
      </c>
      <c r="F15" s="9" t="s">
        <v>549</v>
      </c>
      <c r="G15" s="5" t="s">
        <v>1</v>
      </c>
      <c r="H15" s="4">
        <v>46104</v>
      </c>
      <c r="I15" s="3" t="s">
        <v>98</v>
      </c>
      <c r="J15" s="5" t="s">
        <v>1</v>
      </c>
      <c r="K15" s="4">
        <v>46104</v>
      </c>
      <c r="L15" s="3" t="s">
        <v>0</v>
      </c>
      <c r="M15" s="8"/>
    </row>
    <row r="16" spans="1:13" ht="50.4">
      <c r="A16" s="10" t="s">
        <v>548</v>
      </c>
      <c r="B16" s="10" t="s">
        <v>547</v>
      </c>
      <c r="C16" s="10" t="s">
        <v>546</v>
      </c>
      <c r="D16" s="10"/>
      <c r="E16" s="10" t="s">
        <v>545</v>
      </c>
      <c r="F16" s="10" t="s">
        <v>545</v>
      </c>
      <c r="G16" s="5" t="s">
        <v>1</v>
      </c>
      <c r="H16" s="4">
        <v>46104</v>
      </c>
      <c r="I16" s="3" t="s">
        <v>98</v>
      </c>
      <c r="J16" s="5" t="s">
        <v>1</v>
      </c>
      <c r="K16" s="4">
        <v>46104</v>
      </c>
      <c r="L16" s="3" t="s">
        <v>0</v>
      </c>
      <c r="M16" s="8"/>
    </row>
    <row r="17" spans="1:13" ht="84">
      <c r="A17" s="10" t="s">
        <v>544</v>
      </c>
      <c r="B17" s="10" t="s">
        <v>543</v>
      </c>
      <c r="C17" s="10" t="s">
        <v>542</v>
      </c>
      <c r="D17" s="10"/>
      <c r="E17" s="10" t="s">
        <v>541</v>
      </c>
      <c r="F17" s="10" t="s">
        <v>541</v>
      </c>
      <c r="G17" s="5" t="s">
        <v>1</v>
      </c>
      <c r="H17" s="4">
        <v>46104</v>
      </c>
      <c r="I17" s="3" t="s">
        <v>98</v>
      </c>
      <c r="J17" s="5" t="s">
        <v>1</v>
      </c>
      <c r="K17" s="4">
        <v>46104</v>
      </c>
      <c r="L17" s="3" t="s">
        <v>0</v>
      </c>
      <c r="M17" s="8"/>
    </row>
    <row r="18" spans="1:13" ht="84">
      <c r="A18" s="10" t="s">
        <v>540</v>
      </c>
      <c r="B18" s="10" t="s">
        <v>539</v>
      </c>
      <c r="C18" s="10" t="s">
        <v>538</v>
      </c>
      <c r="D18" s="10" t="s">
        <v>537</v>
      </c>
      <c r="E18" s="10" t="s">
        <v>536</v>
      </c>
      <c r="F18" s="10" t="s">
        <v>536</v>
      </c>
      <c r="G18" s="5" t="s">
        <v>1</v>
      </c>
      <c r="H18" s="4">
        <v>46104</v>
      </c>
      <c r="I18" s="3" t="s">
        <v>98</v>
      </c>
      <c r="J18" s="5" t="s">
        <v>1</v>
      </c>
      <c r="K18" s="4">
        <v>46104</v>
      </c>
      <c r="L18" s="3" t="s">
        <v>0</v>
      </c>
      <c r="M18" s="8"/>
    </row>
    <row r="19" spans="1:13" ht="84">
      <c r="A19" s="10" t="s">
        <v>535</v>
      </c>
      <c r="B19" s="10" t="s">
        <v>534</v>
      </c>
      <c r="C19" s="10" t="s">
        <v>162</v>
      </c>
      <c r="D19" s="10"/>
      <c r="E19" s="9" t="s">
        <v>533</v>
      </c>
      <c r="F19" s="9" t="s">
        <v>533</v>
      </c>
      <c r="G19" s="5" t="s">
        <v>1</v>
      </c>
      <c r="H19" s="4">
        <v>46104</v>
      </c>
      <c r="I19" s="3" t="s">
        <v>98</v>
      </c>
      <c r="J19" s="5" t="s">
        <v>1</v>
      </c>
      <c r="K19" s="4">
        <v>46104</v>
      </c>
      <c r="L19" s="3" t="s">
        <v>0</v>
      </c>
      <c r="M19" s="8"/>
    </row>
    <row r="20" spans="1:13" ht="16.8">
      <c r="A20" s="227" t="s">
        <v>532</v>
      </c>
      <c r="B20" s="227"/>
      <c r="C20" s="227"/>
      <c r="D20" s="227"/>
      <c r="E20" s="227"/>
      <c r="F20" s="227"/>
      <c r="G20" s="227"/>
      <c r="H20" s="227"/>
      <c r="I20" s="227"/>
      <c r="J20" s="227"/>
      <c r="K20" s="227"/>
      <c r="L20" s="227"/>
      <c r="M20" s="227"/>
    </row>
    <row r="21" spans="1:13" ht="84">
      <c r="A21" s="2" t="s">
        <v>531</v>
      </c>
      <c r="B21" s="2" t="s">
        <v>530</v>
      </c>
      <c r="C21" s="2" t="s">
        <v>529</v>
      </c>
      <c r="D21" s="2"/>
      <c r="E21" s="2" t="s">
        <v>528</v>
      </c>
      <c r="F21" s="2" t="s">
        <v>528</v>
      </c>
      <c r="G21" s="5" t="s">
        <v>1</v>
      </c>
      <c r="H21" s="4">
        <v>46104</v>
      </c>
      <c r="I21" s="3" t="s">
        <v>98</v>
      </c>
      <c r="J21" s="5" t="s">
        <v>1</v>
      </c>
      <c r="K21" s="4">
        <v>46104</v>
      </c>
      <c r="L21" s="3" t="s">
        <v>0</v>
      </c>
      <c r="M21" s="7"/>
    </row>
    <row r="22" spans="1:13" ht="67.2">
      <c r="A22" s="2" t="s">
        <v>527</v>
      </c>
      <c r="B22" s="2" t="s">
        <v>422</v>
      </c>
      <c r="C22" s="2" t="s">
        <v>526</v>
      </c>
      <c r="D22" s="2" t="s">
        <v>525</v>
      </c>
      <c r="E22" s="2" t="s">
        <v>524</v>
      </c>
      <c r="F22" s="2" t="s">
        <v>524</v>
      </c>
      <c r="G22" s="5" t="s">
        <v>1</v>
      </c>
      <c r="H22" s="4">
        <v>46104</v>
      </c>
      <c r="I22" s="3" t="s">
        <v>98</v>
      </c>
      <c r="J22" s="5" t="s">
        <v>1</v>
      </c>
      <c r="K22" s="4">
        <v>46104</v>
      </c>
      <c r="L22" s="3" t="s">
        <v>0</v>
      </c>
      <c r="M22" s="7"/>
    </row>
    <row r="23" spans="1:13" ht="117.6">
      <c r="A23" s="2" t="s">
        <v>523</v>
      </c>
      <c r="B23" s="2" t="s">
        <v>522</v>
      </c>
      <c r="C23" s="2" t="s">
        <v>521</v>
      </c>
      <c r="D23" s="2"/>
      <c r="E23" s="2" t="s">
        <v>520</v>
      </c>
      <c r="F23" s="2" t="s">
        <v>520</v>
      </c>
      <c r="G23" s="5" t="s">
        <v>1</v>
      </c>
      <c r="H23" s="4">
        <v>46104</v>
      </c>
      <c r="I23" s="3" t="s">
        <v>98</v>
      </c>
      <c r="J23" s="5" t="s">
        <v>1</v>
      </c>
      <c r="K23" s="4">
        <v>46104</v>
      </c>
      <c r="L23" s="3" t="s">
        <v>0</v>
      </c>
      <c r="M23" s="7"/>
    </row>
    <row r="24" spans="1:13" ht="67.2">
      <c r="A24" s="2" t="s">
        <v>519</v>
      </c>
      <c r="B24" s="2" t="s">
        <v>518</v>
      </c>
      <c r="C24" s="2" t="s">
        <v>517</v>
      </c>
      <c r="D24" s="2" t="s">
        <v>516</v>
      </c>
      <c r="E24" s="2" t="s">
        <v>515</v>
      </c>
      <c r="F24" s="2" t="s">
        <v>515</v>
      </c>
      <c r="G24" s="5" t="s">
        <v>1</v>
      </c>
      <c r="H24" s="4">
        <v>46104</v>
      </c>
      <c r="I24" s="3" t="s">
        <v>98</v>
      </c>
      <c r="J24" s="5" t="s">
        <v>1</v>
      </c>
      <c r="K24" s="4">
        <v>46104</v>
      </c>
      <c r="L24" s="3" t="s">
        <v>0</v>
      </c>
      <c r="M24" s="7"/>
    </row>
    <row r="25" spans="1:13" ht="84">
      <c r="A25" s="2" t="s">
        <v>514</v>
      </c>
      <c r="B25" s="2" t="s">
        <v>513</v>
      </c>
      <c r="C25" s="2" t="s">
        <v>512</v>
      </c>
      <c r="D25" s="2"/>
      <c r="E25" s="2" t="s">
        <v>511</v>
      </c>
      <c r="F25" s="2" t="s">
        <v>511</v>
      </c>
      <c r="G25" s="5" t="s">
        <v>1</v>
      </c>
      <c r="H25" s="4">
        <v>46104</v>
      </c>
      <c r="I25" s="3" t="s">
        <v>98</v>
      </c>
      <c r="J25" s="5" t="s">
        <v>1</v>
      </c>
      <c r="K25" s="4">
        <v>46104</v>
      </c>
      <c r="L25" s="3" t="s">
        <v>0</v>
      </c>
      <c r="M25" s="7"/>
    </row>
    <row r="26" spans="1:13" ht="67.2">
      <c r="A26" s="2" t="s">
        <v>510</v>
      </c>
      <c r="B26" s="2" t="s">
        <v>509</v>
      </c>
      <c r="C26" s="2" t="s">
        <v>508</v>
      </c>
      <c r="D26" s="2"/>
      <c r="E26" s="2" t="s">
        <v>507</v>
      </c>
      <c r="F26" s="2" t="s">
        <v>507</v>
      </c>
      <c r="G26" s="5" t="s">
        <v>1</v>
      </c>
      <c r="H26" s="4">
        <v>46104</v>
      </c>
      <c r="I26" s="3" t="s">
        <v>98</v>
      </c>
      <c r="J26" s="5" t="s">
        <v>1</v>
      </c>
      <c r="K26" s="4">
        <v>46104</v>
      </c>
      <c r="L26" s="3" t="s">
        <v>0</v>
      </c>
      <c r="M26" s="7"/>
    </row>
    <row r="27" spans="1:13" ht="84">
      <c r="A27" s="2" t="s">
        <v>506</v>
      </c>
      <c r="B27" s="2" t="s">
        <v>505</v>
      </c>
      <c r="C27" s="2" t="s">
        <v>504</v>
      </c>
      <c r="D27" s="2"/>
      <c r="E27" s="2" t="s">
        <v>503</v>
      </c>
      <c r="F27" s="2" t="s">
        <v>503</v>
      </c>
      <c r="G27" s="5" t="s">
        <v>1</v>
      </c>
      <c r="H27" s="4">
        <v>46104</v>
      </c>
      <c r="I27" s="3" t="s">
        <v>98</v>
      </c>
      <c r="J27" s="5" t="s">
        <v>1</v>
      </c>
      <c r="K27" s="4">
        <v>46104</v>
      </c>
      <c r="L27" s="3" t="s">
        <v>0</v>
      </c>
      <c r="M27" s="6"/>
    </row>
    <row r="28" spans="1:13" ht="84">
      <c r="A28" s="2" t="s">
        <v>502</v>
      </c>
      <c r="B28" s="2" t="s">
        <v>501</v>
      </c>
      <c r="C28" s="2" t="s">
        <v>500</v>
      </c>
      <c r="D28" s="2" t="s">
        <v>499</v>
      </c>
      <c r="E28" s="2" t="s">
        <v>498</v>
      </c>
      <c r="F28" s="2" t="s">
        <v>498</v>
      </c>
      <c r="G28" s="5" t="s">
        <v>1</v>
      </c>
      <c r="H28" s="4">
        <v>46104</v>
      </c>
      <c r="I28" s="3" t="s">
        <v>98</v>
      </c>
      <c r="J28" s="5" t="s">
        <v>1</v>
      </c>
      <c r="K28" s="4">
        <v>46104</v>
      </c>
      <c r="L28" s="3" t="s">
        <v>0</v>
      </c>
      <c r="M28" s="6"/>
    </row>
    <row r="29" spans="1:13" ht="100.8">
      <c r="A29" s="2" t="s">
        <v>497</v>
      </c>
      <c r="B29" s="2" t="s">
        <v>496</v>
      </c>
      <c r="C29" s="2" t="s">
        <v>495</v>
      </c>
      <c r="D29" s="2"/>
      <c r="E29" s="2" t="s">
        <v>494</v>
      </c>
      <c r="F29" s="2" t="s">
        <v>494</v>
      </c>
      <c r="G29" s="5" t="s">
        <v>1</v>
      </c>
      <c r="H29" s="4">
        <v>46104</v>
      </c>
      <c r="I29" s="3" t="s">
        <v>98</v>
      </c>
      <c r="J29" s="5" t="s">
        <v>1</v>
      </c>
      <c r="K29" s="4">
        <v>46104</v>
      </c>
      <c r="L29" s="3" t="s">
        <v>0</v>
      </c>
      <c r="M29" s="2"/>
    </row>
    <row r="30" spans="1:13" ht="84">
      <c r="A30" s="2" t="s">
        <v>493</v>
      </c>
      <c r="B30" s="2" t="s">
        <v>492</v>
      </c>
      <c r="C30" s="2" t="s">
        <v>491</v>
      </c>
      <c r="D30" s="2"/>
      <c r="E30" s="2" t="s">
        <v>490</v>
      </c>
      <c r="F30" s="2" t="s">
        <v>490</v>
      </c>
      <c r="G30" s="5" t="s">
        <v>1</v>
      </c>
      <c r="H30" s="4">
        <v>46104</v>
      </c>
      <c r="I30" s="3" t="s">
        <v>98</v>
      </c>
      <c r="J30" s="5" t="s">
        <v>1</v>
      </c>
      <c r="K30" s="4">
        <v>46104</v>
      </c>
      <c r="L30" s="3" t="s">
        <v>0</v>
      </c>
      <c r="M30" s="2"/>
    </row>
    <row r="31" spans="1:13" ht="84">
      <c r="A31" s="2" t="s">
        <v>489</v>
      </c>
      <c r="B31" s="2" t="s">
        <v>488</v>
      </c>
      <c r="C31" s="2" t="s">
        <v>487</v>
      </c>
      <c r="D31" s="2"/>
      <c r="E31" s="2" t="s">
        <v>486</v>
      </c>
      <c r="F31" s="2" t="s">
        <v>486</v>
      </c>
      <c r="G31" s="5" t="s">
        <v>1</v>
      </c>
      <c r="H31" s="4">
        <v>46104</v>
      </c>
      <c r="I31" s="3" t="s">
        <v>98</v>
      </c>
      <c r="J31" s="5" t="s">
        <v>1</v>
      </c>
      <c r="K31" s="4">
        <v>46104</v>
      </c>
      <c r="L31" s="3" t="s">
        <v>0</v>
      </c>
      <c r="M31" s="2"/>
    </row>
    <row r="32" spans="1:13" ht="33.6">
      <c r="A32" s="2" t="s">
        <v>485</v>
      </c>
      <c r="B32" s="2" t="s">
        <v>108</v>
      </c>
      <c r="C32" s="2" t="s">
        <v>107</v>
      </c>
      <c r="D32" s="10"/>
      <c r="E32" s="2" t="s">
        <v>484</v>
      </c>
      <c r="F32" s="2" t="s">
        <v>484</v>
      </c>
      <c r="G32" s="5" t="s">
        <v>1</v>
      </c>
      <c r="H32" s="4">
        <v>46104</v>
      </c>
      <c r="I32" s="3" t="s">
        <v>98</v>
      </c>
      <c r="J32" s="5" t="s">
        <v>1</v>
      </c>
      <c r="K32" s="4">
        <v>46104</v>
      </c>
      <c r="L32" s="3" t="s">
        <v>0</v>
      </c>
      <c r="M32" s="2"/>
    </row>
    <row r="33" spans="1:13" customFormat="1"/>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sheetData>
  <mergeCells count="10">
    <mergeCell ref="A20:M20"/>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1:G32 J11:J19 G11:G19 J21:J32" xr:uid="{854AA1D4-CBEF-41E0-B568-DD6C63899FC9}">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7D66-5C93-45B0-B7D4-F711BD457446}">
  <dimension ref="A1:M45"/>
  <sheetViews>
    <sheetView topLeftCell="B1"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1796</v>
      </c>
      <c r="C2" s="229"/>
      <c r="D2" s="229"/>
      <c r="E2" s="229"/>
      <c r="F2" s="229"/>
    </row>
    <row r="3" spans="1:13" ht="16.8">
      <c r="A3" s="15"/>
      <c r="B3" s="13" t="s">
        <v>94</v>
      </c>
      <c r="C3" s="13" t="s">
        <v>93</v>
      </c>
      <c r="D3" s="13" t="s">
        <v>92</v>
      </c>
      <c r="E3" s="13" t="s">
        <v>91</v>
      </c>
      <c r="F3" s="13" t="s">
        <v>90</v>
      </c>
    </row>
    <row r="4" spans="1:13" ht="16.8">
      <c r="A4" s="18" t="s">
        <v>89</v>
      </c>
      <c r="B4" s="17">
        <f>COUNTIF(G11:G97,"Passed")</f>
        <v>25</v>
      </c>
      <c r="C4" s="17">
        <f>COUNTIF(G11:G97, "Failed")</f>
        <v>2</v>
      </c>
      <c r="D4" s="15">
        <f>COUNTIF(G11:G21,"Untested")</f>
        <v>0</v>
      </c>
      <c r="E4" s="16">
        <f>COUNTIF(G11:G21,"Blocked")</f>
        <v>0</v>
      </c>
      <c r="F4" s="15">
        <f>SUM(B4:E4)</f>
        <v>27</v>
      </c>
    </row>
    <row r="5" spans="1:13" ht="16.8">
      <c r="A5" s="18" t="s">
        <v>88</v>
      </c>
      <c r="B5" s="17">
        <f>COUNTIF(J11:J97,"Passed")</f>
        <v>27</v>
      </c>
      <c r="C5" s="17">
        <f>COUNTIF(J11:J97, "Failed")</f>
        <v>0</v>
      </c>
      <c r="D5" s="15">
        <f>COUNTIF(J11:J21,"Untested")</f>
        <v>0</v>
      </c>
      <c r="E5" s="16">
        <f>COUNTIF(J11:J21,"Blocked")</f>
        <v>0</v>
      </c>
      <c r="F5" s="15">
        <f>SUM(B5:E5)</f>
        <v>27</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685</v>
      </c>
      <c r="B10" s="12"/>
      <c r="C10" s="12"/>
      <c r="D10" s="12"/>
      <c r="E10" s="12"/>
      <c r="F10" s="12"/>
      <c r="G10" s="12"/>
      <c r="H10" s="12"/>
      <c r="I10" s="12"/>
      <c r="J10" s="12"/>
      <c r="K10" s="12"/>
      <c r="L10" s="12"/>
      <c r="M10" s="12"/>
    </row>
    <row r="11" spans="1:13" ht="67.2">
      <c r="A11" s="10" t="s">
        <v>684</v>
      </c>
      <c r="B11" s="10" t="s">
        <v>683</v>
      </c>
      <c r="C11" s="10" t="s">
        <v>202</v>
      </c>
      <c r="D11" s="10"/>
      <c r="E11" s="9" t="s">
        <v>682</v>
      </c>
      <c r="F11" s="9" t="s">
        <v>682</v>
      </c>
      <c r="G11" s="5" t="s">
        <v>1</v>
      </c>
      <c r="H11" s="4">
        <v>46105</v>
      </c>
      <c r="I11" s="3" t="s">
        <v>2</v>
      </c>
      <c r="J11" s="5" t="s">
        <v>1</v>
      </c>
      <c r="K11" s="4">
        <v>46105</v>
      </c>
      <c r="L11" s="3" t="s">
        <v>99</v>
      </c>
      <c r="M11" s="8"/>
    </row>
    <row r="12" spans="1:13" ht="84">
      <c r="A12" s="10" t="s">
        <v>681</v>
      </c>
      <c r="B12" s="10" t="s">
        <v>680</v>
      </c>
      <c r="C12" s="10" t="s">
        <v>679</v>
      </c>
      <c r="D12" s="10" t="s">
        <v>678</v>
      </c>
      <c r="E12" s="9" t="s">
        <v>677</v>
      </c>
      <c r="F12" s="9" t="s">
        <v>677</v>
      </c>
      <c r="G12" s="5" t="s">
        <v>1</v>
      </c>
      <c r="H12" s="4">
        <v>46105</v>
      </c>
      <c r="I12" s="3" t="s">
        <v>2</v>
      </c>
      <c r="J12" s="5" t="s">
        <v>1</v>
      </c>
      <c r="K12" s="4">
        <v>46105</v>
      </c>
      <c r="L12" s="3" t="s">
        <v>99</v>
      </c>
      <c r="M12" s="8"/>
    </row>
    <row r="13" spans="1:13" ht="50.4">
      <c r="A13" s="10" t="s">
        <v>676</v>
      </c>
      <c r="B13" s="10" t="s">
        <v>675</v>
      </c>
      <c r="C13" s="10" t="s">
        <v>674</v>
      </c>
      <c r="D13" s="10" t="s">
        <v>673</v>
      </c>
      <c r="E13" s="9" t="s">
        <v>672</v>
      </c>
      <c r="F13" s="9" t="s">
        <v>672</v>
      </c>
      <c r="G13" s="5" t="s">
        <v>1</v>
      </c>
      <c r="H13" s="4">
        <v>46105</v>
      </c>
      <c r="I13" s="3" t="s">
        <v>2</v>
      </c>
      <c r="J13" s="5" t="s">
        <v>1</v>
      </c>
      <c r="K13" s="4">
        <v>46105</v>
      </c>
      <c r="L13" s="3" t="s">
        <v>99</v>
      </c>
      <c r="M13" s="8"/>
    </row>
    <row r="14" spans="1:13" ht="33.6">
      <c r="A14" s="10" t="s">
        <v>671</v>
      </c>
      <c r="B14" s="10" t="s">
        <v>670</v>
      </c>
      <c r="C14" s="10" t="s">
        <v>669</v>
      </c>
      <c r="D14" s="10"/>
      <c r="E14" s="9" t="s">
        <v>668</v>
      </c>
      <c r="F14" s="9" t="s">
        <v>668</v>
      </c>
      <c r="G14" s="5" t="s">
        <v>1</v>
      </c>
      <c r="H14" s="4">
        <v>46105</v>
      </c>
      <c r="I14" s="3" t="s">
        <v>2</v>
      </c>
      <c r="J14" s="5" t="s">
        <v>1</v>
      </c>
      <c r="K14" s="4">
        <v>46105</v>
      </c>
      <c r="L14" s="3" t="s">
        <v>99</v>
      </c>
      <c r="M14" s="8"/>
    </row>
    <row r="15" spans="1:13" ht="67.2">
      <c r="A15" s="10" t="s">
        <v>667</v>
      </c>
      <c r="B15" s="10" t="s">
        <v>191</v>
      </c>
      <c r="C15" s="10" t="s">
        <v>666</v>
      </c>
      <c r="D15" s="10" t="s">
        <v>665</v>
      </c>
      <c r="E15" s="9" t="s">
        <v>189</v>
      </c>
      <c r="F15" s="9" t="s">
        <v>189</v>
      </c>
      <c r="G15" s="5" t="s">
        <v>1</v>
      </c>
      <c r="H15" s="4">
        <v>46105</v>
      </c>
      <c r="I15" s="3" t="s">
        <v>2</v>
      </c>
      <c r="J15" s="5" t="s">
        <v>1</v>
      </c>
      <c r="K15" s="4">
        <v>46105</v>
      </c>
      <c r="L15" s="3" t="s">
        <v>99</v>
      </c>
      <c r="M15" s="8"/>
    </row>
    <row r="16" spans="1:13" ht="50.4">
      <c r="A16" s="10" t="s">
        <v>664</v>
      </c>
      <c r="B16" s="10" t="s">
        <v>663</v>
      </c>
      <c r="C16" s="10" t="s">
        <v>662</v>
      </c>
      <c r="D16" s="10"/>
      <c r="E16" s="10" t="s">
        <v>661</v>
      </c>
      <c r="F16" s="10" t="s">
        <v>661</v>
      </c>
      <c r="G16" s="5" t="s">
        <v>1</v>
      </c>
      <c r="H16" s="4">
        <v>46105</v>
      </c>
      <c r="I16" s="3" t="s">
        <v>2</v>
      </c>
      <c r="J16" s="5" t="s">
        <v>1</v>
      </c>
      <c r="K16" s="4">
        <v>46105</v>
      </c>
      <c r="L16" s="3" t="s">
        <v>99</v>
      </c>
      <c r="M16" s="8"/>
    </row>
    <row r="17" spans="1:13" ht="67.2">
      <c r="A17" s="10" t="s">
        <v>660</v>
      </c>
      <c r="B17" s="10" t="s">
        <v>659</v>
      </c>
      <c r="C17" s="10" t="s">
        <v>658</v>
      </c>
      <c r="D17" s="10"/>
      <c r="E17" s="9" t="s">
        <v>657</v>
      </c>
      <c r="F17" s="9" t="s">
        <v>657</v>
      </c>
      <c r="G17" s="5" t="s">
        <v>1</v>
      </c>
      <c r="H17" s="4">
        <v>46105</v>
      </c>
      <c r="I17" s="3" t="s">
        <v>2</v>
      </c>
      <c r="J17" s="5" t="s">
        <v>1</v>
      </c>
      <c r="K17" s="4">
        <v>46105</v>
      </c>
      <c r="L17" s="3" t="s">
        <v>99</v>
      </c>
      <c r="M17" s="8"/>
    </row>
    <row r="18" spans="1:13" ht="67.2">
      <c r="A18" s="11" t="s">
        <v>656</v>
      </c>
      <c r="B18" s="11" t="s">
        <v>655</v>
      </c>
      <c r="C18" s="11" t="s">
        <v>654</v>
      </c>
      <c r="D18" s="11"/>
      <c r="E18" s="9" t="s">
        <v>653</v>
      </c>
      <c r="F18" s="9" t="s">
        <v>653</v>
      </c>
      <c r="G18" s="5" t="s">
        <v>1</v>
      </c>
      <c r="H18" s="4">
        <v>46105</v>
      </c>
      <c r="I18" s="3" t="s">
        <v>2</v>
      </c>
      <c r="J18" s="5" t="s">
        <v>1</v>
      </c>
      <c r="K18" s="4">
        <v>46105</v>
      </c>
      <c r="L18" s="3" t="s">
        <v>99</v>
      </c>
      <c r="M18" s="8"/>
    </row>
    <row r="19" spans="1:13" ht="67.2">
      <c r="A19" s="11" t="s">
        <v>652</v>
      </c>
      <c r="B19" s="11" t="s">
        <v>651</v>
      </c>
      <c r="C19" s="11" t="s">
        <v>650</v>
      </c>
      <c r="D19" s="11"/>
      <c r="E19" s="9" t="s">
        <v>649</v>
      </c>
      <c r="F19" s="9" t="s">
        <v>649</v>
      </c>
      <c r="G19" s="5" t="s">
        <v>1</v>
      </c>
      <c r="H19" s="4">
        <v>46105</v>
      </c>
      <c r="I19" s="3" t="s">
        <v>2</v>
      </c>
      <c r="J19" s="5" t="s">
        <v>1</v>
      </c>
      <c r="K19" s="4">
        <v>46105</v>
      </c>
      <c r="L19" s="3" t="s">
        <v>99</v>
      </c>
      <c r="M19" s="8"/>
    </row>
    <row r="20" spans="1:13" ht="67.2">
      <c r="A20" s="10" t="s">
        <v>648</v>
      </c>
      <c r="B20" s="10" t="s">
        <v>647</v>
      </c>
      <c r="C20" s="10" t="s">
        <v>646</v>
      </c>
      <c r="D20" s="10"/>
      <c r="E20" s="9" t="s">
        <v>645</v>
      </c>
      <c r="F20" s="9" t="s">
        <v>645</v>
      </c>
      <c r="G20" s="5" t="s">
        <v>1</v>
      </c>
      <c r="H20" s="4">
        <v>46105</v>
      </c>
      <c r="I20" s="3" t="s">
        <v>2</v>
      </c>
      <c r="J20" s="5" t="s">
        <v>1</v>
      </c>
      <c r="K20" s="4">
        <v>46105</v>
      </c>
      <c r="L20" s="3" t="s">
        <v>99</v>
      </c>
      <c r="M20" s="8"/>
    </row>
    <row r="21" spans="1:13" ht="16.8">
      <c r="A21" s="227" t="s">
        <v>644</v>
      </c>
      <c r="B21" s="227"/>
      <c r="C21" s="227"/>
      <c r="D21" s="227"/>
      <c r="E21" s="227"/>
      <c r="F21" s="227"/>
      <c r="G21" s="227"/>
      <c r="H21" s="227"/>
      <c r="I21" s="227"/>
      <c r="J21" s="227"/>
      <c r="K21" s="227"/>
      <c r="L21" s="227"/>
      <c r="M21" s="227"/>
    </row>
    <row r="22" spans="1:13" ht="67.2">
      <c r="A22" s="2" t="s">
        <v>643</v>
      </c>
      <c r="B22" s="2" t="s">
        <v>642</v>
      </c>
      <c r="C22" s="2" t="s">
        <v>641</v>
      </c>
      <c r="D22" s="2" t="s">
        <v>640</v>
      </c>
      <c r="E22" s="2" t="s">
        <v>639</v>
      </c>
      <c r="F22" s="2" t="s">
        <v>639</v>
      </c>
      <c r="G22" s="5" t="s">
        <v>1</v>
      </c>
      <c r="H22" s="4">
        <v>46105</v>
      </c>
      <c r="I22" s="3" t="s">
        <v>2</v>
      </c>
      <c r="J22" s="5" t="s">
        <v>1</v>
      </c>
      <c r="K22" s="4">
        <v>46105</v>
      </c>
      <c r="L22" s="3" t="s">
        <v>99</v>
      </c>
      <c r="M22" s="7"/>
    </row>
    <row r="23" spans="1:13" ht="67.2">
      <c r="A23" s="2" t="s">
        <v>638</v>
      </c>
      <c r="B23" s="2" t="s">
        <v>637</v>
      </c>
      <c r="C23" s="2" t="s">
        <v>636</v>
      </c>
      <c r="D23" s="2" t="s">
        <v>635</v>
      </c>
      <c r="E23" s="2" t="s">
        <v>634</v>
      </c>
      <c r="F23" s="2" t="s">
        <v>634</v>
      </c>
      <c r="G23" s="5" t="s">
        <v>1</v>
      </c>
      <c r="H23" s="4">
        <v>46105</v>
      </c>
      <c r="I23" s="3" t="s">
        <v>2</v>
      </c>
      <c r="J23" s="5" t="s">
        <v>1</v>
      </c>
      <c r="K23" s="4">
        <v>46105</v>
      </c>
      <c r="L23" s="3" t="s">
        <v>99</v>
      </c>
      <c r="M23" s="7"/>
    </row>
    <row r="24" spans="1:13" ht="50.4" customHeight="1">
      <c r="A24" s="2" t="s">
        <v>633</v>
      </c>
      <c r="B24" s="2" t="s">
        <v>632</v>
      </c>
      <c r="C24" s="2" t="s">
        <v>631</v>
      </c>
      <c r="D24" s="2" t="s">
        <v>630</v>
      </c>
      <c r="E24" s="2" t="s">
        <v>629</v>
      </c>
      <c r="F24" s="2" t="s">
        <v>629</v>
      </c>
      <c r="G24" s="5" t="s">
        <v>1</v>
      </c>
      <c r="H24" s="4">
        <v>46105</v>
      </c>
      <c r="I24" s="3" t="s">
        <v>2</v>
      </c>
      <c r="J24" s="5" t="s">
        <v>1</v>
      </c>
      <c r="K24" s="4">
        <v>46105</v>
      </c>
      <c r="L24" s="3" t="s">
        <v>99</v>
      </c>
      <c r="M24" s="7"/>
    </row>
    <row r="25" spans="1:13" ht="50.4">
      <c r="A25" s="2" t="s">
        <v>628</v>
      </c>
      <c r="B25" s="2" t="s">
        <v>627</v>
      </c>
      <c r="C25" s="2" t="s">
        <v>626</v>
      </c>
      <c r="D25" s="2" t="s">
        <v>625</v>
      </c>
      <c r="E25" s="2" t="s">
        <v>624</v>
      </c>
      <c r="F25" s="2" t="s">
        <v>624</v>
      </c>
      <c r="G25" s="5" t="s">
        <v>1</v>
      </c>
      <c r="H25" s="4">
        <v>46105</v>
      </c>
      <c r="I25" s="3" t="s">
        <v>2</v>
      </c>
      <c r="J25" s="5" t="s">
        <v>1</v>
      </c>
      <c r="K25" s="4">
        <v>46105</v>
      </c>
      <c r="L25" s="3" t="s">
        <v>99</v>
      </c>
      <c r="M25" s="7"/>
    </row>
    <row r="26" spans="1:13" ht="67.2">
      <c r="A26" s="2" t="s">
        <v>623</v>
      </c>
      <c r="B26" s="2" t="s">
        <v>622</v>
      </c>
      <c r="C26" s="2" t="s">
        <v>621</v>
      </c>
      <c r="D26" s="2"/>
      <c r="E26" s="2" t="s">
        <v>620</v>
      </c>
      <c r="F26" s="2" t="s">
        <v>620</v>
      </c>
      <c r="G26" s="5" t="s">
        <v>1</v>
      </c>
      <c r="H26" s="4">
        <v>46105</v>
      </c>
      <c r="I26" s="3" t="s">
        <v>2</v>
      </c>
      <c r="J26" s="5" t="s">
        <v>1</v>
      </c>
      <c r="K26" s="4">
        <v>46105</v>
      </c>
      <c r="L26" s="3" t="s">
        <v>99</v>
      </c>
      <c r="M26" s="7"/>
    </row>
    <row r="27" spans="1:13" ht="84">
      <c r="A27" s="2" t="s">
        <v>619</v>
      </c>
      <c r="B27" s="2" t="s">
        <v>618</v>
      </c>
      <c r="C27" s="2" t="s">
        <v>617</v>
      </c>
      <c r="D27" s="2"/>
      <c r="E27" s="2" t="s">
        <v>616</v>
      </c>
      <c r="F27" s="2" t="s">
        <v>615</v>
      </c>
      <c r="G27" s="5" t="s">
        <v>1</v>
      </c>
      <c r="H27" s="4">
        <v>46105</v>
      </c>
      <c r="I27" s="3" t="s">
        <v>2</v>
      </c>
      <c r="J27" s="5" t="s">
        <v>1</v>
      </c>
      <c r="K27" s="4">
        <v>46105</v>
      </c>
      <c r="L27" s="3" t="s">
        <v>99</v>
      </c>
      <c r="M27" s="7"/>
    </row>
    <row r="28" spans="1:13" ht="67.2">
      <c r="A28" s="2" t="s">
        <v>614</v>
      </c>
      <c r="B28" s="2" t="s">
        <v>613</v>
      </c>
      <c r="C28" s="2" t="s">
        <v>612</v>
      </c>
      <c r="D28" s="2"/>
      <c r="E28" s="2" t="s">
        <v>611</v>
      </c>
      <c r="F28" s="2" t="s">
        <v>610</v>
      </c>
      <c r="G28" s="20" t="s">
        <v>100</v>
      </c>
      <c r="H28" s="4">
        <v>46105</v>
      </c>
      <c r="I28" s="3" t="s">
        <v>2</v>
      </c>
      <c r="J28" s="5" t="s">
        <v>1</v>
      </c>
      <c r="K28" s="4">
        <v>46105</v>
      </c>
      <c r="L28" s="3" t="s">
        <v>99</v>
      </c>
      <c r="M28" s="6"/>
    </row>
    <row r="29" spans="1:13" ht="67.2">
      <c r="A29" s="2" t="s">
        <v>609</v>
      </c>
      <c r="B29" s="2" t="s">
        <v>608</v>
      </c>
      <c r="C29" s="2" t="s">
        <v>607</v>
      </c>
      <c r="D29" s="2" t="s">
        <v>606</v>
      </c>
      <c r="E29" s="2" t="s">
        <v>605</v>
      </c>
      <c r="F29" s="2" t="s">
        <v>605</v>
      </c>
      <c r="G29" s="5" t="s">
        <v>1</v>
      </c>
      <c r="H29" s="4">
        <v>46105</v>
      </c>
      <c r="I29" s="3" t="s">
        <v>2</v>
      </c>
      <c r="J29" s="5" t="s">
        <v>1</v>
      </c>
      <c r="K29" s="4">
        <v>46105</v>
      </c>
      <c r="L29" s="3" t="s">
        <v>99</v>
      </c>
      <c r="M29" s="6"/>
    </row>
    <row r="30" spans="1:13" ht="50.4">
      <c r="A30" s="2" t="s">
        <v>604</v>
      </c>
      <c r="B30" s="2" t="s">
        <v>603</v>
      </c>
      <c r="C30" s="2" t="s">
        <v>602</v>
      </c>
      <c r="D30" s="2"/>
      <c r="E30" s="2" t="s">
        <v>601</v>
      </c>
      <c r="F30" s="2" t="s">
        <v>600</v>
      </c>
      <c r="G30" s="20" t="s">
        <v>100</v>
      </c>
      <c r="H30" s="4">
        <v>46105</v>
      </c>
      <c r="I30" s="3" t="s">
        <v>2</v>
      </c>
      <c r="J30" s="5" t="s">
        <v>1</v>
      </c>
      <c r="K30" s="4">
        <v>46105</v>
      </c>
      <c r="L30" s="3" t="s">
        <v>99</v>
      </c>
      <c r="M30" s="2"/>
    </row>
    <row r="31" spans="1:13" ht="50.4">
      <c r="A31" s="2" t="s">
        <v>599</v>
      </c>
      <c r="B31" s="2" t="s">
        <v>530</v>
      </c>
      <c r="C31" s="2" t="s">
        <v>598</v>
      </c>
      <c r="D31" s="2"/>
      <c r="E31" s="2" t="s">
        <v>597</v>
      </c>
      <c r="F31" s="2" t="s">
        <v>597</v>
      </c>
      <c r="G31" s="5" t="s">
        <v>1</v>
      </c>
      <c r="H31" s="4">
        <v>46105</v>
      </c>
      <c r="I31" s="3" t="s">
        <v>2</v>
      </c>
      <c r="J31" s="5" t="s">
        <v>1</v>
      </c>
      <c r="K31" s="4">
        <v>46105</v>
      </c>
      <c r="L31" s="3" t="s">
        <v>99</v>
      </c>
      <c r="M31" s="2"/>
    </row>
    <row r="32" spans="1:13" ht="67.2">
      <c r="A32" s="2" t="s">
        <v>596</v>
      </c>
      <c r="B32" s="2" t="s">
        <v>595</v>
      </c>
      <c r="C32" s="2" t="s">
        <v>594</v>
      </c>
      <c r="D32" s="2"/>
      <c r="E32" s="2" t="s">
        <v>593</v>
      </c>
      <c r="F32" s="2" t="s">
        <v>593</v>
      </c>
      <c r="G32" s="5" t="s">
        <v>1</v>
      </c>
      <c r="H32" s="4">
        <v>46105</v>
      </c>
      <c r="I32" s="3" t="s">
        <v>2</v>
      </c>
      <c r="J32" s="5" t="s">
        <v>1</v>
      </c>
      <c r="K32" s="4">
        <v>46105</v>
      </c>
      <c r="L32" s="3" t="s">
        <v>99</v>
      </c>
      <c r="M32" s="2"/>
    </row>
    <row r="33" spans="1:13" ht="67.2">
      <c r="A33" s="2" t="s">
        <v>592</v>
      </c>
      <c r="B33" s="2" t="s">
        <v>591</v>
      </c>
      <c r="C33" s="2" t="s">
        <v>590</v>
      </c>
      <c r="D33" s="2" t="s">
        <v>589</v>
      </c>
      <c r="E33" s="2" t="s">
        <v>588</v>
      </c>
      <c r="F33" s="2" t="s">
        <v>588</v>
      </c>
      <c r="G33" s="5" t="s">
        <v>1</v>
      </c>
      <c r="H33" s="4">
        <v>46105</v>
      </c>
      <c r="I33" s="3" t="s">
        <v>2</v>
      </c>
      <c r="J33" s="5" t="s">
        <v>1</v>
      </c>
      <c r="K33" s="4">
        <v>46105</v>
      </c>
      <c r="L33" s="3" t="s">
        <v>99</v>
      </c>
      <c r="M33" s="2"/>
    </row>
    <row r="34" spans="1:13" ht="67.2">
      <c r="A34" s="2" t="s">
        <v>587</v>
      </c>
      <c r="B34" s="2" t="s">
        <v>586</v>
      </c>
      <c r="C34" s="2" t="s">
        <v>585</v>
      </c>
      <c r="D34" s="2"/>
      <c r="E34" s="2" t="s">
        <v>584</v>
      </c>
      <c r="F34" s="2" t="s">
        <v>584</v>
      </c>
      <c r="G34" s="5" t="s">
        <v>1</v>
      </c>
      <c r="H34" s="4">
        <v>46105</v>
      </c>
      <c r="I34" s="3" t="s">
        <v>2</v>
      </c>
      <c r="J34" s="5" t="s">
        <v>1</v>
      </c>
      <c r="K34" s="4">
        <v>46105</v>
      </c>
      <c r="L34" s="3" t="s">
        <v>99</v>
      </c>
      <c r="M34" s="2"/>
    </row>
    <row r="35" spans="1:13" ht="84">
      <c r="A35" s="2" t="s">
        <v>583</v>
      </c>
      <c r="B35" s="2" t="s">
        <v>582</v>
      </c>
      <c r="C35" s="2" t="s">
        <v>581</v>
      </c>
      <c r="D35" s="2"/>
      <c r="E35" s="2" t="s">
        <v>580</v>
      </c>
      <c r="F35" s="2" t="s">
        <v>580</v>
      </c>
      <c r="G35" s="5" t="s">
        <v>1</v>
      </c>
      <c r="H35" s="4">
        <v>46105</v>
      </c>
      <c r="I35" s="3" t="s">
        <v>2</v>
      </c>
      <c r="J35" s="5" t="s">
        <v>1</v>
      </c>
      <c r="K35" s="4">
        <v>46105</v>
      </c>
      <c r="L35" s="3" t="s">
        <v>99</v>
      </c>
      <c r="M35" s="2"/>
    </row>
    <row r="36" spans="1:13" ht="67.2">
      <c r="A36" s="2" t="s">
        <v>579</v>
      </c>
      <c r="B36" s="2" t="s">
        <v>578</v>
      </c>
      <c r="C36" s="2" t="s">
        <v>577</v>
      </c>
      <c r="D36" s="2" t="s">
        <v>576</v>
      </c>
      <c r="E36" s="2" t="s">
        <v>575</v>
      </c>
      <c r="F36" s="2" t="s">
        <v>575</v>
      </c>
      <c r="G36" s="5" t="s">
        <v>1</v>
      </c>
      <c r="H36" s="4">
        <v>46105</v>
      </c>
      <c r="I36" s="3" t="s">
        <v>2</v>
      </c>
      <c r="J36" s="5" t="s">
        <v>1</v>
      </c>
      <c r="K36" s="4">
        <v>46105</v>
      </c>
      <c r="L36" s="3" t="s">
        <v>99</v>
      </c>
      <c r="M36" s="2"/>
    </row>
    <row r="37" spans="1:13" ht="84">
      <c r="A37" s="2" t="s">
        <v>574</v>
      </c>
      <c r="B37" s="2" t="s">
        <v>573</v>
      </c>
      <c r="C37" s="2" t="s">
        <v>572</v>
      </c>
      <c r="D37" s="2"/>
      <c r="E37" s="2" t="s">
        <v>571</v>
      </c>
      <c r="F37" s="2" t="s">
        <v>571</v>
      </c>
      <c r="G37" s="5" t="s">
        <v>1</v>
      </c>
      <c r="H37" s="4">
        <v>46105</v>
      </c>
      <c r="I37" s="3" t="s">
        <v>2</v>
      </c>
      <c r="J37" s="5" t="s">
        <v>1</v>
      </c>
      <c r="K37" s="4">
        <v>46105</v>
      </c>
      <c r="L37" s="3" t="s">
        <v>99</v>
      </c>
      <c r="M37" s="2"/>
    </row>
    <row r="38" spans="1:13" ht="50.4">
      <c r="A38" s="2" t="s">
        <v>570</v>
      </c>
      <c r="B38" s="2" t="s">
        <v>569</v>
      </c>
      <c r="C38" s="2" t="s">
        <v>568</v>
      </c>
      <c r="D38" s="2" t="s">
        <v>567</v>
      </c>
      <c r="E38" s="2" t="s">
        <v>566</v>
      </c>
      <c r="F38" s="2" t="s">
        <v>566</v>
      </c>
      <c r="G38" s="5" t="s">
        <v>1</v>
      </c>
      <c r="H38" s="4">
        <v>46105</v>
      </c>
      <c r="I38" s="3" t="s">
        <v>2</v>
      </c>
      <c r="J38" s="5" t="s">
        <v>1</v>
      </c>
      <c r="K38" s="4">
        <v>46105</v>
      </c>
      <c r="L38" s="3" t="s">
        <v>99</v>
      </c>
      <c r="M38" s="2"/>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row r="43" spans="1:13">
      <c r="A43"/>
      <c r="B43"/>
      <c r="C43"/>
      <c r="D43"/>
      <c r="E43"/>
      <c r="F43"/>
      <c r="G43"/>
      <c r="H43"/>
      <c r="I43"/>
      <c r="J43"/>
      <c r="K43"/>
      <c r="L43"/>
      <c r="M43"/>
    </row>
    <row r="44" spans="1:13">
      <c r="A44"/>
      <c r="B44"/>
      <c r="C44"/>
      <c r="D44"/>
      <c r="E44"/>
      <c r="F44"/>
      <c r="G44"/>
      <c r="H44"/>
      <c r="I44"/>
      <c r="J44"/>
      <c r="K44"/>
      <c r="L44"/>
      <c r="M44"/>
    </row>
    <row r="45" spans="1:13">
      <c r="A45"/>
      <c r="B45"/>
      <c r="C45"/>
      <c r="D45"/>
      <c r="E45"/>
      <c r="F45"/>
      <c r="G45"/>
      <c r="H45"/>
      <c r="I45"/>
      <c r="J45"/>
      <c r="K45"/>
      <c r="L45"/>
      <c r="M45"/>
    </row>
  </sheetData>
  <mergeCells count="10">
    <mergeCell ref="A21:M21"/>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2:G38 G11:G20 J11:J20 J22:J38" xr:uid="{6B65EC64-A598-4D21-83B9-4DFA266A5C3D}">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2AFA-1285-4768-B343-06EC91F7BDC4}">
  <dimension ref="A1:M42"/>
  <sheetViews>
    <sheetView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1815</v>
      </c>
      <c r="C2" s="229"/>
      <c r="D2" s="229"/>
      <c r="E2" s="229"/>
      <c r="F2" s="229"/>
    </row>
    <row r="3" spans="1:13" ht="16.8">
      <c r="A3" s="15"/>
      <c r="B3" s="13" t="s">
        <v>94</v>
      </c>
      <c r="C3" s="13" t="s">
        <v>93</v>
      </c>
      <c r="D3" s="13" t="s">
        <v>92</v>
      </c>
      <c r="E3" s="13" t="s">
        <v>91</v>
      </c>
      <c r="F3" s="13" t="s">
        <v>90</v>
      </c>
    </row>
    <row r="4" spans="1:13" ht="16.8">
      <c r="A4" s="18" t="s">
        <v>89</v>
      </c>
      <c r="B4" s="17">
        <f>COUNTIF(G11:G94,"Passed")</f>
        <v>21</v>
      </c>
      <c r="C4" s="17">
        <f>COUNTIF(G11:G94, "Failed")</f>
        <v>3</v>
      </c>
      <c r="D4" s="15">
        <f>COUNTIF(G11:G22,"Untested")</f>
        <v>0</v>
      </c>
      <c r="E4" s="16">
        <f>COUNTIF(G11:G22,"Blocked")</f>
        <v>0</v>
      </c>
      <c r="F4" s="15">
        <f>SUM(B4:E4)</f>
        <v>24</v>
      </c>
    </row>
    <row r="5" spans="1:13" ht="16.8">
      <c r="A5" s="18" t="s">
        <v>88</v>
      </c>
      <c r="B5" s="17">
        <f>COUNTIF(J11:J94,"Passed")</f>
        <v>24</v>
      </c>
      <c r="C5" s="17">
        <f>COUNTIF(J11:J94, "Failed")</f>
        <v>0</v>
      </c>
      <c r="D5" s="15">
        <f>COUNTIF(J11:J22,"Untested")</f>
        <v>0</v>
      </c>
      <c r="E5" s="16">
        <f>COUNTIF(J11:J22,"Blocked")</f>
        <v>0</v>
      </c>
      <c r="F5" s="15">
        <f>SUM(B5:E5)</f>
        <v>24</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205</v>
      </c>
      <c r="B10" s="12"/>
      <c r="C10" s="12"/>
      <c r="D10" s="12"/>
      <c r="E10" s="12"/>
      <c r="F10" s="12"/>
      <c r="G10" s="12"/>
      <c r="H10" s="12"/>
      <c r="I10" s="12"/>
      <c r="J10" s="12"/>
      <c r="K10" s="12"/>
      <c r="L10" s="12"/>
      <c r="M10" s="12"/>
    </row>
    <row r="11" spans="1:13" ht="67.2">
      <c r="A11" s="10" t="s">
        <v>204</v>
      </c>
      <c r="B11" s="10" t="s">
        <v>203</v>
      </c>
      <c r="C11" s="10" t="s">
        <v>202</v>
      </c>
      <c r="D11" s="10"/>
      <c r="E11" s="9" t="s">
        <v>201</v>
      </c>
      <c r="F11" s="9" t="s">
        <v>201</v>
      </c>
      <c r="G11" s="5" t="s">
        <v>1</v>
      </c>
      <c r="H11" s="4">
        <v>46105</v>
      </c>
      <c r="I11" s="3" t="s">
        <v>2</v>
      </c>
      <c r="J11" s="5" t="s">
        <v>1</v>
      </c>
      <c r="K11" s="4">
        <v>46105</v>
      </c>
      <c r="L11" s="3" t="s">
        <v>99</v>
      </c>
      <c r="M11" s="8"/>
    </row>
    <row r="12" spans="1:13" ht="67.2">
      <c r="A12" s="10" t="s">
        <v>200</v>
      </c>
      <c r="B12" s="10" t="s">
        <v>199</v>
      </c>
      <c r="C12" s="10" t="s">
        <v>198</v>
      </c>
      <c r="D12" s="10"/>
      <c r="E12" s="9" t="s">
        <v>197</v>
      </c>
      <c r="F12" s="9" t="s">
        <v>197</v>
      </c>
      <c r="G12" s="5" t="s">
        <v>1</v>
      </c>
      <c r="H12" s="4">
        <v>46105</v>
      </c>
      <c r="I12" s="3" t="s">
        <v>2</v>
      </c>
      <c r="J12" s="5" t="s">
        <v>1</v>
      </c>
      <c r="K12" s="4">
        <v>46105</v>
      </c>
      <c r="L12" s="3" t="s">
        <v>99</v>
      </c>
      <c r="M12" s="8"/>
    </row>
    <row r="13" spans="1:13" ht="50.4">
      <c r="A13" s="10" t="s">
        <v>196</v>
      </c>
      <c r="B13" s="10" t="s">
        <v>195</v>
      </c>
      <c r="C13" s="10" t="s">
        <v>194</v>
      </c>
      <c r="D13" s="10"/>
      <c r="E13" s="9" t="s">
        <v>193</v>
      </c>
      <c r="F13" s="9" t="s">
        <v>193</v>
      </c>
      <c r="G13" s="5" t="s">
        <v>1</v>
      </c>
      <c r="H13" s="4">
        <v>46105</v>
      </c>
      <c r="I13" s="3" t="s">
        <v>2</v>
      </c>
      <c r="J13" s="5" t="s">
        <v>1</v>
      </c>
      <c r="K13" s="4">
        <v>46105</v>
      </c>
      <c r="L13" s="3" t="s">
        <v>99</v>
      </c>
      <c r="M13" s="8"/>
    </row>
    <row r="14" spans="1:13" ht="67.2">
      <c r="A14" s="10" t="s">
        <v>192</v>
      </c>
      <c r="B14" s="10" t="s">
        <v>191</v>
      </c>
      <c r="C14" s="10" t="s">
        <v>190</v>
      </c>
      <c r="D14" s="10" t="s">
        <v>156</v>
      </c>
      <c r="E14" s="9" t="s">
        <v>189</v>
      </c>
      <c r="F14" s="9" t="s">
        <v>189</v>
      </c>
      <c r="G14" s="5" t="s">
        <v>1</v>
      </c>
      <c r="H14" s="4">
        <v>46105</v>
      </c>
      <c r="I14" s="3" t="s">
        <v>2</v>
      </c>
      <c r="J14" s="5" t="s">
        <v>1</v>
      </c>
      <c r="K14" s="4">
        <v>46105</v>
      </c>
      <c r="L14" s="3" t="s">
        <v>99</v>
      </c>
      <c r="M14" s="8"/>
    </row>
    <row r="15" spans="1:13" ht="84">
      <c r="A15" s="10" t="s">
        <v>188</v>
      </c>
      <c r="B15" s="10" t="s">
        <v>187</v>
      </c>
      <c r="C15" s="10" t="s">
        <v>186</v>
      </c>
      <c r="D15" s="10"/>
      <c r="E15" s="9" t="s">
        <v>185</v>
      </c>
      <c r="F15" s="9" t="s">
        <v>185</v>
      </c>
      <c r="G15" s="5" t="s">
        <v>1</v>
      </c>
      <c r="H15" s="4">
        <v>46105</v>
      </c>
      <c r="I15" s="3" t="s">
        <v>2</v>
      </c>
      <c r="J15" s="5" t="s">
        <v>1</v>
      </c>
      <c r="K15" s="4">
        <v>46105</v>
      </c>
      <c r="L15" s="3" t="s">
        <v>99</v>
      </c>
      <c r="M15" s="8"/>
    </row>
    <row r="16" spans="1:13" ht="50.4">
      <c r="A16" s="10" t="s">
        <v>184</v>
      </c>
      <c r="B16" s="10" t="s">
        <v>183</v>
      </c>
      <c r="C16" s="10" t="s">
        <v>182</v>
      </c>
      <c r="D16" s="10"/>
      <c r="E16" s="10" t="s">
        <v>181</v>
      </c>
      <c r="F16" s="10" t="s">
        <v>181</v>
      </c>
      <c r="G16" s="5" t="s">
        <v>1</v>
      </c>
      <c r="H16" s="4">
        <v>46105</v>
      </c>
      <c r="I16" s="3" t="s">
        <v>2</v>
      </c>
      <c r="J16" s="5" t="s">
        <v>1</v>
      </c>
      <c r="K16" s="4">
        <v>46105</v>
      </c>
      <c r="L16" s="3" t="s">
        <v>99</v>
      </c>
      <c r="M16" s="8"/>
    </row>
    <row r="17" spans="1:13" ht="67.2">
      <c r="A17" s="10" t="s">
        <v>180</v>
      </c>
      <c r="B17" s="10" t="s">
        <v>179</v>
      </c>
      <c r="C17" s="10" t="s">
        <v>178</v>
      </c>
      <c r="D17" s="10"/>
      <c r="E17" s="9" t="s">
        <v>177</v>
      </c>
      <c r="F17" s="9" t="s">
        <v>177</v>
      </c>
      <c r="G17" s="5" t="s">
        <v>1</v>
      </c>
      <c r="H17" s="4">
        <v>46105</v>
      </c>
      <c r="I17" s="3" t="s">
        <v>2</v>
      </c>
      <c r="J17" s="5" t="s">
        <v>1</v>
      </c>
      <c r="K17" s="4">
        <v>46105</v>
      </c>
      <c r="L17" s="3" t="s">
        <v>99</v>
      </c>
      <c r="M17" s="8"/>
    </row>
    <row r="18" spans="1:13" ht="84">
      <c r="A18" s="11" t="s">
        <v>176</v>
      </c>
      <c r="B18" s="11" t="s">
        <v>175</v>
      </c>
      <c r="C18" s="11" t="s">
        <v>174</v>
      </c>
      <c r="D18" s="11"/>
      <c r="E18" s="9" t="s">
        <v>173</v>
      </c>
      <c r="F18" s="9" t="s">
        <v>173</v>
      </c>
      <c r="G18" s="5" t="s">
        <v>1</v>
      </c>
      <c r="H18" s="4">
        <v>46105</v>
      </c>
      <c r="I18" s="3" t="s">
        <v>2</v>
      </c>
      <c r="J18" s="5" t="s">
        <v>1</v>
      </c>
      <c r="K18" s="4">
        <v>46105</v>
      </c>
      <c r="L18" s="3" t="s">
        <v>99</v>
      </c>
      <c r="M18" s="8"/>
    </row>
    <row r="19" spans="1:13" ht="84">
      <c r="A19" s="11" t="s">
        <v>172</v>
      </c>
      <c r="B19" s="11" t="s">
        <v>171</v>
      </c>
      <c r="C19" s="11" t="s">
        <v>170</v>
      </c>
      <c r="D19" s="11" t="s">
        <v>156</v>
      </c>
      <c r="E19" s="9" t="s">
        <v>169</v>
      </c>
      <c r="F19" s="9" t="s">
        <v>169</v>
      </c>
      <c r="G19" s="5" t="s">
        <v>1</v>
      </c>
      <c r="H19" s="4">
        <v>46105</v>
      </c>
      <c r="I19" s="3" t="s">
        <v>2</v>
      </c>
      <c r="J19" s="5" t="s">
        <v>1</v>
      </c>
      <c r="K19" s="4">
        <v>46105</v>
      </c>
      <c r="L19" s="3" t="s">
        <v>99</v>
      </c>
      <c r="M19" s="8"/>
    </row>
    <row r="20" spans="1:13" ht="67.2">
      <c r="A20" s="11" t="s">
        <v>168</v>
      </c>
      <c r="B20" s="11" t="s">
        <v>167</v>
      </c>
      <c r="C20" s="11" t="s">
        <v>166</v>
      </c>
      <c r="D20" s="11" t="s">
        <v>156</v>
      </c>
      <c r="E20" s="9" t="s">
        <v>165</v>
      </c>
      <c r="F20" s="9" t="s">
        <v>165</v>
      </c>
      <c r="G20" s="5" t="s">
        <v>1</v>
      </c>
      <c r="H20" s="4">
        <v>46105</v>
      </c>
      <c r="I20" s="3" t="s">
        <v>2</v>
      </c>
      <c r="J20" s="5" t="s">
        <v>1</v>
      </c>
      <c r="K20" s="4">
        <v>46105</v>
      </c>
      <c r="L20" s="3" t="s">
        <v>99</v>
      </c>
      <c r="M20" s="8"/>
    </row>
    <row r="21" spans="1:13" ht="67.2">
      <c r="A21" s="10" t="s">
        <v>164</v>
      </c>
      <c r="B21" s="10" t="s">
        <v>163</v>
      </c>
      <c r="C21" s="10" t="s">
        <v>162</v>
      </c>
      <c r="D21" s="10"/>
      <c r="E21" s="9" t="s">
        <v>161</v>
      </c>
      <c r="F21" s="9" t="s">
        <v>161</v>
      </c>
      <c r="G21" s="5" t="s">
        <v>1</v>
      </c>
      <c r="H21" s="4">
        <v>46105</v>
      </c>
      <c r="I21" s="3" t="s">
        <v>2</v>
      </c>
      <c r="J21" s="5" t="s">
        <v>1</v>
      </c>
      <c r="K21" s="4">
        <v>46105</v>
      </c>
      <c r="L21" s="3" t="s">
        <v>99</v>
      </c>
      <c r="M21" s="8"/>
    </row>
    <row r="22" spans="1:13" ht="16.8">
      <c r="A22" s="227" t="s">
        <v>160</v>
      </c>
      <c r="B22" s="227"/>
      <c r="C22" s="227"/>
      <c r="D22" s="227"/>
      <c r="E22" s="227"/>
      <c r="F22" s="227"/>
      <c r="G22" s="227"/>
      <c r="H22" s="227"/>
      <c r="I22" s="227"/>
      <c r="J22" s="227"/>
      <c r="K22" s="227"/>
      <c r="L22" s="227"/>
      <c r="M22" s="227"/>
    </row>
    <row r="23" spans="1:13" ht="84">
      <c r="A23" s="2" t="s">
        <v>159</v>
      </c>
      <c r="B23" s="2" t="s">
        <v>158</v>
      </c>
      <c r="C23" s="2" t="s">
        <v>157</v>
      </c>
      <c r="D23" s="2" t="s">
        <v>156</v>
      </c>
      <c r="E23" s="2" t="s">
        <v>155</v>
      </c>
      <c r="F23" s="2" t="s">
        <v>155</v>
      </c>
      <c r="G23" s="5" t="s">
        <v>1</v>
      </c>
      <c r="H23" s="4">
        <v>46105</v>
      </c>
      <c r="I23" s="3" t="s">
        <v>2</v>
      </c>
      <c r="J23" s="5" t="s">
        <v>1</v>
      </c>
      <c r="K23" s="4">
        <v>46105</v>
      </c>
      <c r="L23" s="3" t="s">
        <v>99</v>
      </c>
      <c r="M23" s="7"/>
    </row>
    <row r="24" spans="1:13" ht="84">
      <c r="A24" s="2" t="s">
        <v>154</v>
      </c>
      <c r="B24" s="2" t="s">
        <v>153</v>
      </c>
      <c r="C24" s="2" t="s">
        <v>152</v>
      </c>
      <c r="D24" s="2" t="s">
        <v>151</v>
      </c>
      <c r="E24" s="2" t="s">
        <v>150</v>
      </c>
      <c r="F24" s="2" t="s">
        <v>150</v>
      </c>
      <c r="G24" s="5" t="s">
        <v>1</v>
      </c>
      <c r="H24" s="4">
        <v>46105</v>
      </c>
      <c r="I24" s="3" t="s">
        <v>2</v>
      </c>
      <c r="J24" s="5" t="s">
        <v>1</v>
      </c>
      <c r="K24" s="4">
        <v>46105</v>
      </c>
      <c r="L24" s="3" t="s">
        <v>99</v>
      </c>
      <c r="M24" s="7"/>
    </row>
    <row r="25" spans="1:13" ht="67.2">
      <c r="A25" s="2" t="s">
        <v>149</v>
      </c>
      <c r="B25" s="2" t="s">
        <v>148</v>
      </c>
      <c r="C25" s="2" t="s">
        <v>147</v>
      </c>
      <c r="D25" s="2" t="s">
        <v>146</v>
      </c>
      <c r="E25" s="2" t="s">
        <v>145</v>
      </c>
      <c r="F25" s="2" t="s">
        <v>145</v>
      </c>
      <c r="G25" s="5" t="s">
        <v>1</v>
      </c>
      <c r="H25" s="4">
        <v>46105</v>
      </c>
      <c r="I25" s="3" t="s">
        <v>2</v>
      </c>
      <c r="J25" s="5" t="s">
        <v>1</v>
      </c>
      <c r="K25" s="4">
        <v>46105</v>
      </c>
      <c r="L25" s="3" t="s">
        <v>99</v>
      </c>
      <c r="M25" s="7"/>
    </row>
    <row r="26" spans="1:13" ht="100.8">
      <c r="A26" s="2" t="s">
        <v>144</v>
      </c>
      <c r="B26" s="2" t="s">
        <v>143</v>
      </c>
      <c r="C26" s="2" t="s">
        <v>142</v>
      </c>
      <c r="D26" s="2"/>
      <c r="E26" s="2" t="s">
        <v>141</v>
      </c>
      <c r="F26" s="2" t="s">
        <v>141</v>
      </c>
      <c r="G26" s="5" t="s">
        <v>1</v>
      </c>
      <c r="H26" s="4">
        <v>46105</v>
      </c>
      <c r="I26" s="3" t="s">
        <v>2</v>
      </c>
      <c r="J26" s="5" t="s">
        <v>1</v>
      </c>
      <c r="K26" s="4">
        <v>46105</v>
      </c>
      <c r="L26" s="3" t="s">
        <v>99</v>
      </c>
      <c r="M26" s="7"/>
    </row>
    <row r="27" spans="1:13" ht="67.2">
      <c r="A27" s="2" t="s">
        <v>140</v>
      </c>
      <c r="B27" s="2" t="s">
        <v>139</v>
      </c>
      <c r="C27" s="2" t="s">
        <v>138</v>
      </c>
      <c r="D27" s="2"/>
      <c r="E27" s="2" t="s">
        <v>137</v>
      </c>
      <c r="F27" s="2" t="s">
        <v>137</v>
      </c>
      <c r="G27" s="5" t="s">
        <v>1</v>
      </c>
      <c r="H27" s="4">
        <v>46105</v>
      </c>
      <c r="I27" s="3" t="s">
        <v>2</v>
      </c>
      <c r="J27" s="5" t="s">
        <v>1</v>
      </c>
      <c r="K27" s="4">
        <v>46105</v>
      </c>
      <c r="L27" s="3" t="s">
        <v>99</v>
      </c>
      <c r="M27" s="7"/>
    </row>
    <row r="28" spans="1:13" ht="67.2">
      <c r="A28" s="2" t="s">
        <v>136</v>
      </c>
      <c r="B28" s="2" t="s">
        <v>135</v>
      </c>
      <c r="C28" s="2" t="s">
        <v>134</v>
      </c>
      <c r="D28" s="2" t="s">
        <v>133</v>
      </c>
      <c r="E28" s="2" t="s">
        <v>132</v>
      </c>
      <c r="F28" s="2" t="s">
        <v>101</v>
      </c>
      <c r="G28" s="20" t="s">
        <v>100</v>
      </c>
      <c r="H28" s="4">
        <v>46105</v>
      </c>
      <c r="I28" s="3" t="s">
        <v>2</v>
      </c>
      <c r="J28" s="5" t="s">
        <v>1</v>
      </c>
      <c r="K28" s="4">
        <v>46105</v>
      </c>
      <c r="L28" s="3" t="s">
        <v>99</v>
      </c>
      <c r="M28" s="7"/>
    </row>
    <row r="29" spans="1:13" ht="67.2">
      <c r="A29" s="2" t="s">
        <v>131</v>
      </c>
      <c r="B29" s="2" t="s">
        <v>130</v>
      </c>
      <c r="C29" s="2" t="s">
        <v>129</v>
      </c>
      <c r="D29" s="2"/>
      <c r="E29" s="2" t="s">
        <v>128</v>
      </c>
      <c r="F29" s="2" t="s">
        <v>101</v>
      </c>
      <c r="G29" s="20" t="s">
        <v>100</v>
      </c>
      <c r="H29" s="4">
        <v>46105</v>
      </c>
      <c r="I29" s="3" t="s">
        <v>2</v>
      </c>
      <c r="J29" s="5" t="s">
        <v>1</v>
      </c>
      <c r="K29" s="4">
        <v>46105</v>
      </c>
      <c r="L29" s="3" t="s">
        <v>99</v>
      </c>
      <c r="M29" s="6"/>
    </row>
    <row r="30" spans="1:13" ht="67.2">
      <c r="A30" s="2" t="s">
        <v>127</v>
      </c>
      <c r="B30" s="2" t="s">
        <v>126</v>
      </c>
      <c r="C30" s="2" t="s">
        <v>125</v>
      </c>
      <c r="D30" s="2"/>
      <c r="E30" s="2" t="s">
        <v>124</v>
      </c>
      <c r="F30" s="2" t="s">
        <v>124</v>
      </c>
      <c r="G30" s="5" t="s">
        <v>1</v>
      </c>
      <c r="H30" s="4">
        <v>46105</v>
      </c>
      <c r="I30" s="3" t="s">
        <v>2</v>
      </c>
      <c r="J30" s="5" t="s">
        <v>1</v>
      </c>
      <c r="K30" s="4">
        <v>46105</v>
      </c>
      <c r="L30" s="3" t="s">
        <v>99</v>
      </c>
      <c r="M30" s="6"/>
    </row>
    <row r="31" spans="1:13" ht="67.2">
      <c r="A31" s="2" t="s">
        <v>123</v>
      </c>
      <c r="B31" s="2" t="s">
        <v>122</v>
      </c>
      <c r="C31" s="2" t="s">
        <v>121</v>
      </c>
      <c r="D31" s="2" t="s">
        <v>120</v>
      </c>
      <c r="E31" s="2" t="s">
        <v>119</v>
      </c>
      <c r="F31" s="2" t="s">
        <v>119</v>
      </c>
      <c r="G31" s="5" t="s">
        <v>1</v>
      </c>
      <c r="H31" s="4">
        <v>46105</v>
      </c>
      <c r="I31" s="3" t="s">
        <v>2</v>
      </c>
      <c r="J31" s="5" t="s">
        <v>1</v>
      </c>
      <c r="K31" s="4">
        <v>46105</v>
      </c>
      <c r="L31" s="3" t="s">
        <v>99</v>
      </c>
      <c r="M31" s="2"/>
    </row>
    <row r="32" spans="1:13" ht="67.2">
      <c r="A32" s="2" t="s">
        <v>118</v>
      </c>
      <c r="B32" s="2" t="s">
        <v>117</v>
      </c>
      <c r="C32" s="2" t="s">
        <v>116</v>
      </c>
      <c r="D32" s="2"/>
      <c r="E32" s="2" t="s">
        <v>115</v>
      </c>
      <c r="F32" s="2" t="s">
        <v>115</v>
      </c>
      <c r="G32" s="5" t="s">
        <v>1</v>
      </c>
      <c r="H32" s="4">
        <v>46105</v>
      </c>
      <c r="I32" s="3" t="s">
        <v>2</v>
      </c>
      <c r="J32" s="5" t="s">
        <v>1</v>
      </c>
      <c r="K32" s="4">
        <v>46105</v>
      </c>
      <c r="L32" s="3" t="s">
        <v>99</v>
      </c>
      <c r="M32" s="2"/>
    </row>
    <row r="33" spans="1:13" ht="67.2">
      <c r="A33" s="2" t="s">
        <v>114</v>
      </c>
      <c r="B33" s="2" t="s">
        <v>113</v>
      </c>
      <c r="C33" s="2" t="s">
        <v>112</v>
      </c>
      <c r="D33" s="2" t="s">
        <v>111</v>
      </c>
      <c r="E33" s="2" t="s">
        <v>110</v>
      </c>
      <c r="F33" s="2" t="s">
        <v>110</v>
      </c>
      <c r="G33" s="5" t="s">
        <v>1</v>
      </c>
      <c r="H33" s="4">
        <v>46105</v>
      </c>
      <c r="I33" s="3" t="s">
        <v>2</v>
      </c>
      <c r="J33" s="5" t="s">
        <v>1</v>
      </c>
      <c r="K33" s="4">
        <v>46105</v>
      </c>
      <c r="L33" s="3" t="s">
        <v>99</v>
      </c>
      <c r="M33" s="2"/>
    </row>
    <row r="34" spans="1:13" ht="50.4">
      <c r="A34" s="2" t="s">
        <v>109</v>
      </c>
      <c r="B34" s="2" t="s">
        <v>108</v>
      </c>
      <c r="C34" s="2" t="s">
        <v>107</v>
      </c>
      <c r="D34" s="2"/>
      <c r="E34" s="2" t="s">
        <v>106</v>
      </c>
      <c r="F34" s="2" t="s">
        <v>106</v>
      </c>
      <c r="G34" s="5" t="s">
        <v>1</v>
      </c>
      <c r="H34" s="4">
        <v>46105</v>
      </c>
      <c r="I34" s="3" t="s">
        <v>2</v>
      </c>
      <c r="J34" s="5" t="s">
        <v>1</v>
      </c>
      <c r="K34" s="4">
        <v>46105</v>
      </c>
      <c r="L34" s="3" t="s">
        <v>99</v>
      </c>
      <c r="M34" s="2"/>
    </row>
    <row r="35" spans="1:13" ht="84">
      <c r="A35" s="2" t="s">
        <v>105</v>
      </c>
      <c r="B35" s="2" t="s">
        <v>104</v>
      </c>
      <c r="C35" s="2" t="s">
        <v>103</v>
      </c>
      <c r="D35" s="2"/>
      <c r="E35" s="2" t="s">
        <v>102</v>
      </c>
      <c r="F35" s="2" t="s">
        <v>101</v>
      </c>
      <c r="G35" s="20" t="s">
        <v>100</v>
      </c>
      <c r="H35" s="4">
        <v>46105</v>
      </c>
      <c r="I35" s="3" t="s">
        <v>2</v>
      </c>
      <c r="J35" s="5" t="s">
        <v>1</v>
      </c>
      <c r="K35" s="4">
        <v>46105</v>
      </c>
      <c r="L35" s="3" t="s">
        <v>99</v>
      </c>
      <c r="M35" s="2"/>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sheetData>
  <mergeCells count="10">
    <mergeCell ref="A22:M22"/>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11:G21 J11:J21 G23:G35 J23:J35" xr:uid="{CF88DC9D-B2F0-45CF-8548-F54DF47C89C7}">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C7C1-284B-43D0-9478-3A403A04C825}">
  <dimension ref="A1:M37"/>
  <sheetViews>
    <sheetView zoomScale="70" zoomScaleNormal="70"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1798</v>
      </c>
      <c r="C2" s="229"/>
      <c r="D2" s="229"/>
      <c r="E2" s="229"/>
      <c r="F2" s="229"/>
    </row>
    <row r="3" spans="1:13" ht="16.8">
      <c r="A3" s="15"/>
      <c r="B3" s="13" t="s">
        <v>94</v>
      </c>
      <c r="C3" s="13" t="s">
        <v>93</v>
      </c>
      <c r="D3" s="13" t="s">
        <v>92</v>
      </c>
      <c r="E3" s="13" t="s">
        <v>91</v>
      </c>
      <c r="F3" s="13" t="s">
        <v>90</v>
      </c>
    </row>
    <row r="4" spans="1:13" ht="16.8">
      <c r="A4" s="18" t="s">
        <v>89</v>
      </c>
      <c r="B4" s="17">
        <f>COUNTIF(G11:G89,"Passed")</f>
        <v>14</v>
      </c>
      <c r="C4" s="17">
        <f>COUNTIF(G11:G89, "Failed")</f>
        <v>0</v>
      </c>
      <c r="D4" s="15">
        <f>COUNTIF(G11:G18,"Untested")</f>
        <v>0</v>
      </c>
      <c r="E4" s="16">
        <f>COUNTIF(G11:G18,"Blocked")</f>
        <v>0</v>
      </c>
      <c r="F4" s="15">
        <f>SUM(B4:E4)</f>
        <v>14</v>
      </c>
    </row>
    <row r="5" spans="1:13" ht="16.8">
      <c r="A5" s="18" t="s">
        <v>88</v>
      </c>
      <c r="B5" s="17">
        <f>COUNTIF(J11:J89,"Passed")</f>
        <v>14</v>
      </c>
      <c r="C5" s="17">
        <f>COUNTIF(J11:J89, "Failed")</f>
        <v>0</v>
      </c>
      <c r="D5" s="15">
        <f>COUNTIF(J11:J18,"Untested")</f>
        <v>0</v>
      </c>
      <c r="E5" s="16">
        <f>COUNTIF(J11:J18,"Blocked")</f>
        <v>0</v>
      </c>
      <c r="F5" s="15">
        <f>SUM(B5:E5)</f>
        <v>14</v>
      </c>
    </row>
    <row r="6" spans="1:13" ht="409.2" customHeight="1">
      <c r="A6" s="230"/>
      <c r="B6" s="230"/>
      <c r="C6" s="230"/>
      <c r="D6" s="230"/>
      <c r="E6" s="230"/>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747</v>
      </c>
      <c r="B10" s="12"/>
      <c r="C10" s="12"/>
      <c r="D10" s="12"/>
      <c r="E10" s="12"/>
      <c r="F10" s="12"/>
      <c r="G10" s="12"/>
      <c r="H10" s="12"/>
      <c r="I10" s="12"/>
      <c r="J10" s="12"/>
      <c r="K10" s="12"/>
      <c r="L10" s="12"/>
      <c r="M10" s="12"/>
    </row>
    <row r="11" spans="1:13" ht="67.2">
      <c r="A11" s="10" t="s">
        <v>746</v>
      </c>
      <c r="B11" s="10" t="s">
        <v>745</v>
      </c>
      <c r="C11" s="10" t="s">
        <v>202</v>
      </c>
      <c r="D11" s="10"/>
      <c r="E11" s="9" t="s">
        <v>744</v>
      </c>
      <c r="F11" s="9" t="s">
        <v>743</v>
      </c>
      <c r="G11" s="5" t="s">
        <v>1</v>
      </c>
      <c r="H11" s="4">
        <v>46105</v>
      </c>
      <c r="I11" s="3" t="s">
        <v>2</v>
      </c>
      <c r="J11" s="5" t="s">
        <v>1</v>
      </c>
      <c r="K11" s="4">
        <v>46105</v>
      </c>
      <c r="L11" s="3" t="s">
        <v>99</v>
      </c>
      <c r="M11" s="8"/>
    </row>
    <row r="12" spans="1:13" ht="67.2">
      <c r="A12" s="10" t="s">
        <v>742</v>
      </c>
      <c r="B12" s="10" t="s">
        <v>199</v>
      </c>
      <c r="C12" s="10" t="s">
        <v>560</v>
      </c>
      <c r="D12" s="10"/>
      <c r="E12" s="9" t="s">
        <v>197</v>
      </c>
      <c r="F12" s="9" t="s">
        <v>741</v>
      </c>
      <c r="G12" s="5" t="s">
        <v>1</v>
      </c>
      <c r="H12" s="4">
        <v>46105</v>
      </c>
      <c r="I12" s="3" t="s">
        <v>2</v>
      </c>
      <c r="J12" s="5" t="s">
        <v>1</v>
      </c>
      <c r="K12" s="4">
        <v>46105</v>
      </c>
      <c r="L12" s="3" t="s">
        <v>99</v>
      </c>
      <c r="M12" s="8"/>
    </row>
    <row r="13" spans="1:13" ht="67.2">
      <c r="A13" s="10" t="s">
        <v>740</v>
      </c>
      <c r="B13" s="10" t="s">
        <v>739</v>
      </c>
      <c r="C13" s="10" t="s">
        <v>738</v>
      </c>
      <c r="D13" s="10"/>
      <c r="E13" s="9" t="s">
        <v>737</v>
      </c>
      <c r="F13" s="9" t="s">
        <v>736</v>
      </c>
      <c r="G13" s="5" t="s">
        <v>1</v>
      </c>
      <c r="H13" s="4">
        <v>46105</v>
      </c>
      <c r="I13" s="3" t="s">
        <v>2</v>
      </c>
      <c r="J13" s="5" t="s">
        <v>1</v>
      </c>
      <c r="K13" s="4">
        <v>46105</v>
      </c>
      <c r="L13" s="3" t="s">
        <v>99</v>
      </c>
      <c r="M13" s="8"/>
    </row>
    <row r="14" spans="1:13" ht="67.2">
      <c r="A14" s="10" t="s">
        <v>735</v>
      </c>
      <c r="B14" s="10" t="s">
        <v>734</v>
      </c>
      <c r="C14" s="10" t="s">
        <v>733</v>
      </c>
      <c r="D14" s="10"/>
      <c r="E14" s="9" t="s">
        <v>732</v>
      </c>
      <c r="F14" s="9" t="s">
        <v>731</v>
      </c>
      <c r="G14" s="5" t="s">
        <v>1</v>
      </c>
      <c r="H14" s="4">
        <v>46105</v>
      </c>
      <c r="I14" s="3" t="s">
        <v>2</v>
      </c>
      <c r="J14" s="5" t="s">
        <v>1</v>
      </c>
      <c r="K14" s="4">
        <v>46105</v>
      </c>
      <c r="L14" s="3" t="s">
        <v>99</v>
      </c>
      <c r="M14" s="8"/>
    </row>
    <row r="15" spans="1:13" ht="100.8">
      <c r="A15" s="10" t="s">
        <v>730</v>
      </c>
      <c r="B15" s="10" t="s">
        <v>729</v>
      </c>
      <c r="C15" s="10" t="s">
        <v>728</v>
      </c>
      <c r="D15" s="10"/>
      <c r="E15" s="9" t="s">
        <v>727</v>
      </c>
      <c r="F15" s="9" t="s">
        <v>726</v>
      </c>
      <c r="G15" s="5" t="s">
        <v>1</v>
      </c>
      <c r="H15" s="4">
        <v>46105</v>
      </c>
      <c r="I15" s="3" t="s">
        <v>2</v>
      </c>
      <c r="J15" s="5" t="s">
        <v>1</v>
      </c>
      <c r="K15" s="4">
        <v>46105</v>
      </c>
      <c r="L15" s="3" t="s">
        <v>99</v>
      </c>
      <c r="M15" s="8"/>
    </row>
    <row r="16" spans="1:13" ht="100.8">
      <c r="A16" s="10" t="s">
        <v>725</v>
      </c>
      <c r="B16" s="10" t="s">
        <v>724</v>
      </c>
      <c r="C16" s="10" t="s">
        <v>723</v>
      </c>
      <c r="D16" s="10" t="s">
        <v>722</v>
      </c>
      <c r="E16" s="10" t="s">
        <v>721</v>
      </c>
      <c r="F16" s="10" t="s">
        <v>720</v>
      </c>
      <c r="G16" s="5" t="s">
        <v>1</v>
      </c>
      <c r="H16" s="4">
        <v>46105</v>
      </c>
      <c r="I16" s="3" t="s">
        <v>2</v>
      </c>
      <c r="J16" s="5" t="s">
        <v>1</v>
      </c>
      <c r="K16" s="4">
        <v>46105</v>
      </c>
      <c r="L16" s="3" t="s">
        <v>99</v>
      </c>
      <c r="M16" s="8"/>
    </row>
    <row r="17" spans="1:13" ht="67.2">
      <c r="A17" s="10" t="s">
        <v>719</v>
      </c>
      <c r="B17" s="10" t="s">
        <v>163</v>
      </c>
      <c r="C17" s="10" t="s">
        <v>162</v>
      </c>
      <c r="D17" s="10"/>
      <c r="E17" s="9" t="s">
        <v>718</v>
      </c>
      <c r="F17" s="9" t="s">
        <v>717</v>
      </c>
      <c r="G17" s="5" t="s">
        <v>1</v>
      </c>
      <c r="H17" s="4">
        <v>46105</v>
      </c>
      <c r="I17" s="3" t="s">
        <v>2</v>
      </c>
      <c r="J17" s="5" t="s">
        <v>1</v>
      </c>
      <c r="K17" s="4">
        <v>46105</v>
      </c>
      <c r="L17" s="3" t="s">
        <v>99</v>
      </c>
      <c r="M17" s="8"/>
    </row>
    <row r="18" spans="1:13" ht="16.8">
      <c r="A18" s="227" t="s">
        <v>716</v>
      </c>
      <c r="B18" s="227"/>
      <c r="C18" s="227"/>
      <c r="D18" s="227"/>
      <c r="E18" s="227"/>
      <c r="F18" s="227"/>
      <c r="G18" s="227"/>
      <c r="H18" s="227"/>
      <c r="I18" s="227"/>
      <c r="J18" s="227"/>
      <c r="K18" s="227"/>
      <c r="L18" s="227"/>
      <c r="M18" s="227"/>
    </row>
    <row r="19" spans="1:13" ht="67.2">
      <c r="A19" s="2" t="s">
        <v>715</v>
      </c>
      <c r="B19" s="2" t="s">
        <v>714</v>
      </c>
      <c r="C19" s="2" t="s">
        <v>713</v>
      </c>
      <c r="D19" s="2"/>
      <c r="E19" s="2" t="s">
        <v>528</v>
      </c>
      <c r="F19" s="2" t="s">
        <v>528</v>
      </c>
      <c r="G19" s="5" t="s">
        <v>1</v>
      </c>
      <c r="H19" s="4">
        <v>46105</v>
      </c>
      <c r="I19" s="3" t="s">
        <v>2</v>
      </c>
      <c r="J19" s="5" t="s">
        <v>1</v>
      </c>
      <c r="K19" s="4">
        <v>46105</v>
      </c>
      <c r="L19" s="3" t="s">
        <v>99</v>
      </c>
      <c r="M19" s="7"/>
    </row>
    <row r="20" spans="1:13" ht="67.2">
      <c r="A20" s="2" t="s">
        <v>712</v>
      </c>
      <c r="B20" s="2" t="s">
        <v>711</v>
      </c>
      <c r="C20" s="2" t="s">
        <v>710</v>
      </c>
      <c r="D20" s="2" t="s">
        <v>709</v>
      </c>
      <c r="E20" s="2" t="s">
        <v>708</v>
      </c>
      <c r="F20" s="2" t="s">
        <v>708</v>
      </c>
      <c r="G20" s="5" t="s">
        <v>1</v>
      </c>
      <c r="H20" s="4">
        <v>46105</v>
      </c>
      <c r="I20" s="3" t="s">
        <v>2</v>
      </c>
      <c r="J20" s="5" t="s">
        <v>1</v>
      </c>
      <c r="K20" s="4">
        <v>46105</v>
      </c>
      <c r="L20" s="3" t="s">
        <v>99</v>
      </c>
      <c r="M20" s="7"/>
    </row>
    <row r="21" spans="1:13" ht="100.8">
      <c r="A21" s="2" t="s">
        <v>707</v>
      </c>
      <c r="B21" s="2" t="s">
        <v>706</v>
      </c>
      <c r="C21" s="2" t="s">
        <v>705</v>
      </c>
      <c r="D21" s="2" t="s">
        <v>704</v>
      </c>
      <c r="E21" s="2" t="s">
        <v>703</v>
      </c>
      <c r="F21" s="2" t="s">
        <v>703</v>
      </c>
      <c r="G21" s="5" t="s">
        <v>1</v>
      </c>
      <c r="H21" s="4">
        <v>46105</v>
      </c>
      <c r="I21" s="3" t="s">
        <v>2</v>
      </c>
      <c r="J21" s="5" t="s">
        <v>1</v>
      </c>
      <c r="K21" s="4">
        <v>46105</v>
      </c>
      <c r="L21" s="3" t="s">
        <v>99</v>
      </c>
      <c r="M21" s="7"/>
    </row>
    <row r="22" spans="1:13" ht="67.2">
      <c r="A22" s="2" t="s">
        <v>702</v>
      </c>
      <c r="B22" s="2" t="s">
        <v>701</v>
      </c>
      <c r="C22" s="2" t="s">
        <v>700</v>
      </c>
      <c r="D22" s="2"/>
      <c r="E22" s="2" t="s">
        <v>699</v>
      </c>
      <c r="F22" s="2" t="s">
        <v>699</v>
      </c>
      <c r="G22" s="5" t="s">
        <v>1</v>
      </c>
      <c r="H22" s="4">
        <v>46105</v>
      </c>
      <c r="I22" s="3" t="s">
        <v>2</v>
      </c>
      <c r="J22" s="5" t="s">
        <v>1</v>
      </c>
      <c r="K22" s="4">
        <v>46105</v>
      </c>
      <c r="L22" s="3" t="s">
        <v>99</v>
      </c>
      <c r="M22" s="7"/>
    </row>
    <row r="23" spans="1:13" ht="67.2">
      <c r="A23" s="2" t="s">
        <v>698</v>
      </c>
      <c r="B23" s="2" t="s">
        <v>697</v>
      </c>
      <c r="C23" s="2" t="s">
        <v>696</v>
      </c>
      <c r="D23" s="2" t="s">
        <v>691</v>
      </c>
      <c r="E23" s="2" t="s">
        <v>695</v>
      </c>
      <c r="F23" s="2" t="s">
        <v>695</v>
      </c>
      <c r="G23" s="5" t="s">
        <v>1</v>
      </c>
      <c r="H23" s="4">
        <v>46105</v>
      </c>
      <c r="I23" s="3" t="s">
        <v>2</v>
      </c>
      <c r="J23" s="5" t="s">
        <v>1</v>
      </c>
      <c r="K23" s="4">
        <v>46105</v>
      </c>
      <c r="L23" s="3" t="s">
        <v>99</v>
      </c>
      <c r="M23" s="7"/>
    </row>
    <row r="24" spans="1:13" ht="67.2">
      <c r="A24" s="2" t="s">
        <v>694</v>
      </c>
      <c r="B24" s="2" t="s">
        <v>693</v>
      </c>
      <c r="C24" s="2" t="s">
        <v>692</v>
      </c>
      <c r="D24" s="2" t="s">
        <v>691</v>
      </c>
      <c r="E24" s="2" t="s">
        <v>690</v>
      </c>
      <c r="F24" s="2" t="s">
        <v>690</v>
      </c>
      <c r="G24" s="5" t="s">
        <v>1</v>
      </c>
      <c r="H24" s="4">
        <v>46105</v>
      </c>
      <c r="I24" s="3" t="s">
        <v>2</v>
      </c>
      <c r="J24" s="5" t="s">
        <v>1</v>
      </c>
      <c r="K24" s="4">
        <v>46105</v>
      </c>
      <c r="L24" s="3" t="s">
        <v>99</v>
      </c>
      <c r="M24" s="7"/>
    </row>
    <row r="25" spans="1:13" ht="50.4">
      <c r="A25" s="2" t="s">
        <v>689</v>
      </c>
      <c r="B25" s="2" t="s">
        <v>108</v>
      </c>
      <c r="C25" s="2" t="s">
        <v>688</v>
      </c>
      <c r="D25" s="2"/>
      <c r="E25" s="2" t="s">
        <v>687</v>
      </c>
      <c r="F25" s="2" t="s">
        <v>687</v>
      </c>
      <c r="G25" s="5" t="s">
        <v>1</v>
      </c>
      <c r="H25" s="4">
        <v>46105</v>
      </c>
      <c r="I25" s="3" t="s">
        <v>2</v>
      </c>
      <c r="J25" s="5" t="s">
        <v>1</v>
      </c>
      <c r="K25" s="4">
        <v>46105</v>
      </c>
      <c r="L25" s="3" t="s">
        <v>99</v>
      </c>
      <c r="M25" s="6"/>
    </row>
    <row r="26" spans="1:13">
      <c r="A26"/>
      <c r="B26"/>
      <c r="C26"/>
      <c r="D26"/>
      <c r="E26"/>
      <c r="F26"/>
      <c r="G26"/>
      <c r="H26"/>
      <c r="I26"/>
      <c r="J26"/>
      <c r="K26"/>
      <c r="L26"/>
      <c r="M26"/>
    </row>
    <row r="27" spans="1:13">
      <c r="A27"/>
      <c r="B27"/>
      <c r="C27"/>
      <c r="D27"/>
      <c r="E27"/>
      <c r="F27"/>
      <c r="G27"/>
      <c r="H27"/>
      <c r="I27"/>
      <c r="J27"/>
      <c r="K27"/>
      <c r="L27"/>
      <c r="M27"/>
    </row>
    <row r="28" spans="1:13">
      <c r="A28"/>
      <c r="B28"/>
      <c r="C28"/>
      <c r="D28"/>
      <c r="E28"/>
      <c r="F28"/>
      <c r="G28"/>
      <c r="H28"/>
      <c r="I28"/>
      <c r="J28"/>
      <c r="K28"/>
      <c r="L28"/>
      <c r="M28"/>
    </row>
    <row r="29" spans="1:13">
      <c r="A29"/>
      <c r="B29"/>
      <c r="C29"/>
      <c r="D29"/>
      <c r="E29"/>
      <c r="F29"/>
      <c r="G29"/>
      <c r="H29"/>
      <c r="I29"/>
      <c r="J29"/>
      <c r="K29"/>
      <c r="L29"/>
      <c r="M29"/>
    </row>
    <row r="30" spans="1:13">
      <c r="A30"/>
      <c r="B30"/>
      <c r="C30"/>
      <c r="D30"/>
      <c r="E30"/>
      <c r="F30"/>
      <c r="G30"/>
      <c r="H30"/>
      <c r="I30"/>
      <c r="J30"/>
      <c r="K30"/>
      <c r="L30"/>
      <c r="M30"/>
    </row>
    <row r="31" spans="1:13">
      <c r="A31"/>
      <c r="B31"/>
      <c r="C31"/>
      <c r="D31"/>
      <c r="E31"/>
      <c r="F31"/>
      <c r="G31"/>
      <c r="H31"/>
      <c r="I31"/>
      <c r="J31"/>
      <c r="K31"/>
      <c r="L31"/>
      <c r="M31"/>
    </row>
    <row r="32" spans="1:13">
      <c r="A32"/>
      <c r="B32"/>
      <c r="C32"/>
      <c r="D32"/>
      <c r="E32"/>
      <c r="F32"/>
      <c r="G32"/>
      <c r="H32"/>
      <c r="I32"/>
      <c r="J32"/>
      <c r="K32"/>
      <c r="L32"/>
      <c r="M32"/>
    </row>
    <row r="33" spans="1:13">
      <c r="A33"/>
      <c r="B33"/>
      <c r="C33"/>
      <c r="D33"/>
      <c r="E33"/>
      <c r="F33"/>
      <c r="G33"/>
      <c r="H33"/>
      <c r="I33"/>
      <c r="J33"/>
      <c r="K33"/>
      <c r="L33"/>
      <c r="M33"/>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sheetData>
  <mergeCells count="10">
    <mergeCell ref="A18:M18"/>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19:G25 G11:G17 J11:J17 J19:J25" xr:uid="{957A7EDF-235F-4FD9-A18C-B4D999223276}">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A4E1-667E-4B0E-9C26-00B7484DFFE9}">
  <dimension ref="A1:M23"/>
  <sheetViews>
    <sheetView topLeftCell="B1" zoomScale="70" zoomScaleNormal="70" workbookViewId="0">
      <selection activeCell="B2" sqref="B2:F2"/>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1822</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8</v>
      </c>
      <c r="C4" s="69">
        <f>COUNTIF(G1:G90,"Failed")</f>
        <v>4</v>
      </c>
      <c r="D4" s="67">
        <f>COUNTIF(G10:G18,"Untested")</f>
        <v>0</v>
      </c>
      <c r="E4" s="68">
        <f>COUNTIF(G10:G18,"Blocked")</f>
        <v>0</v>
      </c>
      <c r="F4" s="67">
        <v>12</v>
      </c>
      <c r="G4" s="65"/>
      <c r="H4" s="65"/>
      <c r="I4" s="65"/>
      <c r="J4" s="65"/>
      <c r="K4" s="65"/>
      <c r="L4" s="65"/>
      <c r="M4" s="65"/>
    </row>
    <row r="5" spans="1:13" ht="16.8">
      <c r="A5" s="71" t="s">
        <v>88</v>
      </c>
      <c r="B5" s="70">
        <v>12</v>
      </c>
      <c r="C5" s="69">
        <v>0</v>
      </c>
      <c r="D5" s="67">
        <f>COUNTIF(J10:J15,"Untested")</f>
        <v>0</v>
      </c>
      <c r="E5" s="68">
        <f>COUNTIF(J10:J15,"Blocked")</f>
        <v>0</v>
      </c>
      <c r="F5" s="67">
        <v>12</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794</v>
      </c>
      <c r="B10" s="249"/>
      <c r="C10" s="249"/>
      <c r="D10" s="249"/>
      <c r="E10" s="249"/>
      <c r="F10" s="249"/>
      <c r="G10" s="250"/>
      <c r="H10" s="250"/>
      <c r="I10" s="250"/>
      <c r="J10" s="250"/>
      <c r="K10" s="250"/>
      <c r="L10" s="250"/>
      <c r="M10" s="251"/>
    </row>
    <row r="11" spans="1:13" ht="33.6">
      <c r="A11" s="58" t="s">
        <v>793</v>
      </c>
      <c r="B11" s="57" t="s">
        <v>792</v>
      </c>
      <c r="C11" s="56"/>
      <c r="D11" s="61"/>
      <c r="E11" s="55" t="s">
        <v>791</v>
      </c>
      <c r="F11" s="55" t="s">
        <v>791</v>
      </c>
      <c r="G11" s="47" t="s">
        <v>100</v>
      </c>
      <c r="H11" s="48">
        <v>46106</v>
      </c>
      <c r="I11" s="47" t="s">
        <v>99</v>
      </c>
      <c r="J11" s="47" t="s">
        <v>1</v>
      </c>
      <c r="K11" s="48">
        <v>46106</v>
      </c>
      <c r="L11" s="204" t="s">
        <v>98</v>
      </c>
      <c r="M11" s="59"/>
    </row>
    <row r="12" spans="1:13" ht="33.6">
      <c r="A12" s="58" t="s">
        <v>790</v>
      </c>
      <c r="B12" s="57" t="s">
        <v>789</v>
      </c>
      <c r="C12" s="56"/>
      <c r="D12" s="61"/>
      <c r="E12" s="55" t="s">
        <v>788</v>
      </c>
      <c r="F12" s="55" t="s">
        <v>788</v>
      </c>
      <c r="G12" s="47" t="s">
        <v>1</v>
      </c>
      <c r="H12" s="48">
        <v>46106</v>
      </c>
      <c r="I12" s="47" t="s">
        <v>99</v>
      </c>
      <c r="J12" s="47" t="s">
        <v>1</v>
      </c>
      <c r="K12" s="48">
        <v>46106</v>
      </c>
      <c r="L12" s="204" t="s">
        <v>98</v>
      </c>
      <c r="M12" s="59"/>
    </row>
    <row r="13" spans="1:13" ht="33.6">
      <c r="A13" s="58" t="s">
        <v>787</v>
      </c>
      <c r="B13" s="57" t="s">
        <v>786</v>
      </c>
      <c r="C13" s="56"/>
      <c r="D13" s="61"/>
      <c r="E13" s="55" t="s">
        <v>785</v>
      </c>
      <c r="F13" s="55" t="s">
        <v>785</v>
      </c>
      <c r="G13" s="47" t="s">
        <v>1</v>
      </c>
      <c r="H13" s="48">
        <v>46106</v>
      </c>
      <c r="I13" s="47" t="s">
        <v>99</v>
      </c>
      <c r="J13" s="47" t="s">
        <v>1</v>
      </c>
      <c r="K13" s="48">
        <v>46106</v>
      </c>
      <c r="L13" s="204" t="s">
        <v>98</v>
      </c>
      <c r="M13" s="59"/>
    </row>
    <row r="14" spans="1:13" ht="33.6">
      <c r="A14" s="58" t="s">
        <v>784</v>
      </c>
      <c r="B14" s="57" t="s">
        <v>783</v>
      </c>
      <c r="C14" s="56"/>
      <c r="D14" s="61"/>
      <c r="E14" s="55" t="s">
        <v>782</v>
      </c>
      <c r="F14" s="55" t="s">
        <v>781</v>
      </c>
      <c r="G14" s="47" t="s">
        <v>1</v>
      </c>
      <c r="H14" s="48">
        <v>46106</v>
      </c>
      <c r="I14" s="47" t="s">
        <v>99</v>
      </c>
      <c r="J14" s="47" t="s">
        <v>1</v>
      </c>
      <c r="K14" s="48">
        <v>46106</v>
      </c>
      <c r="L14" s="204" t="s">
        <v>98</v>
      </c>
      <c r="M14" s="59"/>
    </row>
    <row r="15" spans="1:13" ht="33.6">
      <c r="A15" s="58" t="s">
        <v>780</v>
      </c>
      <c r="B15" s="57" t="s">
        <v>779</v>
      </c>
      <c r="C15" s="56"/>
      <c r="D15" s="61"/>
      <c r="E15" s="55" t="s">
        <v>778</v>
      </c>
      <c r="F15" s="55" t="s">
        <v>778</v>
      </c>
      <c r="G15" s="47" t="s">
        <v>1</v>
      </c>
      <c r="H15" s="48">
        <v>46106</v>
      </c>
      <c r="I15" s="47" t="s">
        <v>99</v>
      </c>
      <c r="J15" s="47" t="s">
        <v>1</v>
      </c>
      <c r="K15" s="48">
        <v>46106</v>
      </c>
      <c r="L15" s="204" t="s">
        <v>98</v>
      </c>
      <c r="M15" s="59"/>
    </row>
    <row r="16" spans="1:13" ht="33.6">
      <c r="A16" s="58" t="s">
        <v>777</v>
      </c>
      <c r="B16" s="57" t="s">
        <v>776</v>
      </c>
      <c r="C16" s="56"/>
      <c r="D16" s="61"/>
      <c r="E16" s="55" t="s">
        <v>775</v>
      </c>
      <c r="F16" s="55" t="s">
        <v>774</v>
      </c>
      <c r="G16" s="47" t="s">
        <v>100</v>
      </c>
      <c r="H16" s="48">
        <v>46106</v>
      </c>
      <c r="I16" s="47" t="s">
        <v>99</v>
      </c>
      <c r="J16" s="47" t="s">
        <v>1</v>
      </c>
      <c r="K16" s="48">
        <v>46106</v>
      </c>
      <c r="L16" s="204" t="s">
        <v>98</v>
      </c>
      <c r="M16" s="59"/>
    </row>
    <row r="17" spans="1:13" ht="33.6">
      <c r="A17" s="58" t="s">
        <v>773</v>
      </c>
      <c r="B17" s="62" t="s">
        <v>772</v>
      </c>
      <c r="C17" s="56"/>
      <c r="D17" s="61"/>
      <c r="E17" s="55" t="s">
        <v>771</v>
      </c>
      <c r="F17" s="55" t="s">
        <v>771</v>
      </c>
      <c r="G17" s="47" t="s">
        <v>100</v>
      </c>
      <c r="H17" s="48">
        <v>46106</v>
      </c>
      <c r="I17" s="47" t="s">
        <v>99</v>
      </c>
      <c r="J17" s="47" t="s">
        <v>1</v>
      </c>
      <c r="K17" s="48">
        <v>46106</v>
      </c>
      <c r="L17" s="204" t="s">
        <v>98</v>
      </c>
      <c r="M17" s="59"/>
    </row>
    <row r="18" spans="1:13" ht="16.8">
      <c r="A18" s="252" t="s">
        <v>770</v>
      </c>
      <c r="B18" s="252"/>
      <c r="C18" s="252"/>
      <c r="D18" s="252"/>
      <c r="E18" s="252"/>
      <c r="F18" s="252"/>
      <c r="G18" s="253"/>
      <c r="H18" s="253"/>
      <c r="I18" s="253"/>
      <c r="J18" s="253"/>
      <c r="K18" s="253"/>
      <c r="L18" s="253"/>
      <c r="M18" s="253"/>
    </row>
    <row r="19" spans="1:13" ht="16.8">
      <c r="A19" s="53" t="s">
        <v>769</v>
      </c>
      <c r="B19" s="53" t="s">
        <v>768</v>
      </c>
      <c r="C19" s="53" t="s">
        <v>767</v>
      </c>
      <c r="D19" s="50" t="s">
        <v>223</v>
      </c>
      <c r="E19" s="52" t="s">
        <v>766</v>
      </c>
      <c r="F19" s="52" t="s">
        <v>766</v>
      </c>
      <c r="G19" s="47" t="s">
        <v>1</v>
      </c>
      <c r="H19" s="48">
        <v>46106</v>
      </c>
      <c r="I19" s="47" t="s">
        <v>99</v>
      </c>
      <c r="J19" s="47" t="s">
        <v>1</v>
      </c>
      <c r="K19" s="48">
        <v>46106</v>
      </c>
      <c r="L19" s="204" t="s">
        <v>98</v>
      </c>
      <c r="M19" s="75"/>
    </row>
    <row r="20" spans="1:13" ht="33.6">
      <c r="A20" s="53" t="s">
        <v>765</v>
      </c>
      <c r="B20" s="53" t="s">
        <v>764</v>
      </c>
      <c r="C20" s="53" t="s">
        <v>763</v>
      </c>
      <c r="D20" s="50" t="s">
        <v>223</v>
      </c>
      <c r="E20" s="52" t="s">
        <v>762</v>
      </c>
      <c r="F20" s="52" t="s">
        <v>761</v>
      </c>
      <c r="G20" s="47" t="s">
        <v>100</v>
      </c>
      <c r="H20" s="48">
        <v>46106</v>
      </c>
      <c r="I20" s="47" t="s">
        <v>99</v>
      </c>
      <c r="J20" s="47" t="s">
        <v>1</v>
      </c>
      <c r="K20" s="48">
        <v>46106</v>
      </c>
      <c r="L20" s="204" t="s">
        <v>98</v>
      </c>
      <c r="M20" s="75"/>
    </row>
    <row r="21" spans="1:13" ht="33.6">
      <c r="A21" s="53" t="s">
        <v>760</v>
      </c>
      <c r="B21" s="53" t="s">
        <v>759</v>
      </c>
      <c r="C21" s="53" t="s">
        <v>758</v>
      </c>
      <c r="D21" s="50" t="s">
        <v>223</v>
      </c>
      <c r="E21" s="52" t="s">
        <v>757</v>
      </c>
      <c r="F21" s="52" t="s">
        <v>756</v>
      </c>
      <c r="G21" s="47" t="s">
        <v>1</v>
      </c>
      <c r="H21" s="48">
        <v>46106</v>
      </c>
      <c r="I21" s="47" t="s">
        <v>99</v>
      </c>
      <c r="J21" s="47" t="s">
        <v>1</v>
      </c>
      <c r="K21" s="48">
        <v>46106</v>
      </c>
      <c r="L21" s="204" t="s">
        <v>98</v>
      </c>
      <c r="M21" s="75"/>
    </row>
    <row r="22" spans="1:13" ht="33.6">
      <c r="A22" s="53" t="s">
        <v>755</v>
      </c>
      <c r="B22" s="53" t="s">
        <v>754</v>
      </c>
      <c r="C22" s="53" t="s">
        <v>753</v>
      </c>
      <c r="D22" s="50" t="s">
        <v>223</v>
      </c>
      <c r="E22" s="52" t="s">
        <v>752</v>
      </c>
      <c r="F22" s="52" t="s">
        <v>752</v>
      </c>
      <c r="G22" s="47" t="s">
        <v>1</v>
      </c>
      <c r="H22" s="48">
        <v>46106</v>
      </c>
      <c r="I22" s="47" t="s">
        <v>99</v>
      </c>
      <c r="J22" s="47" t="s">
        <v>1</v>
      </c>
      <c r="K22" s="48">
        <v>46106</v>
      </c>
      <c r="L22" s="204" t="s">
        <v>98</v>
      </c>
      <c r="M22" s="75"/>
    </row>
    <row r="23" spans="1:13" ht="33.6">
      <c r="A23" s="53" t="s">
        <v>751</v>
      </c>
      <c r="B23" s="53" t="s">
        <v>750</v>
      </c>
      <c r="C23" s="53" t="s">
        <v>749</v>
      </c>
      <c r="D23" s="50" t="s">
        <v>223</v>
      </c>
      <c r="E23" s="52" t="s">
        <v>748</v>
      </c>
      <c r="F23" s="52" t="s">
        <v>748</v>
      </c>
      <c r="G23" s="47" t="s">
        <v>1</v>
      </c>
      <c r="H23" s="48">
        <v>46106</v>
      </c>
      <c r="I23" s="47" t="s">
        <v>99</v>
      </c>
      <c r="J23" s="47" t="s">
        <v>1</v>
      </c>
      <c r="K23" s="48">
        <v>46106</v>
      </c>
      <c r="L23" s="204" t="s">
        <v>98</v>
      </c>
      <c r="M23" s="75"/>
    </row>
  </sheetData>
  <mergeCells count="11">
    <mergeCell ref="B1:F1"/>
    <mergeCell ref="B2:F2"/>
    <mergeCell ref="A6:E6"/>
    <mergeCell ref="A10:M10"/>
    <mergeCell ref="A18:M18"/>
    <mergeCell ref="A7:A9"/>
    <mergeCell ref="B7:B9"/>
    <mergeCell ref="C7:C9"/>
    <mergeCell ref="D7:D9"/>
    <mergeCell ref="E7:E9"/>
    <mergeCell ref="F7:F9"/>
  </mergeCells>
  <dataValidations count="1">
    <dataValidation type="list" allowBlank="1" showErrorMessage="1" promptTitle="dfdf" sqref="G11:G17 G19:G23 J11:J17 J19:J23" xr:uid="{00000000-0002-0000-0900-000000000000}">
      <formula1>"Passed,Untested,Failed,Blocked"</formula1>
    </dataValidation>
  </dataValidation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BCD2-29B9-4CF9-BAD0-DE1DADC03884}">
  <dimension ref="A1:M39"/>
  <sheetViews>
    <sheetView topLeftCell="E1" zoomScale="70" zoomScaleNormal="70" workbookViewId="0">
      <selection activeCell="B2" sqref="B2:F2"/>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879</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18</v>
      </c>
      <c r="C4" s="69">
        <f>COUNTIF(G1:G103,"Failed")</f>
        <v>5</v>
      </c>
      <c r="D4" s="67">
        <f>COUNTIF(G10:G25,"Untested")</f>
        <v>0</v>
      </c>
      <c r="E4" s="68">
        <f>COUNTIF(G10:G25,"Blocked")</f>
        <v>0</v>
      </c>
      <c r="F4" s="67">
        <v>23</v>
      </c>
      <c r="G4" s="65"/>
      <c r="H4" s="65"/>
      <c r="I4" s="65"/>
      <c r="J4" s="65"/>
      <c r="K4" s="65"/>
      <c r="L4" s="65"/>
      <c r="M4" s="65"/>
    </row>
    <row r="5" spans="1:13" ht="16.8">
      <c r="A5" s="71" t="s">
        <v>88</v>
      </c>
      <c r="B5" s="70">
        <v>23</v>
      </c>
      <c r="C5" s="69">
        <v>0</v>
      </c>
      <c r="D5" s="67">
        <f>COUNTIF(J10:J15,"Untested")</f>
        <v>0</v>
      </c>
      <c r="E5" s="68">
        <f>COUNTIF(J10:J15,"Blocked")</f>
        <v>0</v>
      </c>
      <c r="F5" s="67">
        <v>23</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878</v>
      </c>
      <c r="B10" s="249"/>
      <c r="C10" s="249"/>
      <c r="D10" s="249"/>
      <c r="E10" s="249"/>
      <c r="F10" s="249"/>
      <c r="G10" s="250"/>
      <c r="H10" s="250"/>
      <c r="I10" s="250"/>
      <c r="J10" s="250"/>
      <c r="K10" s="250"/>
      <c r="L10" s="250"/>
      <c r="M10" s="251"/>
    </row>
    <row r="11" spans="1:13" ht="16.8">
      <c r="A11" s="58" t="s">
        <v>877</v>
      </c>
      <c r="B11" s="57" t="s">
        <v>876</v>
      </c>
      <c r="C11" s="56"/>
      <c r="D11" s="61"/>
      <c r="E11" s="55" t="s">
        <v>875</v>
      </c>
      <c r="F11" s="55" t="s">
        <v>875</v>
      </c>
      <c r="G11" s="47" t="s">
        <v>100</v>
      </c>
      <c r="H11" s="48">
        <v>46107</v>
      </c>
      <c r="I11" s="47" t="s">
        <v>2</v>
      </c>
      <c r="J11" s="47" t="s">
        <v>1</v>
      </c>
      <c r="K11" s="48">
        <v>46107</v>
      </c>
      <c r="L11" s="204" t="s">
        <v>99</v>
      </c>
      <c r="M11" s="59"/>
    </row>
    <row r="12" spans="1:13" ht="33.6">
      <c r="A12" s="58" t="s">
        <v>874</v>
      </c>
      <c r="B12" s="57" t="s">
        <v>873</v>
      </c>
      <c r="C12" s="56"/>
      <c r="D12" s="61"/>
      <c r="E12" s="55" t="s">
        <v>872</v>
      </c>
      <c r="F12" s="55" t="s">
        <v>871</v>
      </c>
      <c r="G12" s="47" t="s">
        <v>1</v>
      </c>
      <c r="H12" s="48">
        <v>46107</v>
      </c>
      <c r="I12" s="47" t="s">
        <v>2</v>
      </c>
      <c r="J12" s="47" t="s">
        <v>1</v>
      </c>
      <c r="K12" s="48">
        <v>46107</v>
      </c>
      <c r="L12" s="204" t="s">
        <v>99</v>
      </c>
      <c r="M12" s="59"/>
    </row>
    <row r="13" spans="1:13" ht="33.6">
      <c r="A13" s="58" t="s">
        <v>870</v>
      </c>
      <c r="B13" s="57" t="s">
        <v>869</v>
      </c>
      <c r="C13" s="56"/>
      <c r="D13" s="61"/>
      <c r="E13" s="55" t="s">
        <v>868</v>
      </c>
      <c r="F13" s="55" t="s">
        <v>868</v>
      </c>
      <c r="G13" s="47" t="s">
        <v>1</v>
      </c>
      <c r="H13" s="48">
        <v>46107</v>
      </c>
      <c r="I13" s="47" t="s">
        <v>2</v>
      </c>
      <c r="J13" s="47" t="s">
        <v>1</v>
      </c>
      <c r="K13" s="48">
        <v>46107</v>
      </c>
      <c r="L13" s="204" t="s">
        <v>99</v>
      </c>
      <c r="M13" s="59"/>
    </row>
    <row r="14" spans="1:13" ht="16.8">
      <c r="A14" s="58" t="s">
        <v>867</v>
      </c>
      <c r="B14" s="57" t="s">
        <v>866</v>
      </c>
      <c r="C14" s="56"/>
      <c r="D14" s="61"/>
      <c r="E14" s="55" t="s">
        <v>865</v>
      </c>
      <c r="F14" s="55" t="s">
        <v>865</v>
      </c>
      <c r="G14" s="47" t="s">
        <v>1</v>
      </c>
      <c r="H14" s="48">
        <v>46107</v>
      </c>
      <c r="I14" s="47" t="s">
        <v>2</v>
      </c>
      <c r="J14" s="47" t="s">
        <v>1</v>
      </c>
      <c r="K14" s="48">
        <v>46107</v>
      </c>
      <c r="L14" s="204" t="s">
        <v>99</v>
      </c>
      <c r="M14" s="59"/>
    </row>
    <row r="15" spans="1:13" ht="33.6">
      <c r="A15" s="58" t="s">
        <v>864</v>
      </c>
      <c r="B15" s="62" t="s">
        <v>863</v>
      </c>
      <c r="C15" s="56"/>
      <c r="D15" s="61"/>
      <c r="E15" s="55" t="s">
        <v>862</v>
      </c>
      <c r="F15" s="55" t="s">
        <v>861</v>
      </c>
      <c r="G15" s="47" t="s">
        <v>1</v>
      </c>
      <c r="H15" s="48">
        <v>46107</v>
      </c>
      <c r="I15" s="47" t="s">
        <v>2</v>
      </c>
      <c r="J15" s="47" t="s">
        <v>1</v>
      </c>
      <c r="K15" s="48">
        <v>46107</v>
      </c>
      <c r="L15" s="204" t="s">
        <v>99</v>
      </c>
      <c r="M15" s="59"/>
    </row>
    <row r="16" spans="1:13" s="44" customFormat="1" ht="37.049999999999997" customHeight="1">
      <c r="A16" s="58" t="s">
        <v>860</v>
      </c>
      <c r="B16" s="57" t="s">
        <v>859</v>
      </c>
      <c r="C16" s="56"/>
      <c r="D16" s="61"/>
      <c r="E16" s="55" t="s">
        <v>858</v>
      </c>
      <c r="F16" s="55" t="s">
        <v>858</v>
      </c>
      <c r="G16" s="47" t="s">
        <v>1</v>
      </c>
      <c r="H16" s="48">
        <v>46107</v>
      </c>
      <c r="I16" s="47" t="s">
        <v>2</v>
      </c>
      <c r="J16" s="47" t="s">
        <v>1</v>
      </c>
      <c r="K16" s="48">
        <v>46107</v>
      </c>
      <c r="L16" s="204" t="s">
        <v>99</v>
      </c>
      <c r="M16" s="59"/>
    </row>
    <row r="17" spans="1:13" s="44" customFormat="1" ht="37.049999999999997" customHeight="1">
      <c r="A17" s="58" t="s">
        <v>857</v>
      </c>
      <c r="B17" s="57" t="s">
        <v>856</v>
      </c>
      <c r="C17" s="56"/>
      <c r="D17" s="61"/>
      <c r="E17" s="55" t="s">
        <v>855</v>
      </c>
      <c r="F17" s="55" t="s">
        <v>855</v>
      </c>
      <c r="G17" s="47" t="s">
        <v>1</v>
      </c>
      <c r="H17" s="48">
        <v>46107</v>
      </c>
      <c r="I17" s="47" t="s">
        <v>2</v>
      </c>
      <c r="J17" s="47" t="s">
        <v>1</v>
      </c>
      <c r="K17" s="48">
        <v>46107</v>
      </c>
      <c r="L17" s="204" t="s">
        <v>99</v>
      </c>
      <c r="M17" s="59"/>
    </row>
    <row r="18" spans="1:13" s="44" customFormat="1" ht="37.049999999999997" customHeight="1">
      <c r="A18" s="58" t="s">
        <v>854</v>
      </c>
      <c r="B18" s="57" t="s">
        <v>853</v>
      </c>
      <c r="C18" s="56"/>
      <c r="D18" s="61"/>
      <c r="E18" s="55" t="s">
        <v>852</v>
      </c>
      <c r="F18" s="55" t="s">
        <v>852</v>
      </c>
      <c r="G18" s="47" t="s">
        <v>100</v>
      </c>
      <c r="H18" s="48">
        <v>46107</v>
      </c>
      <c r="I18" s="47" t="s">
        <v>2</v>
      </c>
      <c r="J18" s="47" t="s">
        <v>1</v>
      </c>
      <c r="K18" s="48">
        <v>46107</v>
      </c>
      <c r="L18" s="204" t="s">
        <v>99</v>
      </c>
      <c r="M18" s="59"/>
    </row>
    <row r="19" spans="1:13" s="44" customFormat="1" ht="37.049999999999997" customHeight="1">
      <c r="A19" s="58" t="s">
        <v>851</v>
      </c>
      <c r="B19" s="57" t="s">
        <v>850</v>
      </c>
      <c r="C19" s="56"/>
      <c r="D19" s="61"/>
      <c r="E19" s="55" t="s">
        <v>849</v>
      </c>
      <c r="F19" s="55" t="s">
        <v>849</v>
      </c>
      <c r="G19" s="47" t="s">
        <v>1</v>
      </c>
      <c r="H19" s="48">
        <v>46107</v>
      </c>
      <c r="I19" s="47" t="s">
        <v>2</v>
      </c>
      <c r="J19" s="47" t="s">
        <v>1</v>
      </c>
      <c r="K19" s="48">
        <v>46107</v>
      </c>
      <c r="L19" s="204" t="s">
        <v>99</v>
      </c>
      <c r="M19" s="59"/>
    </row>
    <row r="20" spans="1:13" s="44" customFormat="1" ht="37.049999999999997" customHeight="1">
      <c r="A20" s="58" t="s">
        <v>848</v>
      </c>
      <c r="B20" s="57" t="s">
        <v>847</v>
      </c>
      <c r="C20" s="56"/>
      <c r="D20" s="61"/>
      <c r="E20" s="55" t="s">
        <v>846</v>
      </c>
      <c r="F20" s="55" t="s">
        <v>846</v>
      </c>
      <c r="G20" s="47" t="s">
        <v>1</v>
      </c>
      <c r="H20" s="48">
        <v>46107</v>
      </c>
      <c r="I20" s="47" t="s">
        <v>2</v>
      </c>
      <c r="J20" s="47" t="s">
        <v>1</v>
      </c>
      <c r="K20" s="48">
        <v>46107</v>
      </c>
      <c r="L20" s="204" t="s">
        <v>99</v>
      </c>
      <c r="M20" s="59"/>
    </row>
    <row r="21" spans="1:13" s="44" customFormat="1" ht="37.049999999999997" customHeight="1">
      <c r="A21" s="58" t="s">
        <v>845</v>
      </c>
      <c r="B21" s="57" t="s">
        <v>844</v>
      </c>
      <c r="C21" s="56"/>
      <c r="D21" s="61"/>
      <c r="E21" s="55" t="s">
        <v>843</v>
      </c>
      <c r="F21" s="55" t="s">
        <v>843</v>
      </c>
      <c r="G21" s="47" t="s">
        <v>1</v>
      </c>
      <c r="H21" s="48">
        <v>46107</v>
      </c>
      <c r="I21" s="47" t="s">
        <v>2</v>
      </c>
      <c r="J21" s="47" t="s">
        <v>1</v>
      </c>
      <c r="K21" s="48">
        <v>46107</v>
      </c>
      <c r="L21" s="204" t="s">
        <v>99</v>
      </c>
      <c r="M21" s="59"/>
    </row>
    <row r="22" spans="1:13" s="44" customFormat="1" ht="37.049999999999997" customHeight="1">
      <c r="A22" s="58" t="s">
        <v>842</v>
      </c>
      <c r="B22" s="57" t="s">
        <v>841</v>
      </c>
      <c r="C22" s="56"/>
      <c r="D22" s="61"/>
      <c r="E22" s="55" t="s">
        <v>840</v>
      </c>
      <c r="F22" s="55" t="s">
        <v>840</v>
      </c>
      <c r="G22" s="47" t="s">
        <v>1</v>
      </c>
      <c r="H22" s="48">
        <v>46107</v>
      </c>
      <c r="I22" s="47" t="s">
        <v>2</v>
      </c>
      <c r="J22" s="47" t="s">
        <v>1</v>
      </c>
      <c r="K22" s="48">
        <v>46107</v>
      </c>
      <c r="L22" s="204" t="s">
        <v>99</v>
      </c>
      <c r="M22" s="59"/>
    </row>
    <row r="23" spans="1:13" s="44" customFormat="1" ht="37.049999999999997" customHeight="1">
      <c r="A23" s="58" t="s">
        <v>839</v>
      </c>
      <c r="B23" s="57" t="s">
        <v>838</v>
      </c>
      <c r="C23" s="56"/>
      <c r="D23" s="61"/>
      <c r="E23" s="55" t="s">
        <v>837</v>
      </c>
      <c r="F23" s="55" t="s">
        <v>837</v>
      </c>
      <c r="G23" s="47" t="s">
        <v>100</v>
      </c>
      <c r="H23" s="48">
        <v>46107</v>
      </c>
      <c r="I23" s="47" t="s">
        <v>2</v>
      </c>
      <c r="J23" s="47" t="s">
        <v>1</v>
      </c>
      <c r="K23" s="48">
        <v>46107</v>
      </c>
      <c r="L23" s="204" t="s">
        <v>99</v>
      </c>
      <c r="M23" s="59"/>
    </row>
    <row r="24" spans="1:13" s="44" customFormat="1" ht="37.049999999999997" customHeight="1">
      <c r="A24" s="58" t="s">
        <v>836</v>
      </c>
      <c r="B24" s="57" t="s">
        <v>835</v>
      </c>
      <c r="C24" s="56"/>
      <c r="D24" s="61"/>
      <c r="E24" s="55" t="s">
        <v>834</v>
      </c>
      <c r="F24" s="55" t="s">
        <v>834</v>
      </c>
      <c r="G24" s="47" t="s">
        <v>100</v>
      </c>
      <c r="H24" s="48">
        <v>46107</v>
      </c>
      <c r="I24" s="47" t="s">
        <v>2</v>
      </c>
      <c r="J24" s="47" t="s">
        <v>1</v>
      </c>
      <c r="K24" s="48">
        <v>46107</v>
      </c>
      <c r="L24" s="204" t="s">
        <v>99</v>
      </c>
      <c r="M24" s="59"/>
    </row>
    <row r="25" spans="1:13" ht="16.8">
      <c r="A25" s="252" t="s">
        <v>833</v>
      </c>
      <c r="B25" s="252"/>
      <c r="C25" s="252"/>
      <c r="D25" s="252"/>
      <c r="E25" s="252"/>
      <c r="F25" s="252"/>
      <c r="G25" s="253"/>
      <c r="H25" s="253"/>
      <c r="I25" s="253"/>
      <c r="J25" s="253"/>
      <c r="K25" s="253"/>
      <c r="L25" s="253"/>
      <c r="M25" s="253"/>
    </row>
    <row r="26" spans="1:13" ht="33.6">
      <c r="A26" s="53" t="s">
        <v>832</v>
      </c>
      <c r="B26" s="53" t="s">
        <v>831</v>
      </c>
      <c r="C26" s="53" t="s">
        <v>830</v>
      </c>
      <c r="D26" s="50" t="s">
        <v>223</v>
      </c>
      <c r="E26" s="52" t="s">
        <v>829</v>
      </c>
      <c r="F26" s="52" t="s">
        <v>829</v>
      </c>
      <c r="G26" s="47" t="s">
        <v>1</v>
      </c>
      <c r="H26" s="48">
        <v>46107</v>
      </c>
      <c r="I26" s="47" t="s">
        <v>2</v>
      </c>
      <c r="J26" s="47" t="s">
        <v>1</v>
      </c>
      <c r="K26" s="48">
        <v>46107</v>
      </c>
      <c r="L26" s="204" t="s">
        <v>99</v>
      </c>
      <c r="M26" s="75"/>
    </row>
    <row r="27" spans="1:13" ht="33.6">
      <c r="A27" s="53" t="s">
        <v>828</v>
      </c>
      <c r="B27" s="53" t="s">
        <v>827</v>
      </c>
      <c r="C27" s="53" t="s">
        <v>826</v>
      </c>
      <c r="D27" s="50" t="s">
        <v>223</v>
      </c>
      <c r="E27" s="52" t="s">
        <v>825</v>
      </c>
      <c r="F27" s="52" t="s">
        <v>825</v>
      </c>
      <c r="G27" s="47" t="s">
        <v>1</v>
      </c>
      <c r="H27" s="48">
        <v>46107</v>
      </c>
      <c r="I27" s="47" t="s">
        <v>2</v>
      </c>
      <c r="J27" s="47" t="s">
        <v>1</v>
      </c>
      <c r="K27" s="48">
        <v>46107</v>
      </c>
      <c r="L27" s="204" t="s">
        <v>99</v>
      </c>
      <c r="M27" s="75"/>
    </row>
    <row r="28" spans="1:13" ht="33.6">
      <c r="A28" s="53" t="s">
        <v>824</v>
      </c>
      <c r="B28" s="53" t="s">
        <v>823</v>
      </c>
      <c r="C28" s="53" t="s">
        <v>822</v>
      </c>
      <c r="D28" s="50" t="s">
        <v>223</v>
      </c>
      <c r="E28" s="52" t="s">
        <v>821</v>
      </c>
      <c r="F28" s="52" t="s">
        <v>821</v>
      </c>
      <c r="G28" s="47" t="s">
        <v>1</v>
      </c>
      <c r="H28" s="48">
        <v>46107</v>
      </c>
      <c r="I28" s="47" t="s">
        <v>2</v>
      </c>
      <c r="J28" s="47" t="s">
        <v>1</v>
      </c>
      <c r="K28" s="48">
        <v>46107</v>
      </c>
      <c r="L28" s="204" t="s">
        <v>99</v>
      </c>
      <c r="M28" s="75"/>
    </row>
    <row r="29" spans="1:13" ht="33.6">
      <c r="A29" s="53" t="s">
        <v>820</v>
      </c>
      <c r="B29" s="53" t="s">
        <v>819</v>
      </c>
      <c r="C29" s="53" t="s">
        <v>818</v>
      </c>
      <c r="D29" s="50" t="s">
        <v>223</v>
      </c>
      <c r="E29" s="52" t="s">
        <v>817</v>
      </c>
      <c r="F29" s="52" t="s">
        <v>816</v>
      </c>
      <c r="G29" s="47" t="s">
        <v>1</v>
      </c>
      <c r="H29" s="48">
        <v>46107</v>
      </c>
      <c r="I29" s="47" t="s">
        <v>2</v>
      </c>
      <c r="J29" s="47" t="s">
        <v>1</v>
      </c>
      <c r="K29" s="48">
        <v>46107</v>
      </c>
      <c r="L29" s="204" t="s">
        <v>99</v>
      </c>
      <c r="M29" s="75"/>
    </row>
    <row r="30" spans="1:13" ht="33.6">
      <c r="A30" s="53" t="s">
        <v>815</v>
      </c>
      <c r="B30" s="53" t="s">
        <v>814</v>
      </c>
      <c r="C30" s="53" t="s">
        <v>813</v>
      </c>
      <c r="D30" s="50" t="s">
        <v>223</v>
      </c>
      <c r="E30" s="52" t="s">
        <v>812</v>
      </c>
      <c r="F30" s="52" t="s">
        <v>812</v>
      </c>
      <c r="G30" s="47" t="s">
        <v>1</v>
      </c>
      <c r="H30" s="48">
        <v>46107</v>
      </c>
      <c r="I30" s="47" t="s">
        <v>2</v>
      </c>
      <c r="J30" s="47" t="s">
        <v>1</v>
      </c>
      <c r="K30" s="48">
        <v>46107</v>
      </c>
      <c r="L30" s="204" t="s">
        <v>99</v>
      </c>
      <c r="M30" s="75"/>
    </row>
    <row r="31" spans="1:13" ht="33.6">
      <c r="A31" s="53" t="s">
        <v>811</v>
      </c>
      <c r="B31" s="53" t="s">
        <v>810</v>
      </c>
      <c r="C31" s="53" t="s">
        <v>809</v>
      </c>
      <c r="D31" s="50" t="s">
        <v>223</v>
      </c>
      <c r="E31" s="52" t="s">
        <v>808</v>
      </c>
      <c r="F31" s="52" t="s">
        <v>808</v>
      </c>
      <c r="G31" s="47" t="s">
        <v>1</v>
      </c>
      <c r="H31" s="48">
        <v>46107</v>
      </c>
      <c r="I31" s="47" t="s">
        <v>2</v>
      </c>
      <c r="J31" s="47" t="s">
        <v>1</v>
      </c>
      <c r="K31" s="48">
        <v>46107</v>
      </c>
      <c r="L31" s="204" t="s">
        <v>99</v>
      </c>
      <c r="M31" s="75"/>
    </row>
    <row r="32" spans="1:13" ht="33.6">
      <c r="A32" s="53" t="s">
        <v>807</v>
      </c>
      <c r="B32" s="53" t="s">
        <v>806</v>
      </c>
      <c r="C32" s="53" t="s">
        <v>805</v>
      </c>
      <c r="D32" s="50" t="s">
        <v>223</v>
      </c>
      <c r="E32" s="52" t="s">
        <v>804</v>
      </c>
      <c r="F32" s="52" t="s">
        <v>804</v>
      </c>
      <c r="G32" s="47" t="s">
        <v>1</v>
      </c>
      <c r="H32" s="48">
        <v>46107</v>
      </c>
      <c r="I32" s="47" t="s">
        <v>2</v>
      </c>
      <c r="J32" s="47" t="s">
        <v>1</v>
      </c>
      <c r="K32" s="48">
        <v>46107</v>
      </c>
      <c r="L32" s="204" t="s">
        <v>99</v>
      </c>
      <c r="M32" s="75"/>
    </row>
    <row r="33" spans="1:13" s="45" customFormat="1" ht="33.6">
      <c r="A33" s="49" t="s">
        <v>803</v>
      </c>
      <c r="B33" s="49" t="s">
        <v>802</v>
      </c>
      <c r="C33" s="49" t="s">
        <v>801</v>
      </c>
      <c r="D33" s="50" t="s">
        <v>223</v>
      </c>
      <c r="E33" s="49" t="s">
        <v>800</v>
      </c>
      <c r="F33" s="49" t="s">
        <v>800</v>
      </c>
      <c r="G33" s="46" t="s">
        <v>1</v>
      </c>
      <c r="H33" s="48">
        <v>46107</v>
      </c>
      <c r="I33" s="47" t="s">
        <v>2</v>
      </c>
      <c r="J33" s="47" t="s">
        <v>1</v>
      </c>
      <c r="K33" s="48">
        <v>46107</v>
      </c>
      <c r="L33" s="204" t="s">
        <v>99</v>
      </c>
      <c r="M33" s="74"/>
    </row>
    <row r="34" spans="1:13" s="44" customFormat="1" ht="33.6">
      <c r="A34" s="49" t="s">
        <v>799</v>
      </c>
      <c r="B34" s="49" t="s">
        <v>798</v>
      </c>
      <c r="C34" s="49" t="s">
        <v>797</v>
      </c>
      <c r="D34" s="50" t="s">
        <v>223</v>
      </c>
      <c r="E34" s="49" t="s">
        <v>796</v>
      </c>
      <c r="F34" s="49" t="s">
        <v>796</v>
      </c>
      <c r="G34" s="46" t="s">
        <v>100</v>
      </c>
      <c r="H34" s="48">
        <v>46107</v>
      </c>
      <c r="I34" s="47" t="s">
        <v>2</v>
      </c>
      <c r="J34" s="47" t="s">
        <v>1</v>
      </c>
      <c r="K34" s="48">
        <v>46107</v>
      </c>
      <c r="L34" s="204" t="s">
        <v>99</v>
      </c>
      <c r="M34" s="46"/>
    </row>
    <row r="39" spans="1:13">
      <c r="C39" s="44" t="s">
        <v>221</v>
      </c>
    </row>
  </sheetData>
  <mergeCells count="11">
    <mergeCell ref="B1:F1"/>
    <mergeCell ref="B2:F2"/>
    <mergeCell ref="A6:E6"/>
    <mergeCell ref="A10:M10"/>
    <mergeCell ref="A25:M25"/>
    <mergeCell ref="A7:A9"/>
    <mergeCell ref="B7:B9"/>
    <mergeCell ref="C7:C9"/>
    <mergeCell ref="D7:D9"/>
    <mergeCell ref="E7:E9"/>
    <mergeCell ref="F7:F9"/>
  </mergeCells>
  <dataValidations count="1">
    <dataValidation type="list" allowBlank="1" showErrorMessage="1" promptTitle="dfdf" sqref="G11:G24 G26:G32 J11:J24 J26:J34" xr:uid="{00000000-0002-0000-0600-000000000000}">
      <formula1>"Passed,Untested,Failed,Blocked"</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DC89-DC36-42D1-B248-3079DCA15B2D}">
  <dimension ref="A1:M31"/>
  <sheetViews>
    <sheetView zoomScale="40" zoomScaleNormal="40" workbookViewId="0">
      <selection activeCell="H11" sqref="H11:L11"/>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941</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10</v>
      </c>
      <c r="C4" s="69">
        <f>COUNTIF(G1:G95,"Failed")</f>
        <v>6</v>
      </c>
      <c r="D4" s="67">
        <f>COUNTIF(G10:G19,"Untested")</f>
        <v>0</v>
      </c>
      <c r="E4" s="68">
        <f>COUNTIF(G10:G19,"Blocked")</f>
        <v>0</v>
      </c>
      <c r="F4" s="67">
        <v>16</v>
      </c>
      <c r="G4" s="65"/>
      <c r="H4" s="65"/>
      <c r="I4" s="65"/>
      <c r="J4" s="65"/>
      <c r="K4" s="65"/>
      <c r="L4" s="65"/>
      <c r="M4" s="65"/>
    </row>
    <row r="5" spans="1:13" ht="16.8">
      <c r="A5" s="71" t="s">
        <v>88</v>
      </c>
      <c r="B5" s="70">
        <v>16</v>
      </c>
      <c r="C5" s="69">
        <v>0</v>
      </c>
      <c r="D5" s="67">
        <f>COUNTIF(J10:J15,"Untested")</f>
        <v>0</v>
      </c>
      <c r="E5" s="68">
        <f>COUNTIF(J10:J15,"Blocked")</f>
        <v>0</v>
      </c>
      <c r="F5" s="67">
        <v>16</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940</v>
      </c>
      <c r="B10" s="249"/>
      <c r="C10" s="249"/>
      <c r="D10" s="249"/>
      <c r="E10" s="249"/>
      <c r="F10" s="249"/>
      <c r="G10" s="250"/>
      <c r="H10" s="250"/>
      <c r="I10" s="250"/>
      <c r="J10" s="250"/>
      <c r="K10" s="250"/>
      <c r="L10" s="250"/>
      <c r="M10" s="251"/>
    </row>
    <row r="11" spans="1:13" ht="33.6">
      <c r="A11" s="58" t="s">
        <v>939</v>
      </c>
      <c r="B11" s="57" t="s">
        <v>938</v>
      </c>
      <c r="C11" s="56"/>
      <c r="D11" s="61"/>
      <c r="E11" s="55" t="s">
        <v>937</v>
      </c>
      <c r="F11" s="55" t="s">
        <v>936</v>
      </c>
      <c r="G11" s="47" t="s">
        <v>1</v>
      </c>
      <c r="H11" s="48">
        <v>46109</v>
      </c>
      <c r="I11" s="204" t="s">
        <v>0</v>
      </c>
      <c r="J11" s="47" t="s">
        <v>1</v>
      </c>
      <c r="K11" s="48">
        <v>46109</v>
      </c>
      <c r="L11" s="204" t="s">
        <v>2</v>
      </c>
      <c r="M11" s="59"/>
    </row>
    <row r="12" spans="1:13" ht="33.6">
      <c r="A12" s="58" t="s">
        <v>935</v>
      </c>
      <c r="B12" s="57" t="s">
        <v>934</v>
      </c>
      <c r="C12" s="56"/>
      <c r="D12" s="61"/>
      <c r="E12" s="55" t="s">
        <v>933</v>
      </c>
      <c r="F12" s="55" t="s">
        <v>933</v>
      </c>
      <c r="G12" s="47" t="s">
        <v>100</v>
      </c>
      <c r="H12" s="48">
        <v>46109</v>
      </c>
      <c r="I12" s="204" t="s">
        <v>0</v>
      </c>
      <c r="J12" s="47" t="s">
        <v>1</v>
      </c>
      <c r="K12" s="48">
        <v>46109</v>
      </c>
      <c r="L12" s="204" t="s">
        <v>2</v>
      </c>
      <c r="M12" s="59"/>
    </row>
    <row r="13" spans="1:13" ht="33.6">
      <c r="A13" s="58" t="s">
        <v>932</v>
      </c>
      <c r="B13" s="57" t="s">
        <v>931</v>
      </c>
      <c r="C13" s="56"/>
      <c r="D13" s="61"/>
      <c r="E13" s="55" t="s">
        <v>930</v>
      </c>
      <c r="F13" s="55" t="s">
        <v>930</v>
      </c>
      <c r="G13" s="47" t="s">
        <v>100</v>
      </c>
      <c r="H13" s="48">
        <v>46109</v>
      </c>
      <c r="I13" s="204" t="s">
        <v>0</v>
      </c>
      <c r="J13" s="47" t="s">
        <v>1</v>
      </c>
      <c r="K13" s="48">
        <v>46109</v>
      </c>
      <c r="L13" s="204" t="s">
        <v>2</v>
      </c>
      <c r="M13" s="59"/>
    </row>
    <row r="14" spans="1:13" ht="33.6">
      <c r="A14" s="58" t="s">
        <v>929</v>
      </c>
      <c r="B14" s="57" t="s">
        <v>928</v>
      </c>
      <c r="C14" s="56"/>
      <c r="D14" s="61"/>
      <c r="E14" s="55" t="s">
        <v>927</v>
      </c>
      <c r="F14" s="55" t="s">
        <v>927</v>
      </c>
      <c r="G14" s="47" t="s">
        <v>100</v>
      </c>
      <c r="H14" s="48">
        <v>46109</v>
      </c>
      <c r="I14" s="204" t="s">
        <v>0</v>
      </c>
      <c r="J14" s="47" t="s">
        <v>1</v>
      </c>
      <c r="K14" s="48">
        <v>46109</v>
      </c>
      <c r="L14" s="204" t="s">
        <v>2</v>
      </c>
      <c r="M14" s="59"/>
    </row>
    <row r="15" spans="1:13" ht="33.6">
      <c r="A15" s="58" t="s">
        <v>926</v>
      </c>
      <c r="B15" s="62" t="s">
        <v>925</v>
      </c>
      <c r="C15" s="56"/>
      <c r="D15" s="61"/>
      <c r="E15" s="55" t="s">
        <v>924</v>
      </c>
      <c r="F15" s="55" t="s">
        <v>924</v>
      </c>
      <c r="G15" s="47" t="s">
        <v>1</v>
      </c>
      <c r="H15" s="48">
        <v>46109</v>
      </c>
      <c r="I15" s="204" t="s">
        <v>0</v>
      </c>
      <c r="J15" s="47" t="s">
        <v>1</v>
      </c>
      <c r="K15" s="48">
        <v>46109</v>
      </c>
      <c r="L15" s="204" t="s">
        <v>2</v>
      </c>
      <c r="M15" s="59"/>
    </row>
    <row r="16" spans="1:13" s="44" customFormat="1" ht="37.049999999999997" customHeight="1">
      <c r="A16" s="58" t="s">
        <v>923</v>
      </c>
      <c r="B16" s="57" t="s">
        <v>922</v>
      </c>
      <c r="C16" s="56"/>
      <c r="D16" s="61"/>
      <c r="E16" s="55" t="s">
        <v>921</v>
      </c>
      <c r="F16" s="55" t="s">
        <v>921</v>
      </c>
      <c r="G16" s="47" t="s">
        <v>1</v>
      </c>
      <c r="H16" s="48">
        <v>46109</v>
      </c>
      <c r="I16" s="204" t="s">
        <v>0</v>
      </c>
      <c r="J16" s="47" t="s">
        <v>1</v>
      </c>
      <c r="K16" s="48">
        <v>46109</v>
      </c>
      <c r="L16" s="204" t="s">
        <v>2</v>
      </c>
      <c r="M16" s="59"/>
    </row>
    <row r="17" spans="1:13" s="44" customFormat="1" ht="37.049999999999997" customHeight="1">
      <c r="A17" s="58" t="s">
        <v>920</v>
      </c>
      <c r="B17" s="57" t="s">
        <v>919</v>
      </c>
      <c r="C17" s="56"/>
      <c r="D17" s="61"/>
      <c r="E17" s="55" t="s">
        <v>247</v>
      </c>
      <c r="F17" s="55" t="s">
        <v>247</v>
      </c>
      <c r="G17" s="47" t="s">
        <v>1</v>
      </c>
      <c r="H17" s="48">
        <v>46109</v>
      </c>
      <c r="I17" s="204" t="s">
        <v>0</v>
      </c>
      <c r="J17" s="47" t="s">
        <v>1</v>
      </c>
      <c r="K17" s="48">
        <v>46109</v>
      </c>
      <c r="L17" s="204" t="s">
        <v>2</v>
      </c>
      <c r="M17" s="59"/>
    </row>
    <row r="18" spans="1:13" s="44" customFormat="1" ht="37.049999999999997" customHeight="1">
      <c r="A18" s="58" t="s">
        <v>918</v>
      </c>
      <c r="B18" s="57" t="s">
        <v>917</v>
      </c>
      <c r="C18" s="56"/>
      <c r="D18" s="61"/>
      <c r="E18" s="55" t="s">
        <v>916</v>
      </c>
      <c r="F18" s="55" t="s">
        <v>916</v>
      </c>
      <c r="G18" s="47" t="s">
        <v>1</v>
      </c>
      <c r="H18" s="48">
        <v>46109</v>
      </c>
      <c r="I18" s="204" t="s">
        <v>0</v>
      </c>
      <c r="J18" s="47" t="s">
        <v>1</v>
      </c>
      <c r="K18" s="48">
        <v>46109</v>
      </c>
      <c r="L18" s="204" t="s">
        <v>2</v>
      </c>
      <c r="M18" s="59"/>
    </row>
    <row r="19" spans="1:13" ht="16.8">
      <c r="A19" s="252" t="s">
        <v>915</v>
      </c>
      <c r="B19" s="252"/>
      <c r="C19" s="252"/>
      <c r="D19" s="252"/>
      <c r="E19" s="252"/>
      <c r="F19" s="252"/>
      <c r="G19" s="253"/>
      <c r="H19" s="253"/>
      <c r="I19" s="253"/>
      <c r="J19" s="253"/>
      <c r="K19" s="253"/>
      <c r="L19" s="253"/>
      <c r="M19" s="253"/>
    </row>
    <row r="20" spans="1:13" ht="33.6">
      <c r="A20" s="53" t="s">
        <v>914</v>
      </c>
      <c r="B20" s="53" t="s">
        <v>913</v>
      </c>
      <c r="C20" s="53" t="s">
        <v>912</v>
      </c>
      <c r="D20" s="78" t="s">
        <v>881</v>
      </c>
      <c r="E20" s="52" t="s">
        <v>911</v>
      </c>
      <c r="F20" s="52" t="s">
        <v>910</v>
      </c>
      <c r="G20" s="47" t="s">
        <v>1</v>
      </c>
      <c r="H20" s="48">
        <v>46109</v>
      </c>
      <c r="I20" s="204" t="s">
        <v>0</v>
      </c>
      <c r="J20" s="47" t="s">
        <v>1</v>
      </c>
      <c r="K20" s="48">
        <v>46109</v>
      </c>
      <c r="L20" s="204" t="s">
        <v>2</v>
      </c>
      <c r="M20" s="75"/>
    </row>
    <row r="21" spans="1:13" ht="33.6">
      <c r="A21" s="53" t="s">
        <v>909</v>
      </c>
      <c r="B21" s="53" t="s">
        <v>908</v>
      </c>
      <c r="C21" s="53" t="s">
        <v>907</v>
      </c>
      <c r="D21" s="78" t="s">
        <v>881</v>
      </c>
      <c r="E21" s="52" t="s">
        <v>906</v>
      </c>
      <c r="F21" s="52" t="s">
        <v>905</v>
      </c>
      <c r="G21" s="47" t="s">
        <v>1</v>
      </c>
      <c r="H21" s="48">
        <v>46109</v>
      </c>
      <c r="I21" s="204" t="s">
        <v>0</v>
      </c>
      <c r="J21" s="47" t="s">
        <v>1</v>
      </c>
      <c r="K21" s="48">
        <v>46109</v>
      </c>
      <c r="L21" s="204" t="s">
        <v>2</v>
      </c>
      <c r="M21" s="75"/>
    </row>
    <row r="22" spans="1:13" ht="33.6">
      <c r="A22" s="53" t="s">
        <v>904</v>
      </c>
      <c r="B22" s="53" t="s">
        <v>903</v>
      </c>
      <c r="C22" s="53" t="s">
        <v>902</v>
      </c>
      <c r="D22" s="78" t="s">
        <v>881</v>
      </c>
      <c r="E22" s="52" t="s">
        <v>901</v>
      </c>
      <c r="F22" s="52" t="s">
        <v>901</v>
      </c>
      <c r="G22" s="47" t="s">
        <v>1</v>
      </c>
      <c r="H22" s="48">
        <v>46109</v>
      </c>
      <c r="I22" s="204" t="s">
        <v>0</v>
      </c>
      <c r="J22" s="47" t="s">
        <v>1</v>
      </c>
      <c r="K22" s="48">
        <v>46109</v>
      </c>
      <c r="L22" s="204" t="s">
        <v>2</v>
      </c>
      <c r="M22" s="75"/>
    </row>
    <row r="23" spans="1:13" ht="33.6">
      <c r="A23" s="53" t="s">
        <v>900</v>
      </c>
      <c r="B23" s="53" t="s">
        <v>899</v>
      </c>
      <c r="C23" s="53" t="s">
        <v>898</v>
      </c>
      <c r="D23" s="78" t="s">
        <v>881</v>
      </c>
      <c r="E23" s="52" t="s">
        <v>897</v>
      </c>
      <c r="F23" s="52" t="s">
        <v>897</v>
      </c>
      <c r="G23" s="47" t="s">
        <v>100</v>
      </c>
      <c r="H23" s="48">
        <v>46109</v>
      </c>
      <c r="I23" s="204" t="s">
        <v>0</v>
      </c>
      <c r="J23" s="47" t="s">
        <v>1</v>
      </c>
      <c r="K23" s="48">
        <v>46109</v>
      </c>
      <c r="L23" s="204" t="s">
        <v>2</v>
      </c>
      <c r="M23" s="75"/>
    </row>
    <row r="24" spans="1:13" ht="33.6">
      <c r="A24" s="53" t="s">
        <v>896</v>
      </c>
      <c r="B24" s="53" t="s">
        <v>895</v>
      </c>
      <c r="C24" s="53" t="s">
        <v>894</v>
      </c>
      <c r="D24" s="78" t="s">
        <v>881</v>
      </c>
      <c r="E24" s="52" t="s">
        <v>893</v>
      </c>
      <c r="F24" s="52" t="s">
        <v>893</v>
      </c>
      <c r="G24" s="47" t="s">
        <v>100</v>
      </c>
      <c r="H24" s="48">
        <v>46109</v>
      </c>
      <c r="I24" s="204" t="s">
        <v>0</v>
      </c>
      <c r="J24" s="47" t="s">
        <v>1</v>
      </c>
      <c r="K24" s="48">
        <v>46109</v>
      </c>
      <c r="L24" s="204" t="s">
        <v>2</v>
      </c>
      <c r="M24" s="75"/>
    </row>
    <row r="25" spans="1:13" ht="33.6">
      <c r="A25" s="53" t="s">
        <v>892</v>
      </c>
      <c r="B25" s="53" t="s">
        <v>891</v>
      </c>
      <c r="C25" s="53" t="s">
        <v>890</v>
      </c>
      <c r="D25" s="78" t="s">
        <v>881</v>
      </c>
      <c r="E25" s="52" t="s">
        <v>889</v>
      </c>
      <c r="F25" s="52" t="s">
        <v>889</v>
      </c>
      <c r="G25" s="47" t="s">
        <v>100</v>
      </c>
      <c r="H25" s="48">
        <v>46109</v>
      </c>
      <c r="I25" s="204" t="s">
        <v>0</v>
      </c>
      <c r="J25" s="47" t="s">
        <v>1</v>
      </c>
      <c r="K25" s="48">
        <v>46109</v>
      </c>
      <c r="L25" s="204" t="s">
        <v>2</v>
      </c>
      <c r="M25" s="75"/>
    </row>
    <row r="26" spans="1:13" s="45" customFormat="1" ht="33.6">
      <c r="A26" s="49" t="s">
        <v>888</v>
      </c>
      <c r="B26" s="49" t="s">
        <v>887</v>
      </c>
      <c r="C26" s="49" t="s">
        <v>886</v>
      </c>
      <c r="D26" s="78" t="s">
        <v>881</v>
      </c>
      <c r="E26" s="49" t="s">
        <v>885</v>
      </c>
      <c r="F26" s="49" t="s">
        <v>885</v>
      </c>
      <c r="G26" s="46" t="s">
        <v>1</v>
      </c>
      <c r="H26" s="48">
        <v>46109</v>
      </c>
      <c r="I26" s="204" t="s">
        <v>0</v>
      </c>
      <c r="J26" s="47" t="s">
        <v>1</v>
      </c>
      <c r="K26" s="48">
        <v>46109</v>
      </c>
      <c r="L26" s="204" t="s">
        <v>2</v>
      </c>
      <c r="M26" s="74"/>
    </row>
    <row r="27" spans="1:13" s="44" customFormat="1" ht="33.6">
      <c r="A27" s="49" t="s">
        <v>884</v>
      </c>
      <c r="B27" s="49" t="s">
        <v>883</v>
      </c>
      <c r="C27" s="49" t="s">
        <v>882</v>
      </c>
      <c r="D27" s="78" t="s">
        <v>881</v>
      </c>
      <c r="E27" s="49" t="s">
        <v>880</v>
      </c>
      <c r="F27" s="49" t="s">
        <v>880</v>
      </c>
      <c r="G27" s="46" t="s">
        <v>1</v>
      </c>
      <c r="H27" s="48">
        <v>46109</v>
      </c>
      <c r="I27" s="204" t="s">
        <v>0</v>
      </c>
      <c r="J27" s="47" t="s">
        <v>1</v>
      </c>
      <c r="K27" s="48">
        <v>46109</v>
      </c>
      <c r="L27" s="204" t="s">
        <v>2</v>
      </c>
      <c r="M27" s="46"/>
    </row>
    <row r="31" spans="1:13">
      <c r="C31" s="44" t="s">
        <v>221</v>
      </c>
    </row>
  </sheetData>
  <mergeCells count="11">
    <mergeCell ref="B1:F1"/>
    <mergeCell ref="B2:F2"/>
    <mergeCell ref="A6:E6"/>
    <mergeCell ref="A10:M10"/>
    <mergeCell ref="A19:M19"/>
    <mergeCell ref="A7:A9"/>
    <mergeCell ref="B7:B9"/>
    <mergeCell ref="C7:C9"/>
    <mergeCell ref="D7:D9"/>
    <mergeCell ref="E7:E9"/>
    <mergeCell ref="F7:F9"/>
  </mergeCells>
  <dataValidations count="1">
    <dataValidation type="list" allowBlank="1" showErrorMessage="1" promptTitle="dfdf" sqref="G11:G18 G20:G25 J11:J18 J20:J27" xr:uid="{00000000-0002-0000-0400-000000000000}">
      <formula1>"Passed,Untested,Failed,Blocked"</formula1>
    </dataValidation>
  </dataValidation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DB89-5383-438F-9481-C6DCB39C4259}">
  <dimension ref="A1:M30"/>
  <sheetViews>
    <sheetView topLeftCell="A6" zoomScale="40" zoomScaleNormal="40" workbookViewId="0">
      <selection activeCell="D26" sqref="D26"/>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998</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11</v>
      </c>
      <c r="C4" s="69">
        <f>COUNTIF(G1:G94,"Failed")</f>
        <v>5</v>
      </c>
      <c r="D4" s="67">
        <f>COUNTIF(G10:G20,"Untested")</f>
        <v>0</v>
      </c>
      <c r="E4" s="68">
        <f>COUNTIF(G10:G20,"Blocked")</f>
        <v>0</v>
      </c>
      <c r="F4" s="67">
        <v>16</v>
      </c>
      <c r="G4" s="65"/>
      <c r="H4" s="65"/>
      <c r="I4" s="65"/>
      <c r="J4" s="65"/>
      <c r="K4" s="65"/>
      <c r="L4" s="65"/>
      <c r="M4" s="65"/>
    </row>
    <row r="5" spans="1:13" ht="16.8">
      <c r="A5" s="71" t="s">
        <v>88</v>
      </c>
      <c r="B5" s="70">
        <v>16</v>
      </c>
      <c r="C5" s="69">
        <v>0</v>
      </c>
      <c r="D5" s="67">
        <f>COUNTIF(J10:J15,"Untested")</f>
        <v>0</v>
      </c>
      <c r="E5" s="68">
        <f>COUNTIF(J10:J15,"Blocked")</f>
        <v>0</v>
      </c>
      <c r="F5" s="67">
        <v>16</v>
      </c>
      <c r="G5" s="65"/>
      <c r="H5" s="65"/>
      <c r="I5" s="65"/>
      <c r="J5" s="65"/>
      <c r="K5" s="65"/>
      <c r="L5" s="65"/>
      <c r="M5" s="65"/>
    </row>
    <row r="6" spans="1:13" ht="409.05" customHeight="1">
      <c r="A6" s="246"/>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997</v>
      </c>
      <c r="B10" s="249"/>
      <c r="C10" s="249"/>
      <c r="D10" s="249"/>
      <c r="E10" s="249"/>
      <c r="F10" s="249"/>
      <c r="G10" s="250"/>
      <c r="H10" s="250"/>
      <c r="I10" s="250"/>
      <c r="J10" s="250"/>
      <c r="K10" s="250"/>
      <c r="L10" s="250"/>
      <c r="M10" s="251"/>
    </row>
    <row r="11" spans="1:13" ht="33.6">
      <c r="A11" s="58" t="s">
        <v>996</v>
      </c>
      <c r="B11" s="57" t="s">
        <v>995</v>
      </c>
      <c r="C11" s="56"/>
      <c r="D11" s="61"/>
      <c r="E11" s="55" t="s">
        <v>994</v>
      </c>
      <c r="F11" s="55" t="s">
        <v>994</v>
      </c>
      <c r="G11" s="47" t="s">
        <v>1</v>
      </c>
      <c r="H11" s="48">
        <v>46109</v>
      </c>
      <c r="I11" s="204" t="s">
        <v>0</v>
      </c>
      <c r="J11" s="47" t="s">
        <v>1</v>
      </c>
      <c r="K11" s="48">
        <v>46109</v>
      </c>
      <c r="L11" s="204" t="s">
        <v>2</v>
      </c>
      <c r="M11" s="59"/>
    </row>
    <row r="12" spans="1:13" ht="33.6">
      <c r="A12" s="58" t="s">
        <v>993</v>
      </c>
      <c r="B12" s="57" t="s">
        <v>992</v>
      </c>
      <c r="C12" s="56"/>
      <c r="D12" s="61"/>
      <c r="E12" s="55" t="s">
        <v>991</v>
      </c>
      <c r="F12" s="55" t="s">
        <v>991</v>
      </c>
      <c r="G12" s="47" t="s">
        <v>1</v>
      </c>
      <c r="H12" s="48">
        <v>46109</v>
      </c>
      <c r="I12" s="204" t="s">
        <v>0</v>
      </c>
      <c r="J12" s="47" t="s">
        <v>1</v>
      </c>
      <c r="K12" s="48">
        <v>46109</v>
      </c>
      <c r="L12" s="204" t="s">
        <v>2</v>
      </c>
      <c r="M12" s="59"/>
    </row>
    <row r="13" spans="1:13" ht="33.6">
      <c r="A13" s="58" t="s">
        <v>990</v>
      </c>
      <c r="B13" s="57" t="s">
        <v>989</v>
      </c>
      <c r="C13" s="56"/>
      <c r="D13" s="61"/>
      <c r="E13" s="55" t="s">
        <v>988</v>
      </c>
      <c r="F13" s="55" t="s">
        <v>988</v>
      </c>
      <c r="G13" s="47" t="s">
        <v>1</v>
      </c>
      <c r="H13" s="48">
        <v>46109</v>
      </c>
      <c r="I13" s="204" t="s">
        <v>0</v>
      </c>
      <c r="J13" s="47" t="s">
        <v>1</v>
      </c>
      <c r="K13" s="48">
        <v>46109</v>
      </c>
      <c r="L13" s="204" t="s">
        <v>2</v>
      </c>
      <c r="M13" s="59"/>
    </row>
    <row r="14" spans="1:13" ht="50.4">
      <c r="A14" s="58" t="s">
        <v>987</v>
      </c>
      <c r="B14" s="57" t="s">
        <v>986</v>
      </c>
      <c r="C14" s="56"/>
      <c r="D14" s="61"/>
      <c r="E14" s="55" t="s">
        <v>985</v>
      </c>
      <c r="F14" s="55" t="s">
        <v>984</v>
      </c>
      <c r="G14" s="47" t="s">
        <v>1</v>
      </c>
      <c r="H14" s="48">
        <v>46109</v>
      </c>
      <c r="I14" s="204" t="s">
        <v>0</v>
      </c>
      <c r="J14" s="47" t="s">
        <v>1</v>
      </c>
      <c r="K14" s="48">
        <v>46109</v>
      </c>
      <c r="L14" s="204" t="s">
        <v>2</v>
      </c>
      <c r="M14" s="59"/>
    </row>
    <row r="15" spans="1:13" ht="33.6">
      <c r="A15" s="58" t="s">
        <v>983</v>
      </c>
      <c r="B15" s="57" t="s">
        <v>982</v>
      </c>
      <c r="C15" s="56"/>
      <c r="D15" s="61"/>
      <c r="E15" s="55" t="s">
        <v>981</v>
      </c>
      <c r="F15" s="55" t="s">
        <v>981</v>
      </c>
      <c r="G15" s="47" t="s">
        <v>1</v>
      </c>
      <c r="H15" s="48">
        <v>46109</v>
      </c>
      <c r="I15" s="204" t="s">
        <v>0</v>
      </c>
      <c r="J15" s="47" t="s">
        <v>1</v>
      </c>
      <c r="K15" s="48">
        <v>46109</v>
      </c>
      <c r="L15" s="204" t="s">
        <v>2</v>
      </c>
      <c r="M15" s="59"/>
    </row>
    <row r="16" spans="1:13" ht="33.6">
      <c r="A16" s="58" t="s">
        <v>980</v>
      </c>
      <c r="B16" s="57" t="s">
        <v>922</v>
      </c>
      <c r="C16" s="56"/>
      <c r="D16" s="61"/>
      <c r="E16" s="55" t="s">
        <v>979</v>
      </c>
      <c r="F16" s="55" t="s">
        <v>979</v>
      </c>
      <c r="G16" s="47" t="s">
        <v>1</v>
      </c>
      <c r="H16" s="48">
        <v>46109</v>
      </c>
      <c r="I16" s="204" t="s">
        <v>0</v>
      </c>
      <c r="J16" s="47" t="s">
        <v>1</v>
      </c>
      <c r="K16" s="48">
        <v>46109</v>
      </c>
      <c r="L16" s="204" t="s">
        <v>2</v>
      </c>
      <c r="M16" s="59"/>
    </row>
    <row r="17" spans="1:13" ht="33.6">
      <c r="A17" s="58" t="s">
        <v>978</v>
      </c>
      <c r="B17" s="62" t="s">
        <v>977</v>
      </c>
      <c r="C17" s="56"/>
      <c r="D17" s="61"/>
      <c r="E17" s="55" t="s">
        <v>976</v>
      </c>
      <c r="F17" s="55" t="s">
        <v>976</v>
      </c>
      <c r="G17" s="47" t="s">
        <v>100</v>
      </c>
      <c r="H17" s="48">
        <v>46109</v>
      </c>
      <c r="I17" s="204" t="s">
        <v>0</v>
      </c>
      <c r="J17" s="47" t="s">
        <v>1</v>
      </c>
      <c r="K17" s="48">
        <v>46109</v>
      </c>
      <c r="L17" s="204" t="s">
        <v>2</v>
      </c>
      <c r="M17" s="59"/>
    </row>
    <row r="18" spans="1:13" s="44" customFormat="1" ht="37.049999999999997" customHeight="1">
      <c r="A18" s="58" t="s">
        <v>975</v>
      </c>
      <c r="B18" s="57" t="s">
        <v>974</v>
      </c>
      <c r="C18" s="56"/>
      <c r="D18" s="61"/>
      <c r="E18" s="55" t="s">
        <v>973</v>
      </c>
      <c r="F18" s="55" t="s">
        <v>973</v>
      </c>
      <c r="G18" s="47" t="s">
        <v>100</v>
      </c>
      <c r="H18" s="48">
        <v>46109</v>
      </c>
      <c r="I18" s="204" t="s">
        <v>0</v>
      </c>
      <c r="J18" s="47" t="s">
        <v>1</v>
      </c>
      <c r="K18" s="48">
        <v>46109</v>
      </c>
      <c r="L18" s="204" t="s">
        <v>2</v>
      </c>
      <c r="M18" s="59"/>
    </row>
    <row r="19" spans="1:13" s="44" customFormat="1" ht="37.049999999999997" customHeight="1">
      <c r="A19" s="58" t="s">
        <v>972</v>
      </c>
      <c r="B19" s="57" t="s">
        <v>971</v>
      </c>
      <c r="C19" s="56"/>
      <c r="D19" s="61"/>
      <c r="E19" s="55" t="s">
        <v>970</v>
      </c>
      <c r="F19" s="55" t="s">
        <v>970</v>
      </c>
      <c r="G19" s="47" t="s">
        <v>1</v>
      </c>
      <c r="H19" s="48">
        <v>46109</v>
      </c>
      <c r="I19" s="204" t="s">
        <v>0</v>
      </c>
      <c r="J19" s="47" t="s">
        <v>1</v>
      </c>
      <c r="K19" s="48">
        <v>46109</v>
      </c>
      <c r="L19" s="204" t="s">
        <v>2</v>
      </c>
      <c r="M19" s="59"/>
    </row>
    <row r="20" spans="1:13" ht="16.8">
      <c r="A20" s="252" t="s">
        <v>969</v>
      </c>
      <c r="B20" s="252"/>
      <c r="C20" s="252"/>
      <c r="D20" s="252"/>
      <c r="E20" s="252"/>
      <c r="F20" s="252"/>
      <c r="G20" s="253"/>
      <c r="H20" s="253"/>
      <c r="I20" s="253"/>
      <c r="J20" s="253"/>
      <c r="K20" s="253"/>
      <c r="L20" s="253"/>
      <c r="M20" s="253"/>
    </row>
    <row r="21" spans="1:13" ht="33.6">
      <c r="A21" s="53" t="s">
        <v>968</v>
      </c>
      <c r="B21" s="53" t="s">
        <v>967</v>
      </c>
      <c r="C21" s="53" t="s">
        <v>966</v>
      </c>
      <c r="D21" s="78" t="s">
        <v>881</v>
      </c>
      <c r="E21" s="52" t="s">
        <v>965</v>
      </c>
      <c r="F21" s="52" t="s">
        <v>965</v>
      </c>
      <c r="G21" s="47" t="s">
        <v>1</v>
      </c>
      <c r="H21" s="48">
        <v>46109</v>
      </c>
      <c r="I21" s="204" t="s">
        <v>0</v>
      </c>
      <c r="J21" s="47" t="s">
        <v>1</v>
      </c>
      <c r="K21" s="48">
        <v>46109</v>
      </c>
      <c r="L21" s="204" t="s">
        <v>2</v>
      </c>
      <c r="M21" s="75"/>
    </row>
    <row r="22" spans="1:13" ht="33.6">
      <c r="A22" s="53" t="s">
        <v>964</v>
      </c>
      <c r="B22" s="53" t="s">
        <v>895</v>
      </c>
      <c r="C22" s="53" t="s">
        <v>894</v>
      </c>
      <c r="D22" s="78" t="s">
        <v>881</v>
      </c>
      <c r="E22" s="52" t="s">
        <v>963</v>
      </c>
      <c r="F22" s="52" t="s">
        <v>963</v>
      </c>
      <c r="G22" s="47" t="s">
        <v>100</v>
      </c>
      <c r="H22" s="48">
        <v>46109</v>
      </c>
      <c r="I22" s="204" t="s">
        <v>0</v>
      </c>
      <c r="J22" s="47" t="s">
        <v>1</v>
      </c>
      <c r="K22" s="48">
        <v>46109</v>
      </c>
      <c r="L22" s="204" t="s">
        <v>2</v>
      </c>
      <c r="M22" s="75"/>
    </row>
    <row r="23" spans="1:13" ht="33.6">
      <c r="A23" s="53" t="s">
        <v>962</v>
      </c>
      <c r="B23" s="53" t="s">
        <v>961</v>
      </c>
      <c r="C23" s="53" t="s">
        <v>960</v>
      </c>
      <c r="D23" s="78" t="s">
        <v>881</v>
      </c>
      <c r="E23" s="52" t="s">
        <v>959</v>
      </c>
      <c r="F23" s="52" t="s">
        <v>959</v>
      </c>
      <c r="G23" s="47" t="s">
        <v>100</v>
      </c>
      <c r="H23" s="48">
        <v>46109</v>
      </c>
      <c r="I23" s="204" t="s">
        <v>0</v>
      </c>
      <c r="J23" s="47" t="s">
        <v>1</v>
      </c>
      <c r="K23" s="48">
        <v>46109</v>
      </c>
      <c r="L23" s="204" t="s">
        <v>2</v>
      </c>
      <c r="M23" s="75"/>
    </row>
    <row r="24" spans="1:13" ht="33.6">
      <c r="A24" s="53" t="s">
        <v>958</v>
      </c>
      <c r="B24" s="53" t="s">
        <v>957</v>
      </c>
      <c r="C24" s="53" t="s">
        <v>956</v>
      </c>
      <c r="D24" s="78" t="s">
        <v>881</v>
      </c>
      <c r="E24" s="52" t="s">
        <v>955</v>
      </c>
      <c r="F24" s="52" t="s">
        <v>954</v>
      </c>
      <c r="G24" s="47" t="s">
        <v>1</v>
      </c>
      <c r="H24" s="48">
        <v>46109</v>
      </c>
      <c r="I24" s="204" t="s">
        <v>0</v>
      </c>
      <c r="J24" s="47" t="s">
        <v>1</v>
      </c>
      <c r="K24" s="48">
        <v>46109</v>
      </c>
      <c r="L24" s="204" t="s">
        <v>2</v>
      </c>
      <c r="M24" s="75"/>
    </row>
    <row r="25" spans="1:13" ht="33.6">
      <c r="A25" s="53" t="s">
        <v>953</v>
      </c>
      <c r="B25" s="53" t="s">
        <v>952</v>
      </c>
      <c r="C25" s="53" t="s">
        <v>951</v>
      </c>
      <c r="D25" s="78" t="s">
        <v>881</v>
      </c>
      <c r="E25" s="52" t="s">
        <v>950</v>
      </c>
      <c r="F25" s="52" t="s">
        <v>950</v>
      </c>
      <c r="G25" s="47" t="s">
        <v>1</v>
      </c>
      <c r="H25" s="48">
        <v>46109</v>
      </c>
      <c r="I25" s="204" t="s">
        <v>0</v>
      </c>
      <c r="J25" s="47" t="s">
        <v>1</v>
      </c>
      <c r="K25" s="48">
        <v>46109</v>
      </c>
      <c r="L25" s="204" t="s">
        <v>2</v>
      </c>
      <c r="M25" s="75"/>
    </row>
    <row r="26" spans="1:13" ht="33.6">
      <c r="A26" s="49" t="s">
        <v>949</v>
      </c>
      <c r="B26" s="49" t="s">
        <v>948</v>
      </c>
      <c r="C26" s="49" t="s">
        <v>947</v>
      </c>
      <c r="D26" s="78" t="s">
        <v>881</v>
      </c>
      <c r="E26" s="49" t="s">
        <v>946</v>
      </c>
      <c r="F26" s="49" t="s">
        <v>946</v>
      </c>
      <c r="G26" s="46" t="s">
        <v>1</v>
      </c>
      <c r="H26" s="48">
        <v>46109</v>
      </c>
      <c r="I26" s="204" t="s">
        <v>0</v>
      </c>
      <c r="J26" s="47" t="s">
        <v>1</v>
      </c>
      <c r="K26" s="48">
        <v>46109</v>
      </c>
      <c r="L26" s="204" t="s">
        <v>2</v>
      </c>
      <c r="M26" s="79"/>
    </row>
    <row r="27" spans="1:13" ht="33.6">
      <c r="A27" s="49" t="s">
        <v>945</v>
      </c>
      <c r="B27" s="49" t="s">
        <v>944</v>
      </c>
      <c r="C27" s="49" t="s">
        <v>943</v>
      </c>
      <c r="D27" s="78" t="s">
        <v>881</v>
      </c>
      <c r="E27" s="49" t="s">
        <v>942</v>
      </c>
      <c r="F27" s="49" t="s">
        <v>942</v>
      </c>
      <c r="G27" s="46" t="s">
        <v>100</v>
      </c>
      <c r="H27" s="48">
        <v>46109</v>
      </c>
      <c r="I27" s="204" t="s">
        <v>0</v>
      </c>
      <c r="J27" s="47" t="s">
        <v>1</v>
      </c>
      <c r="K27" s="48">
        <v>46109</v>
      </c>
      <c r="L27" s="204" t="s">
        <v>2</v>
      </c>
      <c r="M27" s="79"/>
    </row>
    <row r="30" spans="1:13">
      <c r="C30" s="44" t="s">
        <v>221</v>
      </c>
    </row>
  </sheetData>
  <mergeCells count="11">
    <mergeCell ref="B1:F1"/>
    <mergeCell ref="B2:F2"/>
    <mergeCell ref="A6:E6"/>
    <mergeCell ref="A10:M10"/>
    <mergeCell ref="A20:M20"/>
    <mergeCell ref="A7:A9"/>
    <mergeCell ref="B7:B9"/>
    <mergeCell ref="C7:C9"/>
    <mergeCell ref="D7:D9"/>
    <mergeCell ref="E7:E9"/>
    <mergeCell ref="F7:F9"/>
  </mergeCells>
  <dataValidations count="1">
    <dataValidation type="list" allowBlank="1" showErrorMessage="1" promptTitle="dfdf" sqref="G11:G19 G21:G25 J11:J19 J21:J27" xr:uid="{00000000-0002-0000-0700-000000000000}">
      <formula1>"Passed,Untested,Failed,Blocked"</formula1>
    </dataValidation>
  </dataValidation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6443-1D94-4F53-9B90-81FFBC1D5EA4}">
  <dimension ref="A1:M31"/>
  <sheetViews>
    <sheetView zoomScale="55" zoomScaleNormal="55" workbookViewId="0">
      <selection activeCell="B2" sqref="B2:F2"/>
    </sheetView>
  </sheetViews>
  <sheetFormatPr defaultColWidth="9.109375" defaultRowHeight="16.8"/>
  <cols>
    <col min="1" max="1" width="31.6640625" style="80" customWidth="1"/>
    <col min="2" max="2" width="47.5546875" style="80" customWidth="1"/>
    <col min="3" max="3" width="82" style="80" customWidth="1"/>
    <col min="4" max="4" width="46.33203125" style="80" customWidth="1"/>
    <col min="5" max="5" width="94.33203125" style="80" customWidth="1"/>
    <col min="6" max="6" width="53.88671875" style="80" customWidth="1"/>
    <col min="7" max="7" width="18" style="81" customWidth="1"/>
    <col min="8" max="8" width="25.109375" style="81" customWidth="1"/>
    <col min="9" max="9" width="22.6640625" style="81" customWidth="1"/>
    <col min="10" max="10" width="24.6640625" style="81" customWidth="1"/>
    <col min="11" max="11" width="24.88671875" style="81" customWidth="1"/>
    <col min="12" max="12" width="17.33203125" style="81" customWidth="1"/>
    <col min="13" max="13" width="18.109375" style="81" customWidth="1"/>
    <col min="14" max="16384" width="9.109375" style="80"/>
  </cols>
  <sheetData>
    <row r="1" spans="1:13">
      <c r="A1" s="101" t="s">
        <v>97</v>
      </c>
      <c r="B1" s="267" t="s">
        <v>96</v>
      </c>
      <c r="C1" s="267"/>
      <c r="D1" s="267"/>
      <c r="E1" s="267"/>
      <c r="F1" s="267"/>
      <c r="G1" s="96"/>
      <c r="H1" s="96"/>
      <c r="I1" s="96"/>
      <c r="J1" s="96"/>
      <c r="K1" s="96"/>
      <c r="L1" s="96"/>
      <c r="M1" s="96"/>
    </row>
    <row r="2" spans="1:13">
      <c r="A2" s="101" t="s">
        <v>95</v>
      </c>
      <c r="B2" s="268" t="s">
        <v>1802</v>
      </c>
      <c r="C2" s="268"/>
      <c r="D2" s="268"/>
      <c r="E2" s="268"/>
      <c r="F2" s="268"/>
      <c r="G2" s="96"/>
      <c r="H2" s="96"/>
      <c r="I2" s="96"/>
      <c r="J2" s="96"/>
      <c r="K2" s="96"/>
      <c r="L2" s="96"/>
      <c r="M2" s="96"/>
    </row>
    <row r="3" spans="1:13">
      <c r="A3" s="91"/>
      <c r="B3" s="94" t="s">
        <v>94</v>
      </c>
      <c r="C3" s="94" t="s">
        <v>93</v>
      </c>
      <c r="D3" s="94" t="s">
        <v>92</v>
      </c>
      <c r="E3" s="94" t="s">
        <v>91</v>
      </c>
      <c r="F3" s="94" t="s">
        <v>90</v>
      </c>
      <c r="G3" s="96"/>
      <c r="H3" s="96"/>
      <c r="I3" s="96"/>
      <c r="J3" s="96"/>
      <c r="K3" s="96"/>
      <c r="L3" s="96"/>
      <c r="M3" s="96"/>
    </row>
    <row r="4" spans="1:13">
      <c r="A4" s="99" t="s">
        <v>89</v>
      </c>
      <c r="B4" s="39">
        <v>12</v>
      </c>
      <c r="C4" s="39">
        <f>COUNTIF(G1:G94,"Failed")</f>
        <v>8</v>
      </c>
      <c r="D4" s="91">
        <f>COUNTIF(G10:G20,"Untested")</f>
        <v>0</v>
      </c>
      <c r="E4" s="98">
        <f>COUNTIF(G10:G20,"Blocked")</f>
        <v>0</v>
      </c>
      <c r="F4" s="91">
        <v>20</v>
      </c>
      <c r="G4" s="96"/>
      <c r="H4" s="96"/>
      <c r="I4" s="96"/>
      <c r="J4" s="96"/>
      <c r="K4" s="96"/>
      <c r="L4" s="96"/>
      <c r="M4" s="96"/>
    </row>
    <row r="5" spans="1:13">
      <c r="A5" s="99" t="s">
        <v>88</v>
      </c>
      <c r="B5" s="39">
        <v>20</v>
      </c>
      <c r="C5" s="39">
        <v>0</v>
      </c>
      <c r="D5" s="91">
        <f>COUNTIF(J10:J16,"Untested")</f>
        <v>0</v>
      </c>
      <c r="E5" s="98">
        <f>COUNTIF(J10:J16,"Blocked")</f>
        <v>0</v>
      </c>
      <c r="F5" s="91">
        <v>20</v>
      </c>
      <c r="G5" s="96"/>
      <c r="H5" s="96"/>
      <c r="I5" s="96"/>
      <c r="J5" s="96"/>
      <c r="K5" s="96"/>
      <c r="L5" s="96"/>
      <c r="M5" s="96"/>
    </row>
    <row r="6" spans="1:13" ht="409.05" customHeight="1">
      <c r="A6" s="269"/>
      <c r="B6" s="269"/>
      <c r="C6" s="269"/>
      <c r="D6" s="269"/>
      <c r="E6" s="269"/>
      <c r="F6" s="97"/>
      <c r="G6" s="96"/>
      <c r="H6" s="96"/>
      <c r="I6" s="96"/>
      <c r="J6" s="96"/>
      <c r="K6" s="96"/>
      <c r="L6" s="96"/>
      <c r="M6" s="96"/>
    </row>
    <row r="7" spans="1:13">
      <c r="A7" s="264" t="s">
        <v>87</v>
      </c>
      <c r="B7" s="264" t="s">
        <v>86</v>
      </c>
      <c r="C7" s="264" t="s">
        <v>85</v>
      </c>
      <c r="D7" s="264" t="s">
        <v>84</v>
      </c>
      <c r="E7" s="264" t="s">
        <v>83</v>
      </c>
      <c r="F7" s="264" t="s">
        <v>82</v>
      </c>
      <c r="G7" s="94" t="s">
        <v>81</v>
      </c>
      <c r="H7" s="94"/>
      <c r="I7" s="94"/>
      <c r="J7" s="94" t="s">
        <v>81</v>
      </c>
      <c r="K7" s="94"/>
      <c r="L7" s="94"/>
      <c r="M7" s="94" t="s">
        <v>80</v>
      </c>
    </row>
    <row r="8" spans="1:13">
      <c r="A8" s="265"/>
      <c r="B8" s="265"/>
      <c r="C8" s="265"/>
      <c r="D8" s="265"/>
      <c r="E8" s="265"/>
      <c r="F8" s="265"/>
      <c r="G8" s="94" t="s">
        <v>79</v>
      </c>
      <c r="H8" s="94"/>
      <c r="I8" s="94"/>
      <c r="J8" s="94" t="s">
        <v>78</v>
      </c>
      <c r="K8" s="94"/>
      <c r="L8" s="94"/>
      <c r="M8" s="94"/>
    </row>
    <row r="9" spans="1:13">
      <c r="A9" s="266"/>
      <c r="B9" s="266"/>
      <c r="C9" s="266"/>
      <c r="D9" s="266"/>
      <c r="E9" s="266"/>
      <c r="F9" s="266"/>
      <c r="G9" s="94" t="s">
        <v>77</v>
      </c>
      <c r="H9" s="95" t="s">
        <v>76</v>
      </c>
      <c r="I9" s="94" t="s">
        <v>75</v>
      </c>
      <c r="J9" s="94" t="s">
        <v>77</v>
      </c>
      <c r="K9" s="95" t="s">
        <v>76</v>
      </c>
      <c r="L9" s="94" t="s">
        <v>75</v>
      </c>
      <c r="M9" s="94"/>
    </row>
    <row r="10" spans="1:13">
      <c r="A10" s="270" t="s">
        <v>1054</v>
      </c>
      <c r="B10" s="271"/>
      <c r="C10" s="271"/>
      <c r="D10" s="271"/>
      <c r="E10" s="271"/>
      <c r="F10" s="271"/>
      <c r="G10" s="272"/>
      <c r="H10" s="272"/>
      <c r="I10" s="272"/>
      <c r="J10" s="272"/>
      <c r="K10" s="272"/>
      <c r="L10" s="272"/>
      <c r="M10" s="273"/>
    </row>
    <row r="11" spans="1:13">
      <c r="A11" s="208" t="s">
        <v>877</v>
      </c>
      <c r="B11" s="86" t="s">
        <v>1053</v>
      </c>
      <c r="C11" s="208"/>
      <c r="D11" s="208"/>
      <c r="E11" s="86" t="s">
        <v>1052</v>
      </c>
      <c r="F11" s="86" t="s">
        <v>1052</v>
      </c>
      <c r="G11" s="206" t="s">
        <v>1</v>
      </c>
      <c r="H11" s="207">
        <v>46110</v>
      </c>
      <c r="I11" s="206" t="s">
        <v>0</v>
      </c>
      <c r="J11" s="206" t="s">
        <v>1</v>
      </c>
      <c r="K11" s="207">
        <v>46110</v>
      </c>
      <c r="L11" s="206" t="s">
        <v>99</v>
      </c>
      <c r="M11" s="206"/>
    </row>
    <row r="12" spans="1:13">
      <c r="A12" s="208" t="s">
        <v>874</v>
      </c>
      <c r="B12" s="86" t="s">
        <v>876</v>
      </c>
      <c r="C12" s="208"/>
      <c r="D12" s="208"/>
      <c r="E12" s="86" t="s">
        <v>1051</v>
      </c>
      <c r="F12" s="86" t="s">
        <v>1051</v>
      </c>
      <c r="G12" s="206" t="s">
        <v>1</v>
      </c>
      <c r="H12" s="207">
        <v>46110</v>
      </c>
      <c r="I12" s="206" t="s">
        <v>0</v>
      </c>
      <c r="J12" s="206" t="s">
        <v>1</v>
      </c>
      <c r="K12" s="207">
        <v>46110</v>
      </c>
      <c r="L12" s="206" t="s">
        <v>99</v>
      </c>
      <c r="M12" s="206"/>
    </row>
    <row r="13" spans="1:13">
      <c r="A13" s="208" t="s">
        <v>870</v>
      </c>
      <c r="B13" s="86" t="s">
        <v>647</v>
      </c>
      <c r="C13" s="208"/>
      <c r="D13" s="208"/>
      <c r="E13" s="86" t="s">
        <v>1050</v>
      </c>
      <c r="F13" s="86" t="s">
        <v>1050</v>
      </c>
      <c r="G13" s="206" t="s">
        <v>1</v>
      </c>
      <c r="H13" s="207">
        <v>46110</v>
      </c>
      <c r="I13" s="206" t="s">
        <v>0</v>
      </c>
      <c r="J13" s="206" t="s">
        <v>1</v>
      </c>
      <c r="K13" s="207">
        <v>46110</v>
      </c>
      <c r="L13" s="206" t="s">
        <v>99</v>
      </c>
      <c r="M13" s="206"/>
    </row>
    <row r="14" spans="1:13" ht="39" customHeight="1">
      <c r="A14" s="208" t="s">
        <v>867</v>
      </c>
      <c r="B14" s="86" t="s">
        <v>1049</v>
      </c>
      <c r="C14" s="208"/>
      <c r="D14" s="208"/>
      <c r="E14" s="86" t="s">
        <v>1048</v>
      </c>
      <c r="F14" s="86" t="s">
        <v>1048</v>
      </c>
      <c r="G14" s="206" t="s">
        <v>100</v>
      </c>
      <c r="H14" s="207">
        <v>46110</v>
      </c>
      <c r="I14" s="206" t="s">
        <v>0</v>
      </c>
      <c r="J14" s="206" t="s">
        <v>1</v>
      </c>
      <c r="K14" s="207">
        <v>46110</v>
      </c>
      <c r="L14" s="206" t="s">
        <v>99</v>
      </c>
      <c r="M14" s="206"/>
    </row>
    <row r="15" spans="1:13" ht="33.6">
      <c r="A15" s="208" t="s">
        <v>864</v>
      </c>
      <c r="B15" s="86" t="s">
        <v>1047</v>
      </c>
      <c r="C15" s="208"/>
      <c r="D15" s="208"/>
      <c r="E15" s="86" t="s">
        <v>1046</v>
      </c>
      <c r="F15" s="86" t="s">
        <v>1045</v>
      </c>
      <c r="G15" s="206" t="s">
        <v>1</v>
      </c>
      <c r="H15" s="207">
        <v>46110</v>
      </c>
      <c r="I15" s="206" t="s">
        <v>0</v>
      </c>
      <c r="J15" s="206" t="s">
        <v>1</v>
      </c>
      <c r="K15" s="207">
        <v>46110</v>
      </c>
      <c r="L15" s="206" t="s">
        <v>99</v>
      </c>
      <c r="M15" s="206"/>
    </row>
    <row r="16" spans="1:13" ht="33.6">
      <c r="A16" s="208" t="s">
        <v>860</v>
      </c>
      <c r="B16" s="86" t="s">
        <v>1044</v>
      </c>
      <c r="C16" s="208"/>
      <c r="D16" s="208"/>
      <c r="E16" s="86" t="s">
        <v>1043</v>
      </c>
      <c r="F16" s="86" t="s">
        <v>1043</v>
      </c>
      <c r="G16" s="206" t="s">
        <v>100</v>
      </c>
      <c r="H16" s="207">
        <v>46110</v>
      </c>
      <c r="I16" s="206" t="s">
        <v>0</v>
      </c>
      <c r="J16" s="206" t="s">
        <v>1</v>
      </c>
      <c r="K16" s="207">
        <v>46110</v>
      </c>
      <c r="L16" s="206" t="s">
        <v>99</v>
      </c>
      <c r="M16" s="206"/>
    </row>
    <row r="17" spans="1:13" ht="33.6">
      <c r="A17" s="208" t="s">
        <v>857</v>
      </c>
      <c r="B17" s="86" t="s">
        <v>1042</v>
      </c>
      <c r="C17" s="100"/>
      <c r="D17" s="208"/>
      <c r="E17" s="86" t="s">
        <v>1041</v>
      </c>
      <c r="F17" s="86" t="s">
        <v>1041</v>
      </c>
      <c r="G17" s="89" t="s">
        <v>100</v>
      </c>
      <c r="H17" s="207">
        <v>46110</v>
      </c>
      <c r="I17" s="206" t="s">
        <v>0</v>
      </c>
      <c r="J17" s="206" t="s">
        <v>1</v>
      </c>
      <c r="K17" s="207">
        <v>46110</v>
      </c>
      <c r="L17" s="206" t="s">
        <v>99</v>
      </c>
      <c r="M17" s="206"/>
    </row>
    <row r="18" spans="1:13">
      <c r="A18" s="93" t="s">
        <v>854</v>
      </c>
      <c r="B18" s="92" t="s">
        <v>1040</v>
      </c>
      <c r="C18" s="100"/>
      <c r="D18" s="100"/>
      <c r="E18" s="90" t="s">
        <v>1039</v>
      </c>
      <c r="F18" s="90" t="s">
        <v>1039</v>
      </c>
      <c r="G18" s="89" t="s">
        <v>100</v>
      </c>
      <c r="H18" s="207">
        <v>46110</v>
      </c>
      <c r="I18" s="206" t="s">
        <v>0</v>
      </c>
      <c r="J18" s="206" t="s">
        <v>1</v>
      </c>
      <c r="K18" s="207">
        <v>46110</v>
      </c>
      <c r="L18" s="206" t="s">
        <v>99</v>
      </c>
      <c r="M18" s="206"/>
    </row>
    <row r="19" spans="1:13" ht="33.6">
      <c r="A19" s="88" t="s">
        <v>851</v>
      </c>
      <c r="B19" s="88" t="s">
        <v>1038</v>
      </c>
      <c r="C19" s="88"/>
      <c r="D19" s="88"/>
      <c r="E19" s="88" t="s">
        <v>1037</v>
      </c>
      <c r="F19" s="88" t="s">
        <v>1037</v>
      </c>
      <c r="G19" s="87" t="s">
        <v>1</v>
      </c>
      <c r="H19" s="207">
        <v>46110</v>
      </c>
      <c r="I19" s="206" t="s">
        <v>0</v>
      </c>
      <c r="J19" s="206" t="s">
        <v>1</v>
      </c>
      <c r="K19" s="207">
        <v>46110</v>
      </c>
      <c r="L19" s="206" t="s">
        <v>99</v>
      </c>
      <c r="M19" s="206"/>
    </row>
    <row r="20" spans="1:13">
      <c r="A20" s="262" t="s">
        <v>1036</v>
      </c>
      <c r="B20" s="262"/>
      <c r="C20" s="262"/>
      <c r="D20" s="262"/>
      <c r="E20" s="262"/>
      <c r="F20" s="262"/>
      <c r="G20" s="263"/>
      <c r="H20" s="263"/>
      <c r="I20" s="263"/>
      <c r="J20" s="263"/>
      <c r="K20" s="263"/>
      <c r="L20" s="263"/>
      <c r="M20" s="263"/>
    </row>
    <row r="21" spans="1:13" ht="33.6">
      <c r="A21" s="86" t="s">
        <v>832</v>
      </c>
      <c r="B21" s="86" t="s">
        <v>1035</v>
      </c>
      <c r="C21" s="86" t="s">
        <v>1034</v>
      </c>
      <c r="D21" s="86" t="s">
        <v>1000</v>
      </c>
      <c r="E21" s="86" t="s">
        <v>1033</v>
      </c>
      <c r="F21" s="86" t="s">
        <v>1033</v>
      </c>
      <c r="G21" s="82" t="s">
        <v>1</v>
      </c>
      <c r="H21" s="83">
        <v>46110</v>
      </c>
      <c r="I21" s="84" t="s">
        <v>0</v>
      </c>
      <c r="J21" s="84" t="s">
        <v>1</v>
      </c>
      <c r="K21" s="83">
        <v>46110</v>
      </c>
      <c r="L21" s="84" t="s">
        <v>99</v>
      </c>
      <c r="M21" s="84"/>
    </row>
    <row r="22" spans="1:13" ht="33.6">
      <c r="A22" s="86" t="s">
        <v>828</v>
      </c>
      <c r="B22" s="86" t="s">
        <v>1032</v>
      </c>
      <c r="C22" s="86" t="s">
        <v>1031</v>
      </c>
      <c r="D22" s="86" t="s">
        <v>1000</v>
      </c>
      <c r="E22" s="86" t="s">
        <v>1030</v>
      </c>
      <c r="F22" s="86" t="s">
        <v>1030</v>
      </c>
      <c r="G22" s="82" t="s">
        <v>1</v>
      </c>
      <c r="H22" s="83">
        <v>46110</v>
      </c>
      <c r="I22" s="84" t="s">
        <v>0</v>
      </c>
      <c r="J22" s="84" t="s">
        <v>1</v>
      </c>
      <c r="K22" s="83">
        <v>46110</v>
      </c>
      <c r="L22" s="84" t="s">
        <v>99</v>
      </c>
      <c r="M22" s="84"/>
    </row>
    <row r="23" spans="1:13">
      <c r="A23" s="86" t="s">
        <v>824</v>
      </c>
      <c r="B23" s="86" t="s">
        <v>1029</v>
      </c>
      <c r="C23" s="86" t="s">
        <v>1028</v>
      </c>
      <c r="D23" s="86" t="s">
        <v>1000</v>
      </c>
      <c r="E23" s="86" t="s">
        <v>1027</v>
      </c>
      <c r="F23" s="86" t="s">
        <v>1027</v>
      </c>
      <c r="G23" s="82" t="s">
        <v>1</v>
      </c>
      <c r="H23" s="83">
        <v>46110</v>
      </c>
      <c r="I23" s="84" t="s">
        <v>0</v>
      </c>
      <c r="J23" s="84" t="s">
        <v>1</v>
      </c>
      <c r="K23" s="83">
        <v>46110</v>
      </c>
      <c r="L23" s="84" t="s">
        <v>99</v>
      </c>
      <c r="M23" s="84"/>
    </row>
    <row r="24" spans="1:13">
      <c r="A24" s="86" t="s">
        <v>820</v>
      </c>
      <c r="B24" s="86" t="s">
        <v>1026</v>
      </c>
      <c r="C24" s="86" t="s">
        <v>1025</v>
      </c>
      <c r="D24" s="86" t="s">
        <v>1000</v>
      </c>
      <c r="E24" s="86" t="s">
        <v>1024</v>
      </c>
      <c r="F24" s="86" t="s">
        <v>1024</v>
      </c>
      <c r="G24" s="82" t="s">
        <v>100</v>
      </c>
      <c r="H24" s="83">
        <v>46110</v>
      </c>
      <c r="I24" s="84" t="s">
        <v>0</v>
      </c>
      <c r="J24" s="84" t="s">
        <v>1</v>
      </c>
      <c r="K24" s="83">
        <v>46110</v>
      </c>
      <c r="L24" s="84" t="s">
        <v>99</v>
      </c>
      <c r="M24" s="84"/>
    </row>
    <row r="25" spans="1:13" ht="33.6">
      <c r="A25" s="86" t="s">
        <v>815</v>
      </c>
      <c r="B25" s="86" t="s">
        <v>1023</v>
      </c>
      <c r="C25" s="86" t="s">
        <v>1022</v>
      </c>
      <c r="D25" s="86" t="s">
        <v>1000</v>
      </c>
      <c r="E25" s="86" t="s">
        <v>1021</v>
      </c>
      <c r="F25" s="86" t="s">
        <v>1020</v>
      </c>
      <c r="G25" s="82" t="s">
        <v>100</v>
      </c>
      <c r="H25" s="83">
        <v>46110</v>
      </c>
      <c r="I25" s="84" t="s">
        <v>0</v>
      </c>
      <c r="J25" s="84" t="s">
        <v>1</v>
      </c>
      <c r="K25" s="83">
        <v>46110</v>
      </c>
      <c r="L25" s="84" t="s">
        <v>99</v>
      </c>
      <c r="M25" s="84"/>
    </row>
    <row r="26" spans="1:13" ht="33.6">
      <c r="A26" s="86" t="s">
        <v>811</v>
      </c>
      <c r="B26" s="86" t="s">
        <v>1019</v>
      </c>
      <c r="C26" s="86" t="s">
        <v>1018</v>
      </c>
      <c r="D26" s="86" t="s">
        <v>1000</v>
      </c>
      <c r="E26" s="86" t="s">
        <v>1017</v>
      </c>
      <c r="F26" s="86" t="s">
        <v>1017</v>
      </c>
      <c r="G26" s="82" t="s">
        <v>1</v>
      </c>
      <c r="H26" s="83">
        <v>46110</v>
      </c>
      <c r="I26" s="84" t="s">
        <v>0</v>
      </c>
      <c r="J26" s="84" t="s">
        <v>1</v>
      </c>
      <c r="K26" s="83">
        <v>46110</v>
      </c>
      <c r="L26" s="84" t="s">
        <v>99</v>
      </c>
      <c r="M26" s="84"/>
    </row>
    <row r="27" spans="1:13" ht="33.6">
      <c r="A27" s="86" t="s">
        <v>807</v>
      </c>
      <c r="B27" s="86" t="s">
        <v>1016</v>
      </c>
      <c r="C27" s="86" t="s">
        <v>1015</v>
      </c>
      <c r="D27" s="86" t="s">
        <v>1000</v>
      </c>
      <c r="E27" s="86" t="s">
        <v>1014</v>
      </c>
      <c r="F27" s="86" t="s">
        <v>1014</v>
      </c>
      <c r="G27" s="82" t="s">
        <v>1</v>
      </c>
      <c r="H27" s="83">
        <v>46110</v>
      </c>
      <c r="I27" s="84" t="s">
        <v>0</v>
      </c>
      <c r="J27" s="84" t="s">
        <v>1</v>
      </c>
      <c r="K27" s="83">
        <v>46110</v>
      </c>
      <c r="L27" s="84" t="s">
        <v>99</v>
      </c>
      <c r="M27" s="84"/>
    </row>
    <row r="28" spans="1:13" ht="33.6">
      <c r="A28" s="85" t="s">
        <v>803</v>
      </c>
      <c r="B28" s="85" t="s">
        <v>1013</v>
      </c>
      <c r="C28" s="85" t="s">
        <v>1012</v>
      </c>
      <c r="D28" s="86" t="s">
        <v>1000</v>
      </c>
      <c r="E28" s="85" t="s">
        <v>1011</v>
      </c>
      <c r="F28" s="85" t="s">
        <v>1011</v>
      </c>
      <c r="G28" s="82" t="s">
        <v>100</v>
      </c>
      <c r="H28" s="83">
        <v>46110</v>
      </c>
      <c r="I28" s="84" t="s">
        <v>0</v>
      </c>
      <c r="J28" s="84" t="s">
        <v>1</v>
      </c>
      <c r="K28" s="83">
        <v>46110</v>
      </c>
      <c r="L28" s="84" t="s">
        <v>99</v>
      </c>
      <c r="M28" s="84"/>
    </row>
    <row r="29" spans="1:13" ht="33.6">
      <c r="A29" s="85" t="s">
        <v>799</v>
      </c>
      <c r="B29" s="85" t="s">
        <v>1010</v>
      </c>
      <c r="C29" s="85" t="s">
        <v>1009</v>
      </c>
      <c r="D29" s="86" t="s">
        <v>1000</v>
      </c>
      <c r="E29" s="85" t="s">
        <v>1008</v>
      </c>
      <c r="F29" s="85" t="s">
        <v>1008</v>
      </c>
      <c r="G29" s="82" t="s">
        <v>100</v>
      </c>
      <c r="H29" s="83">
        <v>46110</v>
      </c>
      <c r="I29" s="84" t="s">
        <v>0</v>
      </c>
      <c r="J29" s="84" t="s">
        <v>1</v>
      </c>
      <c r="K29" s="83">
        <v>46110</v>
      </c>
      <c r="L29" s="84" t="s">
        <v>99</v>
      </c>
      <c r="M29" s="84"/>
    </row>
    <row r="30" spans="1:13">
      <c r="A30" s="85" t="s">
        <v>1007</v>
      </c>
      <c r="B30" s="85" t="s">
        <v>1006</v>
      </c>
      <c r="C30" s="85" t="s">
        <v>1005</v>
      </c>
      <c r="D30" s="86" t="s">
        <v>1000</v>
      </c>
      <c r="E30" s="85" t="s">
        <v>1004</v>
      </c>
      <c r="F30" s="85" t="s">
        <v>1004</v>
      </c>
      <c r="G30" s="82" t="s">
        <v>1</v>
      </c>
      <c r="H30" s="83">
        <v>46110</v>
      </c>
      <c r="I30" s="84" t="s">
        <v>0</v>
      </c>
      <c r="J30" s="84" t="s">
        <v>1</v>
      </c>
      <c r="K30" s="83">
        <v>46110</v>
      </c>
      <c r="L30" s="84" t="s">
        <v>99</v>
      </c>
      <c r="M30" s="84"/>
    </row>
    <row r="31" spans="1:13" ht="33.6">
      <c r="A31" s="85" t="s">
        <v>1003</v>
      </c>
      <c r="B31" s="85" t="s">
        <v>1002</v>
      </c>
      <c r="C31" s="85" t="s">
        <v>1001</v>
      </c>
      <c r="D31" s="86" t="s">
        <v>1000</v>
      </c>
      <c r="E31" s="85" t="s">
        <v>999</v>
      </c>
      <c r="F31" s="85" t="s">
        <v>999</v>
      </c>
      <c r="G31" s="82" t="s">
        <v>1</v>
      </c>
      <c r="H31" s="83">
        <v>46110</v>
      </c>
      <c r="I31" s="84" t="s">
        <v>0</v>
      </c>
      <c r="J31" s="84" t="s">
        <v>1</v>
      </c>
      <c r="K31" s="83">
        <v>46110</v>
      </c>
      <c r="L31" s="84" t="s">
        <v>99</v>
      </c>
      <c r="M31" s="84"/>
    </row>
  </sheetData>
  <mergeCells count="11">
    <mergeCell ref="B1:F1"/>
    <mergeCell ref="B2:F2"/>
    <mergeCell ref="A6:E6"/>
    <mergeCell ref="A10:M10"/>
    <mergeCell ref="A20:M20"/>
    <mergeCell ref="A7:A9"/>
    <mergeCell ref="B7:B9"/>
    <mergeCell ref="C7:C9"/>
    <mergeCell ref="D7:D9"/>
    <mergeCell ref="E7:E9"/>
    <mergeCell ref="F7:F9"/>
  </mergeCells>
  <dataValidations count="1">
    <dataValidation type="list" allowBlank="1" showErrorMessage="1" promptTitle="dfdf" sqref="G17:G18" xr:uid="{00000000-0002-0000-0600-000000000000}">
      <formula1>"Passed,Untested,Failed,Blocked"</formula1>
    </dataValidation>
  </dataValidation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09D47-4C59-4383-ABF0-C24FA4551C8F}">
  <dimension ref="A1:M34"/>
  <sheetViews>
    <sheetView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1816</v>
      </c>
      <c r="C2" s="229"/>
      <c r="D2" s="229"/>
      <c r="E2" s="229"/>
      <c r="F2" s="229"/>
    </row>
    <row r="3" spans="1:13" ht="16.8">
      <c r="A3" s="15"/>
      <c r="B3" s="13" t="s">
        <v>94</v>
      </c>
      <c r="C3" s="13" t="s">
        <v>93</v>
      </c>
      <c r="D3" s="13" t="s">
        <v>92</v>
      </c>
      <c r="E3" s="13" t="s">
        <v>91</v>
      </c>
      <c r="F3" s="13" t="s">
        <v>90</v>
      </c>
    </row>
    <row r="4" spans="1:13" ht="16.8">
      <c r="A4" s="18" t="s">
        <v>89</v>
      </c>
      <c r="B4" s="17">
        <f>COUNTIF(G11:G81,"Passed")</f>
        <v>18</v>
      </c>
      <c r="C4" s="17">
        <f>COUNTIF(G11:G81, "Failed")</f>
        <v>5</v>
      </c>
      <c r="D4" s="15">
        <f>COUNTIF(G11:G19,"Untested")</f>
        <v>0</v>
      </c>
      <c r="E4" s="16">
        <f>COUNTIF(G11:G19,"Blocked")</f>
        <v>0</v>
      </c>
      <c r="F4" s="15">
        <f>SUM(B4:E4)</f>
        <v>23</v>
      </c>
    </row>
    <row r="5" spans="1:13" ht="16.8">
      <c r="A5" s="18" t="s">
        <v>88</v>
      </c>
      <c r="B5" s="17">
        <f>COUNTIF(J11:J81,"Passed")</f>
        <v>23</v>
      </c>
      <c r="C5" s="17">
        <f>COUNTIF(J11:J81, "Failed")</f>
        <v>0</v>
      </c>
      <c r="D5" s="15">
        <f>COUNTIF(J11:J19,"Untested")</f>
        <v>0</v>
      </c>
      <c r="E5" s="16">
        <f>COUNTIF(J11:J19,"Blocked")</f>
        <v>0</v>
      </c>
      <c r="F5" s="15">
        <f>SUM(B5:E5)</f>
        <v>23</v>
      </c>
    </row>
    <row r="6" spans="1:13" ht="409.2" customHeight="1">
      <c r="A6" s="274"/>
      <c r="B6" s="274"/>
      <c r="C6" s="274"/>
      <c r="D6" s="274"/>
      <c r="E6" s="274"/>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1579</v>
      </c>
      <c r="B10" s="12"/>
      <c r="C10" s="12"/>
      <c r="D10" s="12"/>
      <c r="E10" s="12"/>
      <c r="F10" s="12"/>
      <c r="G10" s="12"/>
      <c r="H10" s="12"/>
      <c r="I10" s="12"/>
      <c r="J10" s="12"/>
      <c r="K10" s="12"/>
      <c r="L10" s="12"/>
      <c r="M10" s="12"/>
    </row>
    <row r="11" spans="1:13" ht="100.8">
      <c r="A11" s="10" t="s">
        <v>1578</v>
      </c>
      <c r="B11" s="10" t="s">
        <v>1140</v>
      </c>
      <c r="C11" s="10" t="s">
        <v>1577</v>
      </c>
      <c r="D11" s="10"/>
      <c r="E11" s="9" t="s">
        <v>1576</v>
      </c>
      <c r="F11" s="9" t="s">
        <v>1576</v>
      </c>
      <c r="G11" s="5" t="s">
        <v>1</v>
      </c>
      <c r="H11" s="207">
        <v>46110</v>
      </c>
      <c r="I11" s="206" t="s">
        <v>0</v>
      </c>
      <c r="J11" s="206" t="s">
        <v>1</v>
      </c>
      <c r="K11" s="207">
        <v>46110</v>
      </c>
      <c r="L11" s="206" t="s">
        <v>99</v>
      </c>
      <c r="M11" s="8"/>
    </row>
    <row r="12" spans="1:13" ht="84">
      <c r="A12" s="10" t="s">
        <v>1575</v>
      </c>
      <c r="B12" s="10" t="s">
        <v>1574</v>
      </c>
      <c r="C12" s="10" t="s">
        <v>1573</v>
      </c>
      <c r="D12" s="10"/>
      <c r="E12" s="9" t="s">
        <v>1572</v>
      </c>
      <c r="F12" s="9" t="s">
        <v>1572</v>
      </c>
      <c r="G12" s="5" t="s">
        <v>1</v>
      </c>
      <c r="H12" s="207">
        <v>46110</v>
      </c>
      <c r="I12" s="206" t="s">
        <v>0</v>
      </c>
      <c r="J12" s="206" t="s">
        <v>1</v>
      </c>
      <c r="K12" s="207">
        <v>46110</v>
      </c>
      <c r="L12" s="206" t="s">
        <v>99</v>
      </c>
      <c r="M12" s="8"/>
    </row>
    <row r="13" spans="1:13" ht="50.4">
      <c r="A13" s="10" t="s">
        <v>1571</v>
      </c>
      <c r="B13" s="10" t="s">
        <v>1570</v>
      </c>
      <c r="C13" s="10" t="s">
        <v>1569</v>
      </c>
      <c r="D13" s="10"/>
      <c r="E13" s="9" t="s">
        <v>1568</v>
      </c>
      <c r="F13" s="9" t="s">
        <v>1568</v>
      </c>
      <c r="G13" s="5" t="s">
        <v>1</v>
      </c>
      <c r="H13" s="207">
        <v>46110</v>
      </c>
      <c r="I13" s="206" t="s">
        <v>0</v>
      </c>
      <c r="J13" s="206" t="s">
        <v>1</v>
      </c>
      <c r="K13" s="207">
        <v>46110</v>
      </c>
      <c r="L13" s="206" t="s">
        <v>99</v>
      </c>
      <c r="M13" s="8"/>
    </row>
    <row r="14" spans="1:13" ht="33.6">
      <c r="A14" s="10" t="s">
        <v>1567</v>
      </c>
      <c r="B14" s="10" t="s">
        <v>1566</v>
      </c>
      <c r="C14" s="10" t="s">
        <v>1565</v>
      </c>
      <c r="D14" s="10"/>
      <c r="E14" s="9" t="s">
        <v>1564</v>
      </c>
      <c r="F14" s="9" t="s">
        <v>1564</v>
      </c>
      <c r="G14" s="5" t="s">
        <v>1</v>
      </c>
      <c r="H14" s="207">
        <v>46110</v>
      </c>
      <c r="I14" s="206" t="s">
        <v>0</v>
      </c>
      <c r="J14" s="206" t="s">
        <v>1</v>
      </c>
      <c r="K14" s="207">
        <v>46110</v>
      </c>
      <c r="L14" s="206" t="s">
        <v>99</v>
      </c>
      <c r="M14" s="8"/>
    </row>
    <row r="15" spans="1:13" ht="67.2">
      <c r="A15" s="10" t="s">
        <v>1563</v>
      </c>
      <c r="B15" s="10" t="s">
        <v>1562</v>
      </c>
      <c r="C15" s="10" t="s">
        <v>1561</v>
      </c>
      <c r="D15" s="10"/>
      <c r="E15" s="9" t="s">
        <v>1560</v>
      </c>
      <c r="F15" s="9" t="s">
        <v>1560</v>
      </c>
      <c r="G15" s="5" t="s">
        <v>1</v>
      </c>
      <c r="H15" s="207">
        <v>46110</v>
      </c>
      <c r="I15" s="206" t="s">
        <v>0</v>
      </c>
      <c r="J15" s="206" t="s">
        <v>1</v>
      </c>
      <c r="K15" s="207">
        <v>46110</v>
      </c>
      <c r="L15" s="206" t="s">
        <v>99</v>
      </c>
      <c r="M15" s="8"/>
    </row>
    <row r="16" spans="1:13" ht="50.4">
      <c r="A16" s="10" t="s">
        <v>1559</v>
      </c>
      <c r="B16" s="10" t="s">
        <v>1558</v>
      </c>
      <c r="C16" s="10" t="s">
        <v>1557</v>
      </c>
      <c r="D16" s="10" t="s">
        <v>1556</v>
      </c>
      <c r="E16" s="10" t="s">
        <v>1555</v>
      </c>
      <c r="F16" s="10" t="s">
        <v>1555</v>
      </c>
      <c r="G16" s="5" t="s">
        <v>1</v>
      </c>
      <c r="H16" s="207">
        <v>46110</v>
      </c>
      <c r="I16" s="206" t="s">
        <v>0</v>
      </c>
      <c r="J16" s="206" t="s">
        <v>1</v>
      </c>
      <c r="K16" s="207">
        <v>46110</v>
      </c>
      <c r="L16" s="206" t="s">
        <v>99</v>
      </c>
      <c r="M16" s="8"/>
    </row>
    <row r="17" spans="1:13" ht="67.2">
      <c r="A17" s="10" t="s">
        <v>1554</v>
      </c>
      <c r="B17" s="10" t="s">
        <v>1117</v>
      </c>
      <c r="C17" s="10" t="s">
        <v>1553</v>
      </c>
      <c r="D17" s="10"/>
      <c r="E17" s="10" t="s">
        <v>1552</v>
      </c>
      <c r="F17" s="10" t="s">
        <v>1552</v>
      </c>
      <c r="G17" s="5" t="s">
        <v>1</v>
      </c>
      <c r="H17" s="207">
        <v>46110</v>
      </c>
      <c r="I17" s="206" t="s">
        <v>0</v>
      </c>
      <c r="J17" s="206" t="s">
        <v>1</v>
      </c>
      <c r="K17" s="207">
        <v>46110</v>
      </c>
      <c r="L17" s="206" t="s">
        <v>99</v>
      </c>
      <c r="M17" s="8"/>
    </row>
    <row r="18" spans="1:13" ht="33.6">
      <c r="A18" s="10" t="s">
        <v>1551</v>
      </c>
      <c r="B18" s="10" t="s">
        <v>1550</v>
      </c>
      <c r="C18" s="10" t="s">
        <v>1549</v>
      </c>
      <c r="D18" s="10"/>
      <c r="E18" s="10" t="s">
        <v>1548</v>
      </c>
      <c r="F18" s="10" t="s">
        <v>1548</v>
      </c>
      <c r="G18" s="5" t="s">
        <v>1</v>
      </c>
      <c r="H18" s="207">
        <v>46110</v>
      </c>
      <c r="I18" s="206" t="s">
        <v>0</v>
      </c>
      <c r="J18" s="206" t="s">
        <v>1</v>
      </c>
      <c r="K18" s="207">
        <v>46110</v>
      </c>
      <c r="L18" s="206" t="s">
        <v>99</v>
      </c>
      <c r="M18" s="8"/>
    </row>
    <row r="19" spans="1:13" ht="16.8">
      <c r="A19" s="227" t="s">
        <v>1547</v>
      </c>
      <c r="B19" s="227"/>
      <c r="C19" s="227"/>
      <c r="D19" s="227"/>
      <c r="E19" s="227"/>
      <c r="F19" s="227"/>
      <c r="G19" s="227"/>
      <c r="H19" s="227"/>
      <c r="I19" s="227"/>
      <c r="J19" s="227"/>
      <c r="K19" s="227"/>
      <c r="L19" s="227"/>
      <c r="M19" s="227"/>
    </row>
    <row r="20" spans="1:13" ht="67.2">
      <c r="A20" s="2" t="s">
        <v>1546</v>
      </c>
      <c r="B20" s="2" t="s">
        <v>1545</v>
      </c>
      <c r="C20" s="2" t="s">
        <v>1544</v>
      </c>
      <c r="D20" s="2" t="s">
        <v>1543</v>
      </c>
      <c r="E20" s="2" t="s">
        <v>1542</v>
      </c>
      <c r="F20" s="2" t="s">
        <v>1542</v>
      </c>
      <c r="G20" s="5" t="s">
        <v>1</v>
      </c>
      <c r="H20" s="207">
        <v>46110</v>
      </c>
      <c r="I20" s="206" t="s">
        <v>0</v>
      </c>
      <c r="J20" s="206" t="s">
        <v>1</v>
      </c>
      <c r="K20" s="207">
        <v>46110</v>
      </c>
      <c r="L20" s="206" t="s">
        <v>99</v>
      </c>
      <c r="M20" s="7"/>
    </row>
    <row r="21" spans="1:13" ht="50.4">
      <c r="A21" s="2" t="s">
        <v>1541</v>
      </c>
      <c r="B21" s="2" t="s">
        <v>1540</v>
      </c>
      <c r="C21" s="2" t="s">
        <v>1539</v>
      </c>
      <c r="D21" s="2" t="s">
        <v>1538</v>
      </c>
      <c r="E21" s="2" t="s">
        <v>1537</v>
      </c>
      <c r="F21" s="2" t="s">
        <v>1537</v>
      </c>
      <c r="G21" s="5" t="s">
        <v>1</v>
      </c>
      <c r="H21" s="207">
        <v>46110</v>
      </c>
      <c r="I21" s="206" t="s">
        <v>0</v>
      </c>
      <c r="J21" s="206" t="s">
        <v>1</v>
      </c>
      <c r="K21" s="207">
        <v>46110</v>
      </c>
      <c r="L21" s="206" t="s">
        <v>99</v>
      </c>
      <c r="M21" s="7"/>
    </row>
    <row r="22" spans="1:13" ht="50.4">
      <c r="A22" s="2" t="s">
        <v>1536</v>
      </c>
      <c r="B22" s="2" t="s">
        <v>1109</v>
      </c>
      <c r="C22" s="2" t="s">
        <v>1535</v>
      </c>
      <c r="D22" s="2"/>
      <c r="E22" s="2" t="s">
        <v>1534</v>
      </c>
      <c r="F22" s="2" t="s">
        <v>1533</v>
      </c>
      <c r="G22" s="20" t="s">
        <v>100</v>
      </c>
      <c r="H22" s="207">
        <v>46110</v>
      </c>
      <c r="I22" s="206" t="s">
        <v>0</v>
      </c>
      <c r="J22" s="206" t="s">
        <v>1</v>
      </c>
      <c r="K22" s="207">
        <v>46110</v>
      </c>
      <c r="L22" s="206" t="s">
        <v>99</v>
      </c>
      <c r="M22" s="7"/>
    </row>
    <row r="23" spans="1:13" ht="67.2">
      <c r="A23" s="2" t="s">
        <v>1532</v>
      </c>
      <c r="B23" s="2" t="s">
        <v>622</v>
      </c>
      <c r="C23" s="2" t="s">
        <v>1531</v>
      </c>
      <c r="D23" s="2"/>
      <c r="E23" s="2" t="s">
        <v>1530</v>
      </c>
      <c r="F23" s="2" t="s">
        <v>1530</v>
      </c>
      <c r="G23" s="5" t="s">
        <v>1</v>
      </c>
      <c r="H23" s="207">
        <v>46110</v>
      </c>
      <c r="I23" s="206" t="s">
        <v>0</v>
      </c>
      <c r="J23" s="206" t="s">
        <v>1</v>
      </c>
      <c r="K23" s="207">
        <v>46110</v>
      </c>
      <c r="L23" s="206" t="s">
        <v>99</v>
      </c>
      <c r="M23" s="7"/>
    </row>
    <row r="24" spans="1:13" ht="67.2">
      <c r="A24" s="2" t="s">
        <v>1529</v>
      </c>
      <c r="B24" s="2" t="s">
        <v>1528</v>
      </c>
      <c r="C24" s="2" t="s">
        <v>1527</v>
      </c>
      <c r="D24" s="2"/>
      <c r="E24" s="2" t="s">
        <v>1526</v>
      </c>
      <c r="F24" s="2" t="s">
        <v>1521</v>
      </c>
      <c r="G24" s="20" t="s">
        <v>100</v>
      </c>
      <c r="H24" s="207">
        <v>46110</v>
      </c>
      <c r="I24" s="206" t="s">
        <v>0</v>
      </c>
      <c r="J24" s="206" t="s">
        <v>1</v>
      </c>
      <c r="K24" s="207">
        <v>46110</v>
      </c>
      <c r="L24" s="206" t="s">
        <v>99</v>
      </c>
      <c r="M24" s="7"/>
    </row>
    <row r="25" spans="1:13" ht="50.4">
      <c r="A25" s="2" t="s">
        <v>1525</v>
      </c>
      <c r="B25" s="2" t="s">
        <v>1524</v>
      </c>
      <c r="C25" s="2" t="s">
        <v>1523</v>
      </c>
      <c r="D25" s="2"/>
      <c r="E25" s="2" t="s">
        <v>1522</v>
      </c>
      <c r="F25" s="2" t="s">
        <v>1521</v>
      </c>
      <c r="G25" s="20" t="s">
        <v>100</v>
      </c>
      <c r="H25" s="207">
        <v>46110</v>
      </c>
      <c r="I25" s="206" t="s">
        <v>0</v>
      </c>
      <c r="J25" s="206" t="s">
        <v>1</v>
      </c>
      <c r="K25" s="207">
        <v>46110</v>
      </c>
      <c r="L25" s="206" t="s">
        <v>99</v>
      </c>
      <c r="M25" s="6"/>
    </row>
    <row r="26" spans="1:13" ht="67.2">
      <c r="A26" s="2" t="s">
        <v>1520</v>
      </c>
      <c r="B26" s="2" t="s">
        <v>1519</v>
      </c>
      <c r="C26" s="2" t="s">
        <v>1518</v>
      </c>
      <c r="D26" s="2"/>
      <c r="E26" s="2" t="s">
        <v>1517</v>
      </c>
      <c r="F26" s="2" t="s">
        <v>1517</v>
      </c>
      <c r="G26" s="5" t="s">
        <v>1</v>
      </c>
      <c r="H26" s="207">
        <v>46110</v>
      </c>
      <c r="I26" s="206" t="s">
        <v>0</v>
      </c>
      <c r="J26" s="206" t="s">
        <v>1</v>
      </c>
      <c r="K26" s="207">
        <v>46110</v>
      </c>
      <c r="L26" s="206" t="s">
        <v>99</v>
      </c>
      <c r="M26" s="2"/>
    </row>
    <row r="27" spans="1:13" ht="50.4">
      <c r="A27" s="2" t="s">
        <v>1516</v>
      </c>
      <c r="B27" s="2" t="s">
        <v>1515</v>
      </c>
      <c r="C27" s="2" t="s">
        <v>1514</v>
      </c>
      <c r="D27" s="2"/>
      <c r="E27" s="2" t="s">
        <v>1513</v>
      </c>
      <c r="F27" s="2" t="s">
        <v>1512</v>
      </c>
      <c r="G27" s="20" t="s">
        <v>100</v>
      </c>
      <c r="H27" s="207">
        <v>46110</v>
      </c>
      <c r="I27" s="206" t="s">
        <v>0</v>
      </c>
      <c r="J27" s="206" t="s">
        <v>1</v>
      </c>
      <c r="K27" s="207">
        <v>46110</v>
      </c>
      <c r="L27" s="206" t="s">
        <v>99</v>
      </c>
      <c r="M27" s="2"/>
    </row>
    <row r="28" spans="1:13" customFormat="1" ht="67.2">
      <c r="A28" s="2" t="s">
        <v>1511</v>
      </c>
      <c r="B28" s="2" t="s">
        <v>1510</v>
      </c>
      <c r="C28" s="2" t="s">
        <v>1509</v>
      </c>
      <c r="D28" s="2"/>
      <c r="E28" s="2" t="s">
        <v>1508</v>
      </c>
      <c r="F28" s="2" t="s">
        <v>1508</v>
      </c>
      <c r="G28" s="5" t="s">
        <v>1</v>
      </c>
      <c r="H28" s="207">
        <v>46110</v>
      </c>
      <c r="I28" s="206" t="s">
        <v>0</v>
      </c>
      <c r="J28" s="206" t="s">
        <v>1</v>
      </c>
      <c r="K28" s="207">
        <v>46110</v>
      </c>
      <c r="L28" s="206" t="s">
        <v>99</v>
      </c>
      <c r="M28" s="2"/>
    </row>
    <row r="29" spans="1:13" ht="67.2">
      <c r="A29" s="2" t="s">
        <v>1507</v>
      </c>
      <c r="B29" s="2" t="s">
        <v>1506</v>
      </c>
      <c r="C29" s="2" t="s">
        <v>1505</v>
      </c>
      <c r="D29" s="2"/>
      <c r="E29" s="2" t="s">
        <v>1504</v>
      </c>
      <c r="F29" s="2" t="s">
        <v>1504</v>
      </c>
      <c r="G29" s="5" t="s">
        <v>1</v>
      </c>
      <c r="H29" s="207">
        <v>46110</v>
      </c>
      <c r="I29" s="206" t="s">
        <v>0</v>
      </c>
      <c r="J29" s="206" t="s">
        <v>1</v>
      </c>
      <c r="K29" s="207">
        <v>46110</v>
      </c>
      <c r="L29" s="206" t="s">
        <v>99</v>
      </c>
      <c r="M29" s="2"/>
    </row>
    <row r="30" spans="1:13" ht="67.2">
      <c r="A30" s="2" t="s">
        <v>1503</v>
      </c>
      <c r="B30" s="2" t="s">
        <v>1502</v>
      </c>
      <c r="C30" s="2" t="s">
        <v>1501</v>
      </c>
      <c r="D30" s="2"/>
      <c r="E30" s="2" t="s">
        <v>1500</v>
      </c>
      <c r="F30" s="2" t="s">
        <v>1500</v>
      </c>
      <c r="G30" s="5" t="s">
        <v>1</v>
      </c>
      <c r="H30" s="207">
        <v>46110</v>
      </c>
      <c r="I30" s="206" t="s">
        <v>0</v>
      </c>
      <c r="J30" s="206" t="s">
        <v>1</v>
      </c>
      <c r="K30" s="207">
        <v>46110</v>
      </c>
      <c r="L30" s="206" t="s">
        <v>99</v>
      </c>
      <c r="M30" s="2"/>
    </row>
    <row r="31" spans="1:13" ht="67.2">
      <c r="A31" s="2" t="s">
        <v>1499</v>
      </c>
      <c r="B31" s="2" t="s">
        <v>1498</v>
      </c>
      <c r="C31" s="2" t="s">
        <v>1497</v>
      </c>
      <c r="D31" s="2"/>
      <c r="E31" s="2" t="s">
        <v>1491</v>
      </c>
      <c r="F31" s="2" t="s">
        <v>1491</v>
      </c>
      <c r="G31" s="5" t="s">
        <v>1</v>
      </c>
      <c r="H31" s="207">
        <v>46110</v>
      </c>
      <c r="I31" s="206" t="s">
        <v>0</v>
      </c>
      <c r="J31" s="206" t="s">
        <v>1</v>
      </c>
      <c r="K31" s="207">
        <v>46110</v>
      </c>
      <c r="L31" s="206" t="s">
        <v>99</v>
      </c>
      <c r="M31" s="2"/>
    </row>
    <row r="32" spans="1:13" ht="84">
      <c r="A32" s="2" t="s">
        <v>1496</v>
      </c>
      <c r="B32" s="2" t="s">
        <v>1495</v>
      </c>
      <c r="C32" s="2" t="s">
        <v>1494</v>
      </c>
      <c r="D32" s="2" t="s">
        <v>1493</v>
      </c>
      <c r="E32" s="2" t="s">
        <v>1492</v>
      </c>
      <c r="F32" s="2" t="s">
        <v>1491</v>
      </c>
      <c r="G32" s="20" t="s">
        <v>100</v>
      </c>
      <c r="H32" s="207">
        <v>46110</v>
      </c>
      <c r="I32" s="206" t="s">
        <v>0</v>
      </c>
      <c r="J32" s="206" t="s">
        <v>1</v>
      </c>
      <c r="K32" s="207">
        <v>46110</v>
      </c>
      <c r="L32" s="206" t="s">
        <v>99</v>
      </c>
      <c r="M32" s="2"/>
    </row>
    <row r="33" spans="1:13" ht="67.2">
      <c r="A33" s="2" t="s">
        <v>1490</v>
      </c>
      <c r="B33" s="2" t="s">
        <v>1489</v>
      </c>
      <c r="C33" s="2" t="s">
        <v>1488</v>
      </c>
      <c r="D33" s="2"/>
      <c r="E33" s="2" t="s">
        <v>1487</v>
      </c>
      <c r="F33" s="2" t="s">
        <v>1487</v>
      </c>
      <c r="G33" s="5" t="s">
        <v>1</v>
      </c>
      <c r="H33" s="207">
        <v>46110</v>
      </c>
      <c r="I33" s="206" t="s">
        <v>0</v>
      </c>
      <c r="J33" s="206" t="s">
        <v>1</v>
      </c>
      <c r="K33" s="207">
        <v>46110</v>
      </c>
      <c r="L33" s="206" t="s">
        <v>99</v>
      </c>
      <c r="M33" s="2"/>
    </row>
    <row r="34" spans="1:13" ht="50.4">
      <c r="A34" s="2" t="s">
        <v>1486</v>
      </c>
      <c r="B34" s="2" t="s">
        <v>1485</v>
      </c>
      <c r="C34" s="2" t="s">
        <v>1484</v>
      </c>
      <c r="D34" s="2"/>
      <c r="E34" s="2" t="s">
        <v>1483</v>
      </c>
      <c r="F34" s="2" t="s">
        <v>1483</v>
      </c>
      <c r="G34" s="5" t="s">
        <v>1</v>
      </c>
      <c r="H34" s="207">
        <v>46110</v>
      </c>
      <c r="I34" s="206" t="s">
        <v>0</v>
      </c>
      <c r="J34" s="206" t="s">
        <v>1</v>
      </c>
      <c r="K34" s="207">
        <v>46110</v>
      </c>
      <c r="L34" s="206" t="s">
        <v>99</v>
      </c>
      <c r="M34" s="2"/>
    </row>
  </sheetData>
  <mergeCells count="10">
    <mergeCell ref="A19:M19"/>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0:G34 G11:G18" xr:uid="{F22D87D4-7321-4132-85FE-3BDBF4A836F4}">
      <formula1>"Passed,Untested,Failed,Blocked"</formula1>
      <formula2>0</formula2>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819E-2CBD-4B6B-8366-7C57A4BAED3C}">
  <dimension ref="A1:M28"/>
  <sheetViews>
    <sheetView topLeftCell="B1" zoomScale="55" zoomScaleNormal="55" workbookViewId="0">
      <selection activeCell="B2" sqref="B2:F2"/>
    </sheetView>
  </sheetViews>
  <sheetFormatPr defaultColWidth="9.109375" defaultRowHeight="16.8"/>
  <cols>
    <col min="1" max="1" width="31.6640625" style="173" customWidth="1"/>
    <col min="2" max="2" width="47.5546875" style="173" customWidth="1"/>
    <col min="3" max="3" width="82" style="173" customWidth="1"/>
    <col min="4" max="4" width="46.33203125" style="173" customWidth="1"/>
    <col min="5" max="5" width="94.33203125" style="173" customWidth="1"/>
    <col min="6" max="6" width="53.88671875" style="173" customWidth="1"/>
    <col min="7" max="7" width="18" style="174" customWidth="1"/>
    <col min="8" max="8" width="25.109375" style="174" customWidth="1"/>
    <col min="9" max="9" width="22.6640625" style="174" customWidth="1"/>
    <col min="10" max="10" width="24.6640625" style="174" customWidth="1"/>
    <col min="11" max="11" width="24.88671875" style="174" customWidth="1"/>
    <col min="12" max="12" width="17.33203125" style="174" customWidth="1"/>
    <col min="13" max="13" width="18.109375" style="174" customWidth="1"/>
    <col min="14" max="16384" width="9.109375" style="173"/>
  </cols>
  <sheetData>
    <row r="1" spans="1:13">
      <c r="A1" s="192" t="s">
        <v>97</v>
      </c>
      <c r="B1" s="280" t="s">
        <v>96</v>
      </c>
      <c r="C1" s="280"/>
      <c r="D1" s="280"/>
      <c r="E1" s="280"/>
      <c r="F1" s="280"/>
      <c r="G1" s="187"/>
      <c r="H1" s="187"/>
      <c r="I1" s="187"/>
      <c r="J1" s="187"/>
      <c r="K1" s="187"/>
      <c r="L1" s="187"/>
      <c r="M1" s="187"/>
    </row>
    <row r="2" spans="1:13">
      <c r="A2" s="192" t="s">
        <v>95</v>
      </c>
      <c r="B2" s="281" t="s">
        <v>1804</v>
      </c>
      <c r="C2" s="281"/>
      <c r="D2" s="281"/>
      <c r="E2" s="281"/>
      <c r="F2" s="281"/>
      <c r="G2" s="187"/>
      <c r="H2" s="187"/>
      <c r="I2" s="187"/>
      <c r="J2" s="187"/>
      <c r="K2" s="187"/>
      <c r="L2" s="187"/>
      <c r="M2" s="187"/>
    </row>
    <row r="3" spans="1:13">
      <c r="A3" s="189"/>
      <c r="B3" s="185" t="s">
        <v>94</v>
      </c>
      <c r="C3" s="185" t="s">
        <v>93</v>
      </c>
      <c r="D3" s="185" t="s">
        <v>92</v>
      </c>
      <c r="E3" s="185" t="s">
        <v>91</v>
      </c>
      <c r="F3" s="185" t="s">
        <v>90</v>
      </c>
      <c r="G3" s="187"/>
      <c r="H3" s="187"/>
      <c r="I3" s="187"/>
      <c r="J3" s="187"/>
      <c r="K3" s="187"/>
      <c r="L3" s="187"/>
      <c r="M3" s="187"/>
    </row>
    <row r="4" spans="1:13">
      <c r="A4" s="191" t="s">
        <v>89</v>
      </c>
      <c r="B4" s="39">
        <v>11</v>
      </c>
      <c r="C4" s="39">
        <f>COUNTIF(G1:G88,"Failed")</f>
        <v>6</v>
      </c>
      <c r="D4" s="189">
        <f>COUNTIF(G10:G19,"Untested")</f>
        <v>0</v>
      </c>
      <c r="E4" s="190">
        <f>COUNTIF(G10:G19,"Blocked")</f>
        <v>0</v>
      </c>
      <c r="F4" s="189">
        <v>17</v>
      </c>
      <c r="G4" s="187"/>
      <c r="H4" s="187"/>
      <c r="I4" s="187"/>
      <c r="J4" s="187"/>
      <c r="K4" s="187"/>
      <c r="L4" s="187"/>
      <c r="M4" s="187"/>
    </row>
    <row r="5" spans="1:13">
      <c r="A5" s="191" t="s">
        <v>88</v>
      </c>
      <c r="B5" s="39">
        <v>17</v>
      </c>
      <c r="C5" s="39">
        <v>0</v>
      </c>
      <c r="D5" s="189">
        <f>COUNTIF(J10:J15,"Untested")</f>
        <v>0</v>
      </c>
      <c r="E5" s="190">
        <f>COUNTIF(J10:J15,"Blocked")</f>
        <v>0</v>
      </c>
      <c r="F5" s="189">
        <v>17</v>
      </c>
      <c r="G5" s="187"/>
      <c r="H5" s="187"/>
      <c r="I5" s="187"/>
      <c r="J5" s="187"/>
      <c r="K5" s="187"/>
      <c r="L5" s="187"/>
      <c r="M5" s="187"/>
    </row>
    <row r="6" spans="1:13" ht="409.05" customHeight="1">
      <c r="A6" s="282"/>
      <c r="B6" s="282"/>
      <c r="C6" s="282"/>
      <c r="D6" s="282"/>
      <c r="E6" s="282"/>
      <c r="F6" s="188"/>
      <c r="G6" s="187"/>
      <c r="H6" s="187"/>
      <c r="I6" s="187"/>
      <c r="J6" s="187"/>
      <c r="K6" s="187"/>
      <c r="L6" s="187"/>
      <c r="M6" s="187"/>
    </row>
    <row r="7" spans="1:13">
      <c r="A7" s="277" t="s">
        <v>87</v>
      </c>
      <c r="B7" s="277" t="s">
        <v>86</v>
      </c>
      <c r="C7" s="277" t="s">
        <v>85</v>
      </c>
      <c r="D7" s="277" t="s">
        <v>84</v>
      </c>
      <c r="E7" s="277" t="s">
        <v>83</v>
      </c>
      <c r="F7" s="277" t="s">
        <v>82</v>
      </c>
      <c r="G7" s="185" t="s">
        <v>81</v>
      </c>
      <c r="H7" s="185"/>
      <c r="I7" s="185"/>
      <c r="J7" s="185" t="s">
        <v>81</v>
      </c>
      <c r="K7" s="185"/>
      <c r="L7" s="185"/>
      <c r="M7" s="185" t="s">
        <v>80</v>
      </c>
    </row>
    <row r="8" spans="1:13">
      <c r="A8" s="278"/>
      <c r="B8" s="278"/>
      <c r="C8" s="278"/>
      <c r="D8" s="278"/>
      <c r="E8" s="278"/>
      <c r="F8" s="278"/>
      <c r="G8" s="185" t="s">
        <v>79</v>
      </c>
      <c r="H8" s="185"/>
      <c r="I8" s="185"/>
      <c r="J8" s="185" t="s">
        <v>78</v>
      </c>
      <c r="K8" s="185"/>
      <c r="L8" s="185"/>
      <c r="M8" s="185"/>
    </row>
    <row r="9" spans="1:13">
      <c r="A9" s="279"/>
      <c r="B9" s="279"/>
      <c r="C9" s="279"/>
      <c r="D9" s="279"/>
      <c r="E9" s="279"/>
      <c r="F9" s="279"/>
      <c r="G9" s="185" t="s">
        <v>77</v>
      </c>
      <c r="H9" s="186" t="s">
        <v>76</v>
      </c>
      <c r="I9" s="185" t="s">
        <v>75</v>
      </c>
      <c r="J9" s="185" t="s">
        <v>77</v>
      </c>
      <c r="K9" s="186" t="s">
        <v>76</v>
      </c>
      <c r="L9" s="185" t="s">
        <v>75</v>
      </c>
      <c r="M9" s="185"/>
    </row>
    <row r="10" spans="1:13">
      <c r="A10" s="283" t="s">
        <v>1482</v>
      </c>
      <c r="B10" s="284"/>
      <c r="C10" s="284"/>
      <c r="D10" s="284"/>
      <c r="E10" s="284"/>
      <c r="F10" s="284"/>
      <c r="G10" s="285"/>
      <c r="H10" s="285"/>
      <c r="I10" s="285"/>
      <c r="J10" s="285"/>
      <c r="K10" s="285"/>
      <c r="L10" s="285"/>
      <c r="M10" s="286"/>
    </row>
    <row r="11" spans="1:13">
      <c r="A11" s="184" t="s">
        <v>939</v>
      </c>
      <c r="B11" s="183" t="s">
        <v>1481</v>
      </c>
      <c r="C11" s="184"/>
      <c r="D11" s="184"/>
      <c r="E11" s="183" t="s">
        <v>1480</v>
      </c>
      <c r="F11" s="183" t="s">
        <v>1480</v>
      </c>
      <c r="G11" s="176" t="s">
        <v>1</v>
      </c>
      <c r="H11" s="207">
        <v>46110</v>
      </c>
      <c r="I11" s="206" t="s">
        <v>0</v>
      </c>
      <c r="J11" s="206" t="s">
        <v>1</v>
      </c>
      <c r="K11" s="207">
        <v>46110</v>
      </c>
      <c r="L11" s="206" t="s">
        <v>99</v>
      </c>
      <c r="M11" s="176"/>
    </row>
    <row r="12" spans="1:13" ht="33.6">
      <c r="A12" s="184" t="s">
        <v>935</v>
      </c>
      <c r="B12" s="183" t="s">
        <v>1479</v>
      </c>
      <c r="C12" s="184"/>
      <c r="D12" s="184"/>
      <c r="E12" s="183" t="s">
        <v>1478</v>
      </c>
      <c r="F12" s="183" t="s">
        <v>1478</v>
      </c>
      <c r="G12" s="176" t="s">
        <v>1</v>
      </c>
      <c r="H12" s="207">
        <v>46110</v>
      </c>
      <c r="I12" s="206" t="s">
        <v>0</v>
      </c>
      <c r="J12" s="206" t="s">
        <v>1</v>
      </c>
      <c r="K12" s="207">
        <v>46110</v>
      </c>
      <c r="L12" s="206" t="s">
        <v>99</v>
      </c>
      <c r="M12" s="176"/>
    </row>
    <row r="13" spans="1:13" ht="33.6">
      <c r="A13" s="184" t="s">
        <v>932</v>
      </c>
      <c r="B13" s="183" t="s">
        <v>1477</v>
      </c>
      <c r="C13" s="184"/>
      <c r="D13" s="184"/>
      <c r="E13" s="183" t="s">
        <v>1476</v>
      </c>
      <c r="F13" s="183" t="s">
        <v>1476</v>
      </c>
      <c r="G13" s="176" t="s">
        <v>100</v>
      </c>
      <c r="H13" s="207">
        <v>46110</v>
      </c>
      <c r="I13" s="206" t="s">
        <v>0</v>
      </c>
      <c r="J13" s="206" t="s">
        <v>1</v>
      </c>
      <c r="K13" s="207">
        <v>46110</v>
      </c>
      <c r="L13" s="206" t="s">
        <v>99</v>
      </c>
      <c r="M13" s="176"/>
    </row>
    <row r="14" spans="1:13" ht="39" customHeight="1">
      <c r="A14" s="184" t="s">
        <v>929</v>
      </c>
      <c r="B14" s="183" t="s">
        <v>1475</v>
      </c>
      <c r="C14" s="184"/>
      <c r="D14" s="184"/>
      <c r="E14" s="183" t="s">
        <v>1474</v>
      </c>
      <c r="F14" s="183" t="s">
        <v>1473</v>
      </c>
      <c r="G14" s="176" t="s">
        <v>1</v>
      </c>
      <c r="H14" s="207">
        <v>46110</v>
      </c>
      <c r="I14" s="206" t="s">
        <v>0</v>
      </c>
      <c r="J14" s="206" t="s">
        <v>1</v>
      </c>
      <c r="K14" s="207">
        <v>46110</v>
      </c>
      <c r="L14" s="206" t="s">
        <v>99</v>
      </c>
      <c r="M14" s="176"/>
    </row>
    <row r="15" spans="1:13" ht="33.6">
      <c r="A15" s="184" t="s">
        <v>926</v>
      </c>
      <c r="B15" s="183" t="s">
        <v>1472</v>
      </c>
      <c r="C15" s="184"/>
      <c r="D15" s="184"/>
      <c r="E15" s="183" t="s">
        <v>1471</v>
      </c>
      <c r="F15" s="183" t="s">
        <v>1471</v>
      </c>
      <c r="G15" s="176" t="s">
        <v>1</v>
      </c>
      <c r="H15" s="207">
        <v>46110</v>
      </c>
      <c r="I15" s="206" t="s">
        <v>0</v>
      </c>
      <c r="J15" s="206" t="s">
        <v>1</v>
      </c>
      <c r="K15" s="207">
        <v>46110</v>
      </c>
      <c r="L15" s="206" t="s">
        <v>99</v>
      </c>
      <c r="M15" s="176"/>
    </row>
    <row r="16" spans="1:13" ht="33.6">
      <c r="A16" s="182" t="s">
        <v>923</v>
      </c>
      <c r="B16" s="182" t="s">
        <v>1470</v>
      </c>
      <c r="C16" s="182"/>
      <c r="D16" s="182"/>
      <c r="E16" s="182" t="s">
        <v>1469</v>
      </c>
      <c r="F16" s="182" t="s">
        <v>1468</v>
      </c>
      <c r="G16" s="181" t="s">
        <v>100</v>
      </c>
      <c r="H16" s="207">
        <v>46110</v>
      </c>
      <c r="I16" s="206" t="s">
        <v>0</v>
      </c>
      <c r="J16" s="206" t="s">
        <v>1</v>
      </c>
      <c r="K16" s="207">
        <v>46110</v>
      </c>
      <c r="L16" s="206" t="s">
        <v>99</v>
      </c>
      <c r="M16" s="180"/>
    </row>
    <row r="17" spans="1:13" ht="33.6">
      <c r="A17" s="182" t="s">
        <v>920</v>
      </c>
      <c r="B17" s="182" t="s">
        <v>1467</v>
      </c>
      <c r="C17" s="182"/>
      <c r="D17" s="182"/>
      <c r="E17" s="182" t="s">
        <v>1466</v>
      </c>
      <c r="F17" s="182" t="s">
        <v>1466</v>
      </c>
      <c r="G17" s="181" t="s">
        <v>1</v>
      </c>
      <c r="H17" s="207">
        <v>46110</v>
      </c>
      <c r="I17" s="206" t="s">
        <v>0</v>
      </c>
      <c r="J17" s="206" t="s">
        <v>1</v>
      </c>
      <c r="K17" s="207">
        <v>46110</v>
      </c>
      <c r="L17" s="206" t="s">
        <v>99</v>
      </c>
      <c r="M17" s="180"/>
    </row>
    <row r="18" spans="1:13" ht="33.6">
      <c r="A18" s="182" t="s">
        <v>918</v>
      </c>
      <c r="B18" s="182" t="s">
        <v>1465</v>
      </c>
      <c r="C18" s="182"/>
      <c r="D18" s="182"/>
      <c r="E18" s="182" t="s">
        <v>1464</v>
      </c>
      <c r="F18" s="182" t="s">
        <v>1464</v>
      </c>
      <c r="G18" s="181" t="s">
        <v>100</v>
      </c>
      <c r="H18" s="207">
        <v>46110</v>
      </c>
      <c r="I18" s="206" t="s">
        <v>0</v>
      </c>
      <c r="J18" s="206" t="s">
        <v>1</v>
      </c>
      <c r="K18" s="207">
        <v>46110</v>
      </c>
      <c r="L18" s="206" t="s">
        <v>99</v>
      </c>
      <c r="M18" s="180"/>
    </row>
    <row r="19" spans="1:13">
      <c r="A19" s="275" t="s">
        <v>1463</v>
      </c>
      <c r="B19" s="275"/>
      <c r="C19" s="275"/>
      <c r="D19" s="275"/>
      <c r="E19" s="275"/>
      <c r="F19" s="275"/>
      <c r="G19" s="276"/>
      <c r="H19" s="276"/>
      <c r="I19" s="276"/>
      <c r="J19" s="276"/>
      <c r="K19" s="276"/>
      <c r="L19" s="276"/>
      <c r="M19" s="276"/>
    </row>
    <row r="20" spans="1:13" ht="33.6">
      <c r="A20" s="178" t="s">
        <v>914</v>
      </c>
      <c r="B20" s="178" t="s">
        <v>1462</v>
      </c>
      <c r="C20" s="178" t="s">
        <v>1461</v>
      </c>
      <c r="D20" s="178" t="s">
        <v>1000</v>
      </c>
      <c r="E20" s="178" t="s">
        <v>1460</v>
      </c>
      <c r="F20" s="178" t="s">
        <v>1460</v>
      </c>
      <c r="G20" s="175" t="s">
        <v>1</v>
      </c>
      <c r="H20" s="207">
        <v>46110</v>
      </c>
      <c r="I20" s="206" t="s">
        <v>0</v>
      </c>
      <c r="J20" s="206" t="s">
        <v>1</v>
      </c>
      <c r="K20" s="207">
        <v>46110</v>
      </c>
      <c r="L20" s="206" t="s">
        <v>99</v>
      </c>
      <c r="M20" s="179"/>
    </row>
    <row r="21" spans="1:13" ht="33.6">
      <c r="A21" s="178" t="s">
        <v>909</v>
      </c>
      <c r="B21" s="178" t="s">
        <v>1459</v>
      </c>
      <c r="C21" s="178" t="s">
        <v>1458</v>
      </c>
      <c r="D21" s="178" t="s">
        <v>1000</v>
      </c>
      <c r="E21" s="178" t="s">
        <v>1457</v>
      </c>
      <c r="F21" s="178" t="s">
        <v>1457</v>
      </c>
      <c r="G21" s="175" t="s">
        <v>1</v>
      </c>
      <c r="H21" s="207">
        <v>46110</v>
      </c>
      <c r="I21" s="206" t="s">
        <v>0</v>
      </c>
      <c r="J21" s="206" t="s">
        <v>1</v>
      </c>
      <c r="K21" s="207">
        <v>46110</v>
      </c>
      <c r="L21" s="206" t="s">
        <v>99</v>
      </c>
      <c r="M21" s="179"/>
    </row>
    <row r="22" spans="1:13" ht="33.6">
      <c r="A22" s="178" t="s">
        <v>904</v>
      </c>
      <c r="B22" s="178" t="s">
        <v>1456</v>
      </c>
      <c r="C22" s="178" t="s">
        <v>1455</v>
      </c>
      <c r="D22" s="178" t="s">
        <v>1000</v>
      </c>
      <c r="E22" s="178" t="s">
        <v>1454</v>
      </c>
      <c r="F22" s="178" t="s">
        <v>1454</v>
      </c>
      <c r="G22" s="175" t="s">
        <v>100</v>
      </c>
      <c r="H22" s="207">
        <v>46110</v>
      </c>
      <c r="I22" s="206" t="s">
        <v>0</v>
      </c>
      <c r="J22" s="206" t="s">
        <v>1</v>
      </c>
      <c r="K22" s="207">
        <v>46110</v>
      </c>
      <c r="L22" s="206" t="s">
        <v>99</v>
      </c>
      <c r="M22" s="179"/>
    </row>
    <row r="23" spans="1:13" ht="33.6">
      <c r="A23" s="178" t="s">
        <v>900</v>
      </c>
      <c r="B23" s="178" t="s">
        <v>1453</v>
      </c>
      <c r="C23" s="178" t="s">
        <v>1452</v>
      </c>
      <c r="D23" s="178" t="s">
        <v>1000</v>
      </c>
      <c r="E23" s="178" t="s">
        <v>1451</v>
      </c>
      <c r="F23" s="178" t="s">
        <v>1451</v>
      </c>
      <c r="G23" s="175" t="s">
        <v>100</v>
      </c>
      <c r="H23" s="207">
        <v>46110</v>
      </c>
      <c r="I23" s="206" t="s">
        <v>0</v>
      </c>
      <c r="J23" s="206" t="s">
        <v>1</v>
      </c>
      <c r="K23" s="207">
        <v>46110</v>
      </c>
      <c r="L23" s="206" t="s">
        <v>99</v>
      </c>
      <c r="M23" s="179"/>
    </row>
    <row r="24" spans="1:13" ht="33.6">
      <c r="A24" s="178" t="s">
        <v>896</v>
      </c>
      <c r="B24" s="178" t="s">
        <v>1450</v>
      </c>
      <c r="C24" s="178" t="s">
        <v>1449</v>
      </c>
      <c r="D24" s="178" t="s">
        <v>1000</v>
      </c>
      <c r="E24" s="178" t="s">
        <v>1448</v>
      </c>
      <c r="F24" s="178" t="s">
        <v>1448</v>
      </c>
      <c r="G24" s="175" t="s">
        <v>1</v>
      </c>
      <c r="H24" s="207">
        <v>46110</v>
      </c>
      <c r="I24" s="206" t="s">
        <v>0</v>
      </c>
      <c r="J24" s="206" t="s">
        <v>1</v>
      </c>
      <c r="K24" s="207">
        <v>46110</v>
      </c>
      <c r="L24" s="206" t="s">
        <v>99</v>
      </c>
      <c r="M24" s="179"/>
    </row>
    <row r="25" spans="1:13" ht="33.6">
      <c r="A25" s="178" t="s">
        <v>892</v>
      </c>
      <c r="B25" s="178" t="s">
        <v>1447</v>
      </c>
      <c r="C25" s="178" t="s">
        <v>1446</v>
      </c>
      <c r="D25" s="178" t="s">
        <v>1000</v>
      </c>
      <c r="E25" s="178" t="s">
        <v>1445</v>
      </c>
      <c r="F25" s="178" t="s">
        <v>1445</v>
      </c>
      <c r="G25" s="175" t="s">
        <v>1</v>
      </c>
      <c r="H25" s="207">
        <v>46110</v>
      </c>
      <c r="I25" s="206" t="s">
        <v>0</v>
      </c>
      <c r="J25" s="206" t="s">
        <v>1</v>
      </c>
      <c r="K25" s="207">
        <v>46110</v>
      </c>
      <c r="L25" s="206" t="s">
        <v>99</v>
      </c>
      <c r="M25" s="179"/>
    </row>
    <row r="26" spans="1:13" ht="33.6">
      <c r="A26" s="177" t="s">
        <v>888</v>
      </c>
      <c r="B26" s="177" t="s">
        <v>1444</v>
      </c>
      <c r="C26" s="177" t="s">
        <v>1443</v>
      </c>
      <c r="D26" s="178" t="s">
        <v>1000</v>
      </c>
      <c r="E26" s="177" t="s">
        <v>1442</v>
      </c>
      <c r="F26" s="177" t="s">
        <v>1442</v>
      </c>
      <c r="G26" s="175" t="s">
        <v>1</v>
      </c>
      <c r="H26" s="207">
        <v>46110</v>
      </c>
      <c r="I26" s="206" t="s">
        <v>0</v>
      </c>
      <c r="J26" s="206" t="s">
        <v>1</v>
      </c>
      <c r="K26" s="207">
        <v>46110</v>
      </c>
      <c r="L26" s="206" t="s">
        <v>99</v>
      </c>
      <c r="M26" s="179"/>
    </row>
    <row r="27" spans="1:13" ht="33.6">
      <c r="A27" s="177" t="s">
        <v>884</v>
      </c>
      <c r="B27" s="177" t="s">
        <v>1441</v>
      </c>
      <c r="C27" s="177" t="s">
        <v>1440</v>
      </c>
      <c r="D27" s="178" t="s">
        <v>1000</v>
      </c>
      <c r="E27" s="177" t="s">
        <v>1439</v>
      </c>
      <c r="F27" s="177" t="s">
        <v>1439</v>
      </c>
      <c r="G27" s="175" t="s">
        <v>1</v>
      </c>
      <c r="H27" s="207">
        <v>46110</v>
      </c>
      <c r="I27" s="206" t="s">
        <v>0</v>
      </c>
      <c r="J27" s="206" t="s">
        <v>1</v>
      </c>
      <c r="K27" s="207">
        <v>46110</v>
      </c>
      <c r="L27" s="206" t="s">
        <v>99</v>
      </c>
      <c r="M27" s="179"/>
    </row>
    <row r="28" spans="1:13" ht="33.6">
      <c r="A28" s="177" t="s">
        <v>1438</v>
      </c>
      <c r="B28" s="177" t="s">
        <v>1437</v>
      </c>
      <c r="C28" s="177" t="s">
        <v>1436</v>
      </c>
      <c r="D28" s="178" t="s">
        <v>1000</v>
      </c>
      <c r="E28" s="177" t="s">
        <v>1435</v>
      </c>
      <c r="F28" s="177" t="s">
        <v>1435</v>
      </c>
      <c r="G28" s="175" t="s">
        <v>100</v>
      </c>
      <c r="H28" s="207">
        <v>46110</v>
      </c>
      <c r="I28" s="206" t="s">
        <v>0</v>
      </c>
      <c r="J28" s="206" t="s">
        <v>1</v>
      </c>
      <c r="K28" s="207">
        <v>46110</v>
      </c>
      <c r="L28" s="206" t="s">
        <v>99</v>
      </c>
      <c r="M28" s="175"/>
    </row>
  </sheetData>
  <mergeCells count="11">
    <mergeCell ref="B1:F1"/>
    <mergeCell ref="B2:F2"/>
    <mergeCell ref="A6:E6"/>
    <mergeCell ref="A10:M10"/>
    <mergeCell ref="A19:M19"/>
    <mergeCell ref="A7:A9"/>
    <mergeCell ref="B7:B9"/>
    <mergeCell ref="C7:C9"/>
    <mergeCell ref="D7:D9"/>
    <mergeCell ref="E7:E9"/>
    <mergeCell ref="F7:F9"/>
  </mergeCell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0705-FFC5-4721-B5D2-CD1D4709FB52}">
  <dimension ref="A1:M23"/>
  <sheetViews>
    <sheetView zoomScale="55" zoomScaleNormal="55" workbookViewId="0">
      <selection activeCell="B2" sqref="B2:F2"/>
    </sheetView>
  </sheetViews>
  <sheetFormatPr defaultColWidth="9.109375" defaultRowHeight="16.8"/>
  <cols>
    <col min="1" max="1" width="31.6640625" style="119" customWidth="1"/>
    <col min="2" max="2" width="45.5546875" style="119" customWidth="1"/>
    <col min="3" max="3" width="82" style="119" customWidth="1"/>
    <col min="4" max="4" width="46.33203125" style="119" customWidth="1"/>
    <col min="5" max="5" width="94.33203125" style="119" customWidth="1"/>
    <col min="6" max="6" width="91.6640625" style="119" customWidth="1"/>
    <col min="7" max="7" width="18" style="120" customWidth="1"/>
    <col min="8" max="8" width="25.109375" style="120" customWidth="1"/>
    <col min="9" max="9" width="22.6640625" style="120" customWidth="1"/>
    <col min="10" max="10" width="24.6640625" style="119" customWidth="1"/>
    <col min="11" max="11" width="24.88671875" style="120" customWidth="1"/>
    <col min="12" max="12" width="17.33203125" style="120" customWidth="1"/>
    <col min="13" max="13" width="18.109375" style="119" customWidth="1"/>
    <col min="14" max="16384" width="9.109375" style="119"/>
  </cols>
  <sheetData>
    <row r="1" spans="1:13">
      <c r="A1" s="137" t="s">
        <v>97</v>
      </c>
      <c r="B1" s="292" t="s">
        <v>96</v>
      </c>
      <c r="C1" s="292"/>
      <c r="D1" s="292"/>
      <c r="E1" s="292"/>
      <c r="F1" s="292"/>
      <c r="G1" s="133"/>
      <c r="H1" s="133"/>
      <c r="I1" s="133"/>
      <c r="J1" s="132"/>
      <c r="K1" s="133"/>
      <c r="L1" s="133"/>
      <c r="M1" s="132"/>
    </row>
    <row r="2" spans="1:13">
      <c r="A2" s="137" t="s">
        <v>95</v>
      </c>
      <c r="B2" s="293" t="s">
        <v>1806</v>
      </c>
      <c r="C2" s="293"/>
      <c r="D2" s="293"/>
      <c r="E2" s="293"/>
      <c r="F2" s="293"/>
      <c r="G2" s="133"/>
      <c r="H2" s="133"/>
      <c r="I2" s="133"/>
      <c r="J2" s="132"/>
      <c r="K2" s="133"/>
      <c r="L2" s="133"/>
      <c r="M2" s="132"/>
    </row>
    <row r="3" spans="1:13">
      <c r="A3" s="125"/>
      <c r="B3" s="130" t="s">
        <v>94</v>
      </c>
      <c r="C3" s="130" t="s">
        <v>93</v>
      </c>
      <c r="D3" s="130" t="s">
        <v>92</v>
      </c>
      <c r="E3" s="130" t="s">
        <v>91</v>
      </c>
      <c r="F3" s="130" t="s">
        <v>90</v>
      </c>
      <c r="G3" s="133"/>
      <c r="H3" s="133"/>
      <c r="I3" s="133"/>
      <c r="J3" s="132"/>
      <c r="K3" s="133"/>
      <c r="L3" s="133"/>
      <c r="M3" s="132"/>
    </row>
    <row r="4" spans="1:13">
      <c r="A4" s="136" t="s">
        <v>89</v>
      </c>
      <c r="B4" s="39">
        <v>8</v>
      </c>
      <c r="C4" s="39">
        <f>COUNTIF(G1:G91,"Failed")</f>
        <v>4</v>
      </c>
      <c r="D4" s="125">
        <f>COUNTIF(G10:G16,"Untested")</f>
        <v>0</v>
      </c>
      <c r="E4" s="135">
        <f>COUNTIF(G10:G16,"Blocked")</f>
        <v>0</v>
      </c>
      <c r="F4" s="125">
        <v>12</v>
      </c>
      <c r="G4" s="133"/>
      <c r="H4" s="133"/>
      <c r="I4" s="133"/>
      <c r="J4" s="132"/>
      <c r="K4" s="133"/>
      <c r="L4" s="133"/>
      <c r="M4" s="132"/>
    </row>
    <row r="5" spans="1:13">
      <c r="A5" s="136" t="s">
        <v>88</v>
      </c>
      <c r="B5" s="39">
        <v>12</v>
      </c>
      <c r="C5" s="39">
        <v>0</v>
      </c>
      <c r="D5" s="125">
        <f>COUNTIF(J10:J15,"Untested")</f>
        <v>0</v>
      </c>
      <c r="E5" s="135">
        <f>COUNTIF(J10:J15,"Blocked")</f>
        <v>0</v>
      </c>
      <c r="F5" s="125">
        <v>12</v>
      </c>
      <c r="G5" s="133"/>
      <c r="H5" s="133"/>
      <c r="I5" s="133"/>
      <c r="J5" s="132"/>
      <c r="K5" s="133"/>
      <c r="L5" s="133"/>
      <c r="M5" s="132"/>
    </row>
    <row r="6" spans="1:13" ht="409.05" customHeight="1">
      <c r="A6" s="294"/>
      <c r="B6" s="294"/>
      <c r="C6" s="294"/>
      <c r="D6" s="294"/>
      <c r="E6" s="294"/>
      <c r="F6" s="132"/>
      <c r="G6" s="133"/>
      <c r="H6" s="134"/>
      <c r="I6" s="133"/>
      <c r="J6" s="132"/>
      <c r="K6" s="134"/>
      <c r="L6" s="133"/>
      <c r="M6" s="132"/>
    </row>
    <row r="7" spans="1:13">
      <c r="A7" s="289" t="s">
        <v>87</v>
      </c>
      <c r="B7" s="289" t="s">
        <v>86</v>
      </c>
      <c r="C7" s="289" t="s">
        <v>85</v>
      </c>
      <c r="D7" s="289" t="s">
        <v>84</v>
      </c>
      <c r="E7" s="289" t="s">
        <v>83</v>
      </c>
      <c r="F7" s="289" t="s">
        <v>82</v>
      </c>
      <c r="G7" s="130" t="s">
        <v>81</v>
      </c>
      <c r="H7" s="130"/>
      <c r="I7" s="130"/>
      <c r="J7" s="130" t="s">
        <v>81</v>
      </c>
      <c r="K7" s="130"/>
      <c r="L7" s="130"/>
      <c r="M7" s="130" t="s">
        <v>80</v>
      </c>
    </row>
    <row r="8" spans="1:13">
      <c r="A8" s="290"/>
      <c r="B8" s="290"/>
      <c r="C8" s="290"/>
      <c r="D8" s="290"/>
      <c r="E8" s="290"/>
      <c r="F8" s="290"/>
      <c r="G8" s="130" t="s">
        <v>79</v>
      </c>
      <c r="H8" s="130"/>
      <c r="I8" s="130"/>
      <c r="J8" s="130" t="s">
        <v>78</v>
      </c>
      <c r="K8" s="130"/>
      <c r="L8" s="130"/>
      <c r="M8" s="130"/>
    </row>
    <row r="9" spans="1:13">
      <c r="A9" s="291"/>
      <c r="B9" s="291"/>
      <c r="C9" s="291"/>
      <c r="D9" s="291"/>
      <c r="E9" s="291"/>
      <c r="F9" s="291"/>
      <c r="G9" s="130" t="s">
        <v>77</v>
      </c>
      <c r="H9" s="131" t="s">
        <v>76</v>
      </c>
      <c r="I9" s="130" t="s">
        <v>75</v>
      </c>
      <c r="J9" s="130" t="s">
        <v>77</v>
      </c>
      <c r="K9" s="131" t="s">
        <v>76</v>
      </c>
      <c r="L9" s="130" t="s">
        <v>75</v>
      </c>
      <c r="M9" s="130"/>
    </row>
    <row r="10" spans="1:13">
      <c r="A10" s="295" t="s">
        <v>1309</v>
      </c>
      <c r="B10" s="296"/>
      <c r="C10" s="296"/>
      <c r="D10" s="296"/>
      <c r="E10" s="296"/>
      <c r="F10" s="296"/>
      <c r="G10" s="297"/>
      <c r="H10" s="297"/>
      <c r="I10" s="297"/>
      <c r="J10" s="296"/>
      <c r="K10" s="297"/>
      <c r="L10" s="297"/>
      <c r="M10" s="298"/>
    </row>
    <row r="11" spans="1:13">
      <c r="A11" s="126" t="s">
        <v>1308</v>
      </c>
      <c r="B11" s="129" t="s">
        <v>1307</v>
      </c>
      <c r="C11" s="126"/>
      <c r="D11" s="121"/>
      <c r="E11" s="129" t="s">
        <v>1306</v>
      </c>
      <c r="F11" s="128" t="s">
        <v>1306</v>
      </c>
      <c r="G11" s="124" t="s">
        <v>1</v>
      </c>
      <c r="H11" s="123">
        <v>46112</v>
      </c>
      <c r="I11" s="127" t="s">
        <v>2</v>
      </c>
      <c r="J11" s="124" t="s">
        <v>1</v>
      </c>
      <c r="K11" s="123">
        <v>46112</v>
      </c>
      <c r="L11" s="127" t="s">
        <v>0</v>
      </c>
      <c r="M11" s="126"/>
    </row>
    <row r="12" spans="1:13">
      <c r="A12" s="126" t="s">
        <v>1305</v>
      </c>
      <c r="B12" s="129" t="s">
        <v>1304</v>
      </c>
      <c r="C12" s="126"/>
      <c r="D12" s="121"/>
      <c r="E12" s="129" t="s">
        <v>1303</v>
      </c>
      <c r="F12" s="128" t="s">
        <v>1303</v>
      </c>
      <c r="G12" s="124" t="s">
        <v>1</v>
      </c>
      <c r="H12" s="123">
        <v>46112</v>
      </c>
      <c r="I12" s="127" t="s">
        <v>2</v>
      </c>
      <c r="J12" s="124" t="s">
        <v>1</v>
      </c>
      <c r="K12" s="123">
        <v>46112</v>
      </c>
      <c r="L12" s="127" t="s">
        <v>0</v>
      </c>
      <c r="M12" s="126"/>
    </row>
    <row r="13" spans="1:13">
      <c r="A13" s="126" t="s">
        <v>1302</v>
      </c>
      <c r="B13" s="129" t="s">
        <v>1301</v>
      </c>
      <c r="C13" s="126"/>
      <c r="D13" s="121"/>
      <c r="E13" s="129" t="s">
        <v>1300</v>
      </c>
      <c r="F13" s="128" t="s">
        <v>1300</v>
      </c>
      <c r="G13" s="124" t="s">
        <v>1</v>
      </c>
      <c r="H13" s="123">
        <v>46112</v>
      </c>
      <c r="I13" s="127" t="s">
        <v>2</v>
      </c>
      <c r="J13" s="124" t="s">
        <v>1</v>
      </c>
      <c r="K13" s="123">
        <v>46112</v>
      </c>
      <c r="L13" s="127" t="s">
        <v>0</v>
      </c>
      <c r="M13" s="126"/>
    </row>
    <row r="14" spans="1:13" ht="34.049999999999997" customHeight="1">
      <c r="A14" s="126" t="s">
        <v>1299</v>
      </c>
      <c r="B14" s="129" t="s">
        <v>1298</v>
      </c>
      <c r="C14" s="126"/>
      <c r="D14" s="121"/>
      <c r="E14" s="129" t="s">
        <v>1297</v>
      </c>
      <c r="F14" s="128" t="s">
        <v>1297</v>
      </c>
      <c r="G14" s="124" t="s">
        <v>1</v>
      </c>
      <c r="H14" s="123">
        <v>46112</v>
      </c>
      <c r="I14" s="127" t="s">
        <v>2</v>
      </c>
      <c r="J14" s="124" t="s">
        <v>1</v>
      </c>
      <c r="K14" s="123">
        <v>46112</v>
      </c>
      <c r="L14" s="127" t="s">
        <v>0</v>
      </c>
      <c r="M14" s="126"/>
    </row>
    <row r="15" spans="1:13" ht="33.6">
      <c r="A15" s="126" t="s">
        <v>1296</v>
      </c>
      <c r="B15" s="129" t="s">
        <v>1295</v>
      </c>
      <c r="C15" s="126"/>
      <c r="D15" s="121"/>
      <c r="E15" s="129" t="s">
        <v>1294</v>
      </c>
      <c r="F15" s="128" t="s">
        <v>1294</v>
      </c>
      <c r="G15" s="124" t="s">
        <v>1</v>
      </c>
      <c r="H15" s="123">
        <v>46112</v>
      </c>
      <c r="I15" s="127" t="s">
        <v>2</v>
      </c>
      <c r="J15" s="124" t="s">
        <v>1</v>
      </c>
      <c r="K15" s="123">
        <v>46112</v>
      </c>
      <c r="L15" s="127" t="s">
        <v>0</v>
      </c>
      <c r="M15" s="126"/>
    </row>
    <row r="16" spans="1:13">
      <c r="A16" s="287" t="s">
        <v>1293</v>
      </c>
      <c r="B16" s="287"/>
      <c r="C16" s="287"/>
      <c r="D16" s="287"/>
      <c r="E16" s="287"/>
      <c r="F16" s="287"/>
      <c r="G16" s="288"/>
      <c r="H16" s="288"/>
      <c r="I16" s="288"/>
      <c r="J16" s="287"/>
      <c r="K16" s="288"/>
      <c r="L16" s="288"/>
      <c r="M16" s="287"/>
    </row>
    <row r="17" spans="1:13">
      <c r="A17" s="121" t="s">
        <v>1292</v>
      </c>
      <c r="B17" s="121" t="s">
        <v>819</v>
      </c>
      <c r="C17" s="121" t="s">
        <v>1291</v>
      </c>
      <c r="D17" s="121" t="s">
        <v>1000</v>
      </c>
      <c r="E17" s="121" t="s">
        <v>1290</v>
      </c>
      <c r="F17" s="121" t="s">
        <v>1289</v>
      </c>
      <c r="G17" s="122" t="s">
        <v>100</v>
      </c>
      <c r="H17" s="123">
        <v>46112</v>
      </c>
      <c r="I17" s="127" t="s">
        <v>2</v>
      </c>
      <c r="J17" s="124" t="s">
        <v>1</v>
      </c>
      <c r="K17" s="123">
        <v>46112</v>
      </c>
      <c r="L17" s="127" t="s">
        <v>0</v>
      </c>
      <c r="M17" s="121"/>
    </row>
    <row r="18" spans="1:13">
      <c r="A18" s="121" t="s">
        <v>1288</v>
      </c>
      <c r="B18" s="121" t="s">
        <v>1287</v>
      </c>
      <c r="C18" s="121" t="s">
        <v>1286</v>
      </c>
      <c r="D18" s="121" t="s">
        <v>1000</v>
      </c>
      <c r="E18" s="121" t="s">
        <v>1285</v>
      </c>
      <c r="F18" s="121" t="s">
        <v>1285</v>
      </c>
      <c r="G18" s="124" t="s">
        <v>1</v>
      </c>
      <c r="H18" s="123">
        <v>46112</v>
      </c>
      <c r="I18" s="127" t="s">
        <v>2</v>
      </c>
      <c r="J18" s="124" t="s">
        <v>1</v>
      </c>
      <c r="K18" s="123">
        <v>46112</v>
      </c>
      <c r="L18" s="127" t="s">
        <v>0</v>
      </c>
      <c r="M18" s="121"/>
    </row>
    <row r="19" spans="1:13">
      <c r="A19" s="121" t="s">
        <v>1284</v>
      </c>
      <c r="B19" s="121" t="s">
        <v>1283</v>
      </c>
      <c r="C19" s="121" t="s">
        <v>1282</v>
      </c>
      <c r="D19" s="121" t="s">
        <v>1000</v>
      </c>
      <c r="E19" s="121" t="s">
        <v>1281</v>
      </c>
      <c r="F19" s="121" t="s">
        <v>1281</v>
      </c>
      <c r="G19" s="122" t="s">
        <v>100</v>
      </c>
      <c r="H19" s="123">
        <v>46112</v>
      </c>
      <c r="I19" s="127" t="s">
        <v>2</v>
      </c>
      <c r="J19" s="124" t="s">
        <v>1</v>
      </c>
      <c r="K19" s="123">
        <v>46112</v>
      </c>
      <c r="L19" s="127" t="s">
        <v>0</v>
      </c>
      <c r="M19" s="121"/>
    </row>
    <row r="20" spans="1:13">
      <c r="A20" s="121" t="s">
        <v>1280</v>
      </c>
      <c r="B20" s="121" t="s">
        <v>1279</v>
      </c>
      <c r="C20" s="121" t="s">
        <v>1278</v>
      </c>
      <c r="D20" s="121" t="s">
        <v>1000</v>
      </c>
      <c r="E20" s="121" t="s">
        <v>1277</v>
      </c>
      <c r="F20" s="121" t="s">
        <v>1277</v>
      </c>
      <c r="G20" s="124" t="s">
        <v>1</v>
      </c>
      <c r="H20" s="123">
        <v>46112</v>
      </c>
      <c r="I20" s="127" t="s">
        <v>2</v>
      </c>
      <c r="J20" s="124" t="s">
        <v>1</v>
      </c>
      <c r="K20" s="123">
        <v>46112</v>
      </c>
      <c r="L20" s="127" t="s">
        <v>0</v>
      </c>
      <c r="M20" s="121"/>
    </row>
    <row r="21" spans="1:13">
      <c r="A21" s="121" t="s">
        <v>1276</v>
      </c>
      <c r="B21" s="121" t="s">
        <v>1275</v>
      </c>
      <c r="C21" s="121" t="s">
        <v>1274</v>
      </c>
      <c r="D21" s="121" t="s">
        <v>1000</v>
      </c>
      <c r="E21" s="121" t="s">
        <v>1273</v>
      </c>
      <c r="F21" s="121" t="s">
        <v>1273</v>
      </c>
      <c r="G21" s="124" t="s">
        <v>1</v>
      </c>
      <c r="H21" s="123">
        <v>46112</v>
      </c>
      <c r="I21" s="127" t="s">
        <v>2</v>
      </c>
      <c r="J21" s="124" t="s">
        <v>1</v>
      </c>
      <c r="K21" s="123">
        <v>46112</v>
      </c>
      <c r="L21" s="127" t="s">
        <v>0</v>
      </c>
      <c r="M21" s="121"/>
    </row>
    <row r="22" spans="1:13">
      <c r="A22" s="121" t="s">
        <v>1272</v>
      </c>
      <c r="B22" s="121" t="s">
        <v>1271</v>
      </c>
      <c r="C22" s="121" t="s">
        <v>1270</v>
      </c>
      <c r="D22" s="121" t="s">
        <v>1000</v>
      </c>
      <c r="E22" s="121" t="s">
        <v>1269</v>
      </c>
      <c r="F22" s="121" t="s">
        <v>1269</v>
      </c>
      <c r="G22" s="122" t="s">
        <v>100</v>
      </c>
      <c r="H22" s="123">
        <v>46112</v>
      </c>
      <c r="I22" s="127" t="s">
        <v>2</v>
      </c>
      <c r="J22" s="124" t="s">
        <v>1</v>
      </c>
      <c r="K22" s="123">
        <v>46112</v>
      </c>
      <c r="L22" s="127" t="s">
        <v>0</v>
      </c>
      <c r="M22" s="121"/>
    </row>
    <row r="23" spans="1:13">
      <c r="A23" s="121" t="s">
        <v>1268</v>
      </c>
      <c r="B23" s="121" t="s">
        <v>1267</v>
      </c>
      <c r="C23" s="121" t="s">
        <v>1266</v>
      </c>
      <c r="D23" s="121" t="s">
        <v>1000</v>
      </c>
      <c r="E23" s="121" t="s">
        <v>1265</v>
      </c>
      <c r="F23" s="121" t="s">
        <v>1265</v>
      </c>
      <c r="G23" s="122" t="s">
        <v>100</v>
      </c>
      <c r="H23" s="123">
        <v>46112</v>
      </c>
      <c r="I23" s="127" t="s">
        <v>2</v>
      </c>
      <c r="J23" s="124" t="s">
        <v>1</v>
      </c>
      <c r="K23" s="123">
        <v>46112</v>
      </c>
      <c r="L23" s="127" t="s">
        <v>0</v>
      </c>
      <c r="M23" s="121"/>
    </row>
  </sheetData>
  <mergeCells count="11">
    <mergeCell ref="B1:F1"/>
    <mergeCell ref="B2:F2"/>
    <mergeCell ref="A6:E6"/>
    <mergeCell ref="A10:M10"/>
    <mergeCell ref="A16:M16"/>
    <mergeCell ref="A7:A9"/>
    <mergeCell ref="B7:B9"/>
    <mergeCell ref="C7:C9"/>
    <mergeCell ref="D7:D9"/>
    <mergeCell ref="E7:E9"/>
    <mergeCell ref="F7:F9"/>
  </mergeCells>
  <dataValidations count="1">
    <dataValidation type="list" allowBlank="1" showErrorMessage="1" promptTitle="dfdf" sqref="G18 G11:G15 G20:G21 J11:J15 J17:J23" xr:uid="{00000000-0002-0000-0300-000000000000}">
      <formula1>"Passed,Untested,Failed,Blocked"</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0ABE-A337-4401-BB4F-9AA1A1E0E1B3}">
  <dimension ref="A1:M28"/>
  <sheetViews>
    <sheetView topLeftCell="B1" zoomScale="70" zoomScaleNormal="70" workbookViewId="0">
      <selection activeCell="B2" sqref="B2:F2"/>
    </sheetView>
  </sheetViews>
  <sheetFormatPr defaultColWidth="9.109375" defaultRowHeight="16.8"/>
  <cols>
    <col min="1" max="1" width="31.6640625" style="138" customWidth="1"/>
    <col min="2" max="2" width="67.77734375" style="138" customWidth="1"/>
    <col min="3" max="3" width="82" style="138" customWidth="1"/>
    <col min="4" max="4" width="46.33203125" style="138" customWidth="1"/>
    <col min="5" max="5" width="94.33203125" style="138" customWidth="1"/>
    <col min="6" max="6" width="53.88671875" style="138" customWidth="1"/>
    <col min="7" max="7" width="18" style="139" customWidth="1"/>
    <col min="8" max="8" width="25.109375" style="139" customWidth="1"/>
    <col min="9" max="9" width="22.6640625" style="139" customWidth="1"/>
    <col min="10" max="10" width="24.6640625" style="139" customWidth="1"/>
    <col min="11" max="11" width="24.88671875" style="139" customWidth="1"/>
    <col min="12" max="12" width="17.33203125" style="139" customWidth="1"/>
    <col min="13" max="13" width="18.109375" style="138" customWidth="1"/>
    <col min="14" max="16384" width="9.109375" style="138"/>
  </cols>
  <sheetData>
    <row r="1" spans="1:13">
      <c r="A1" s="153" t="s">
        <v>97</v>
      </c>
      <c r="B1" s="304" t="s">
        <v>96</v>
      </c>
      <c r="C1" s="304"/>
      <c r="D1" s="304"/>
      <c r="E1" s="304"/>
      <c r="F1" s="304"/>
      <c r="G1" s="150"/>
      <c r="H1" s="150"/>
      <c r="I1" s="150"/>
      <c r="J1" s="150"/>
      <c r="K1" s="150"/>
      <c r="L1" s="150"/>
      <c r="M1" s="149"/>
    </row>
    <row r="2" spans="1:13">
      <c r="A2" s="153" t="s">
        <v>95</v>
      </c>
      <c r="B2" s="305" t="s">
        <v>1807</v>
      </c>
      <c r="C2" s="305"/>
      <c r="D2" s="305"/>
      <c r="E2" s="305"/>
      <c r="F2" s="305"/>
      <c r="G2" s="150"/>
      <c r="H2" s="150"/>
      <c r="I2" s="150"/>
      <c r="J2" s="150"/>
      <c r="K2" s="150"/>
      <c r="L2" s="150"/>
      <c r="M2" s="149"/>
    </row>
    <row r="3" spans="1:13">
      <c r="A3" s="144"/>
      <c r="B3" s="147" t="s">
        <v>94</v>
      </c>
      <c r="C3" s="147" t="s">
        <v>93</v>
      </c>
      <c r="D3" s="147" t="s">
        <v>92</v>
      </c>
      <c r="E3" s="147" t="s">
        <v>91</v>
      </c>
      <c r="F3" s="147" t="s">
        <v>90</v>
      </c>
      <c r="G3" s="150"/>
      <c r="H3" s="150"/>
      <c r="I3" s="150"/>
      <c r="J3" s="150"/>
      <c r="K3" s="150"/>
      <c r="L3" s="150"/>
      <c r="M3" s="149"/>
    </row>
    <row r="4" spans="1:13">
      <c r="A4" s="152" t="s">
        <v>89</v>
      </c>
      <c r="B4" s="39">
        <v>11</v>
      </c>
      <c r="C4" s="39">
        <f>COUNTIF(G1:G95,"Failed")</f>
        <v>6</v>
      </c>
      <c r="D4" s="144">
        <f>COUNTIF(G10:G18,"Untested")</f>
        <v>0</v>
      </c>
      <c r="E4" s="151">
        <f>COUNTIF(G10:G18,"Blocked")</f>
        <v>0</v>
      </c>
      <c r="F4" s="144">
        <v>17</v>
      </c>
      <c r="G4" s="150"/>
      <c r="H4" s="150"/>
      <c r="I4" s="150"/>
      <c r="J4" s="150"/>
      <c r="K4" s="150"/>
      <c r="L4" s="150"/>
      <c r="M4" s="149"/>
    </row>
    <row r="5" spans="1:13">
      <c r="A5" s="152" t="s">
        <v>88</v>
      </c>
      <c r="B5" s="39">
        <v>17</v>
      </c>
      <c r="C5" s="39">
        <v>0</v>
      </c>
      <c r="D5" s="144">
        <f>COUNTIF(J10:J16,"Untested")</f>
        <v>0</v>
      </c>
      <c r="E5" s="151">
        <f>COUNTIF(J10:J16,"Blocked")</f>
        <v>0</v>
      </c>
      <c r="F5" s="144">
        <v>17</v>
      </c>
      <c r="G5" s="150"/>
      <c r="H5" s="150"/>
      <c r="I5" s="150"/>
      <c r="J5" s="150"/>
      <c r="K5" s="150"/>
      <c r="L5" s="150"/>
      <c r="M5" s="149"/>
    </row>
    <row r="6" spans="1:13" ht="409.05" customHeight="1">
      <c r="A6" s="306"/>
      <c r="B6" s="306"/>
      <c r="C6" s="306"/>
      <c r="D6" s="306"/>
      <c r="E6" s="306"/>
      <c r="F6" s="149"/>
      <c r="G6" s="150"/>
      <c r="H6" s="150"/>
      <c r="I6" s="150"/>
      <c r="J6" s="150"/>
      <c r="K6" s="150"/>
      <c r="L6" s="150"/>
      <c r="M6" s="149"/>
    </row>
    <row r="7" spans="1:13">
      <c r="A7" s="301" t="s">
        <v>87</v>
      </c>
      <c r="B7" s="301" t="s">
        <v>86</v>
      </c>
      <c r="C7" s="301" t="s">
        <v>85</v>
      </c>
      <c r="D7" s="301" t="s">
        <v>84</v>
      </c>
      <c r="E7" s="301" t="s">
        <v>83</v>
      </c>
      <c r="F7" s="301" t="s">
        <v>82</v>
      </c>
      <c r="G7" s="147" t="s">
        <v>81</v>
      </c>
      <c r="H7" s="147"/>
      <c r="I7" s="147"/>
      <c r="J7" s="147" t="s">
        <v>81</v>
      </c>
      <c r="K7" s="147"/>
      <c r="L7" s="147"/>
      <c r="M7" s="147" t="s">
        <v>80</v>
      </c>
    </row>
    <row r="8" spans="1:13">
      <c r="A8" s="302"/>
      <c r="B8" s="302"/>
      <c r="C8" s="302"/>
      <c r="D8" s="302"/>
      <c r="E8" s="302"/>
      <c r="F8" s="302"/>
      <c r="G8" s="147" t="s">
        <v>79</v>
      </c>
      <c r="H8" s="147"/>
      <c r="I8" s="147"/>
      <c r="J8" s="147" t="s">
        <v>78</v>
      </c>
      <c r="K8" s="147"/>
      <c r="L8" s="147"/>
      <c r="M8" s="147"/>
    </row>
    <row r="9" spans="1:13">
      <c r="A9" s="303"/>
      <c r="B9" s="303"/>
      <c r="C9" s="303"/>
      <c r="D9" s="303"/>
      <c r="E9" s="303"/>
      <c r="F9" s="303"/>
      <c r="G9" s="147" t="s">
        <v>77</v>
      </c>
      <c r="H9" s="148" t="s">
        <v>76</v>
      </c>
      <c r="I9" s="147" t="s">
        <v>75</v>
      </c>
      <c r="J9" s="147" t="s">
        <v>77</v>
      </c>
      <c r="K9" s="148" t="s">
        <v>76</v>
      </c>
      <c r="L9" s="147" t="s">
        <v>75</v>
      </c>
      <c r="M9" s="147"/>
    </row>
    <row r="10" spans="1:13">
      <c r="A10" s="307" t="s">
        <v>1375</v>
      </c>
      <c r="B10" s="308"/>
      <c r="C10" s="308"/>
      <c r="D10" s="308"/>
      <c r="E10" s="308"/>
      <c r="F10" s="308"/>
      <c r="G10" s="309"/>
      <c r="H10" s="309"/>
      <c r="I10" s="309"/>
      <c r="J10" s="309"/>
      <c r="K10" s="309"/>
      <c r="L10" s="309"/>
      <c r="M10" s="310"/>
    </row>
    <row r="11" spans="1:13">
      <c r="A11" s="146" t="s">
        <v>1374</v>
      </c>
      <c r="B11" s="145" t="s">
        <v>1373</v>
      </c>
      <c r="C11" s="146"/>
      <c r="D11" s="146"/>
      <c r="E11" s="145" t="s">
        <v>1372</v>
      </c>
      <c r="F11" s="145" t="s">
        <v>1372</v>
      </c>
      <c r="G11" s="139" t="s">
        <v>1</v>
      </c>
      <c r="H11" s="123">
        <v>46112</v>
      </c>
      <c r="I11" s="127" t="s">
        <v>2</v>
      </c>
      <c r="J11" s="124" t="s">
        <v>1</v>
      </c>
      <c r="K11" s="123">
        <v>46112</v>
      </c>
      <c r="L11" s="127" t="s">
        <v>0</v>
      </c>
      <c r="M11" s="146"/>
    </row>
    <row r="12" spans="1:13">
      <c r="A12" s="146" t="s">
        <v>1371</v>
      </c>
      <c r="B12" s="145" t="s">
        <v>1370</v>
      </c>
      <c r="C12" s="146"/>
      <c r="D12" s="146"/>
      <c r="E12" s="145" t="s">
        <v>1369</v>
      </c>
      <c r="F12" s="145" t="s">
        <v>1369</v>
      </c>
      <c r="G12" s="142" t="s">
        <v>1</v>
      </c>
      <c r="H12" s="123">
        <v>46112</v>
      </c>
      <c r="I12" s="127" t="s">
        <v>2</v>
      </c>
      <c r="J12" s="124" t="s">
        <v>1</v>
      </c>
      <c r="K12" s="123">
        <v>46112</v>
      </c>
      <c r="L12" s="127" t="s">
        <v>0</v>
      </c>
      <c r="M12" s="146"/>
    </row>
    <row r="13" spans="1:13">
      <c r="A13" s="146" t="s">
        <v>1368</v>
      </c>
      <c r="B13" s="145" t="s">
        <v>1367</v>
      </c>
      <c r="C13" s="146"/>
      <c r="D13" s="146"/>
      <c r="E13" s="145" t="s">
        <v>1366</v>
      </c>
      <c r="F13" s="145" t="s">
        <v>1366</v>
      </c>
      <c r="G13" s="142" t="s">
        <v>1</v>
      </c>
      <c r="H13" s="123">
        <v>46112</v>
      </c>
      <c r="I13" s="127" t="s">
        <v>2</v>
      </c>
      <c r="J13" s="124" t="s">
        <v>1</v>
      </c>
      <c r="K13" s="123">
        <v>46112</v>
      </c>
      <c r="L13" s="127" t="s">
        <v>0</v>
      </c>
      <c r="M13" s="146"/>
    </row>
    <row r="14" spans="1:13" ht="34.049999999999997" customHeight="1">
      <c r="A14" s="146" t="s">
        <v>1365</v>
      </c>
      <c r="B14" s="145" t="s">
        <v>1364</v>
      </c>
      <c r="C14" s="146"/>
      <c r="D14" s="146"/>
      <c r="E14" s="145" t="s">
        <v>1363</v>
      </c>
      <c r="F14" s="145" t="s">
        <v>1362</v>
      </c>
      <c r="G14" s="142" t="s">
        <v>1</v>
      </c>
      <c r="H14" s="123">
        <v>46112</v>
      </c>
      <c r="I14" s="127" t="s">
        <v>2</v>
      </c>
      <c r="J14" s="124" t="s">
        <v>1</v>
      </c>
      <c r="K14" s="123">
        <v>46112</v>
      </c>
      <c r="L14" s="127" t="s">
        <v>0</v>
      </c>
      <c r="M14" s="146"/>
    </row>
    <row r="15" spans="1:13">
      <c r="A15" s="146" t="s">
        <v>1361</v>
      </c>
      <c r="B15" s="145" t="s">
        <v>1360</v>
      </c>
      <c r="C15" s="146"/>
      <c r="D15" s="146"/>
      <c r="E15" s="145" t="s">
        <v>1359</v>
      </c>
      <c r="F15" s="145" t="s">
        <v>1359</v>
      </c>
      <c r="G15" s="142" t="s">
        <v>1</v>
      </c>
      <c r="H15" s="123">
        <v>46112</v>
      </c>
      <c r="I15" s="127" t="s">
        <v>2</v>
      </c>
      <c r="J15" s="124" t="s">
        <v>1</v>
      </c>
      <c r="K15" s="123">
        <v>46112</v>
      </c>
      <c r="L15" s="127" t="s">
        <v>0</v>
      </c>
      <c r="M15" s="146"/>
    </row>
    <row r="16" spans="1:13">
      <c r="A16" s="146" t="s">
        <v>1358</v>
      </c>
      <c r="B16" s="145" t="s">
        <v>1357</v>
      </c>
      <c r="C16" s="146"/>
      <c r="D16" s="146"/>
      <c r="E16" s="145" t="s">
        <v>1356</v>
      </c>
      <c r="F16" s="145" t="s">
        <v>1356</v>
      </c>
      <c r="G16" s="142" t="s">
        <v>1</v>
      </c>
      <c r="H16" s="123">
        <v>46112</v>
      </c>
      <c r="I16" s="127" t="s">
        <v>2</v>
      </c>
      <c r="J16" s="124" t="s">
        <v>1</v>
      </c>
      <c r="K16" s="123">
        <v>46112</v>
      </c>
      <c r="L16" s="127" t="s">
        <v>0</v>
      </c>
      <c r="M16" s="146"/>
    </row>
    <row r="17" spans="1:13">
      <c r="A17" s="146" t="s">
        <v>1355</v>
      </c>
      <c r="B17" s="145" t="s">
        <v>1354</v>
      </c>
      <c r="C17" s="144"/>
      <c r="D17" s="146"/>
      <c r="E17" s="145" t="s">
        <v>1353</v>
      </c>
      <c r="F17" s="145" t="s">
        <v>1353</v>
      </c>
      <c r="G17" s="142" t="s">
        <v>1</v>
      </c>
      <c r="H17" s="123">
        <v>46112</v>
      </c>
      <c r="I17" s="127" t="s">
        <v>2</v>
      </c>
      <c r="J17" s="124" t="s">
        <v>1</v>
      </c>
      <c r="K17" s="123">
        <v>46112</v>
      </c>
      <c r="L17" s="127" t="s">
        <v>0</v>
      </c>
      <c r="M17" s="140"/>
    </row>
    <row r="18" spans="1:13">
      <c r="A18" s="299" t="s">
        <v>1352</v>
      </c>
      <c r="B18" s="299"/>
      <c r="C18" s="299"/>
      <c r="D18" s="299"/>
      <c r="E18" s="299"/>
      <c r="F18" s="299"/>
      <c r="G18" s="300"/>
      <c r="H18" s="300"/>
      <c r="I18" s="300"/>
      <c r="J18" s="300"/>
      <c r="K18" s="300"/>
      <c r="L18" s="300"/>
      <c r="M18" s="299"/>
    </row>
    <row r="19" spans="1:13">
      <c r="A19" s="143" t="s">
        <v>1351</v>
      </c>
      <c r="B19" s="143" t="s">
        <v>1350</v>
      </c>
      <c r="C19" s="143" t="s">
        <v>1349</v>
      </c>
      <c r="D19" s="143" t="s">
        <v>1000</v>
      </c>
      <c r="E19" s="143" t="s">
        <v>1348</v>
      </c>
      <c r="F19" s="143" t="s">
        <v>1348</v>
      </c>
      <c r="G19" s="141"/>
      <c r="H19" s="123">
        <v>46112</v>
      </c>
      <c r="I19" s="127" t="s">
        <v>2</v>
      </c>
      <c r="J19" s="124" t="s">
        <v>1</v>
      </c>
      <c r="K19" s="123">
        <v>46112</v>
      </c>
      <c r="L19" s="127" t="s">
        <v>0</v>
      </c>
      <c r="M19" s="143"/>
    </row>
    <row r="20" spans="1:13" ht="33.6">
      <c r="A20" s="143" t="s">
        <v>1347</v>
      </c>
      <c r="B20" s="143" t="s">
        <v>1346</v>
      </c>
      <c r="C20" s="143" t="s">
        <v>1345</v>
      </c>
      <c r="D20" s="143" t="s">
        <v>1000</v>
      </c>
      <c r="E20" s="143" t="s">
        <v>1344</v>
      </c>
      <c r="F20" s="143" t="s">
        <v>1343</v>
      </c>
      <c r="G20" s="142" t="s">
        <v>1</v>
      </c>
      <c r="H20" s="123">
        <v>46112</v>
      </c>
      <c r="I20" s="127" t="s">
        <v>2</v>
      </c>
      <c r="J20" s="124" t="s">
        <v>1</v>
      </c>
      <c r="K20" s="123">
        <v>46112</v>
      </c>
      <c r="L20" s="127" t="s">
        <v>0</v>
      </c>
      <c r="M20" s="143"/>
    </row>
    <row r="21" spans="1:13" ht="33.6">
      <c r="A21" s="143" t="s">
        <v>1342</v>
      </c>
      <c r="B21" s="143" t="s">
        <v>1341</v>
      </c>
      <c r="C21" s="143" t="s">
        <v>1340</v>
      </c>
      <c r="D21" s="143" t="s">
        <v>1000</v>
      </c>
      <c r="E21" s="143" t="s">
        <v>1339</v>
      </c>
      <c r="F21" s="143" t="s">
        <v>1339</v>
      </c>
      <c r="G21" s="141" t="s">
        <v>100</v>
      </c>
      <c r="H21" s="123">
        <v>46112</v>
      </c>
      <c r="I21" s="127" t="s">
        <v>2</v>
      </c>
      <c r="J21" s="124" t="s">
        <v>1</v>
      </c>
      <c r="K21" s="123">
        <v>46112</v>
      </c>
      <c r="L21" s="127" t="s">
        <v>0</v>
      </c>
      <c r="M21" s="143"/>
    </row>
    <row r="22" spans="1:13">
      <c r="A22" s="143" t="s">
        <v>1338</v>
      </c>
      <c r="B22" s="143" t="s">
        <v>1337</v>
      </c>
      <c r="C22" s="143" t="s">
        <v>1336</v>
      </c>
      <c r="D22" s="143" t="s">
        <v>1000</v>
      </c>
      <c r="E22" s="143" t="s">
        <v>1335</v>
      </c>
      <c r="F22" s="143" t="s">
        <v>1335</v>
      </c>
      <c r="G22" s="141" t="s">
        <v>100</v>
      </c>
      <c r="H22" s="123">
        <v>46112</v>
      </c>
      <c r="I22" s="127" t="s">
        <v>2</v>
      </c>
      <c r="J22" s="124" t="s">
        <v>1</v>
      </c>
      <c r="K22" s="123">
        <v>46112</v>
      </c>
      <c r="L22" s="127" t="s">
        <v>0</v>
      </c>
      <c r="M22" s="143"/>
    </row>
    <row r="23" spans="1:13">
      <c r="A23" s="143" t="s">
        <v>1334</v>
      </c>
      <c r="B23" s="143" t="s">
        <v>1333</v>
      </c>
      <c r="C23" s="143" t="s">
        <v>1332</v>
      </c>
      <c r="D23" s="143" t="s">
        <v>1000</v>
      </c>
      <c r="E23" s="143" t="s">
        <v>1331</v>
      </c>
      <c r="F23" s="143" t="s">
        <v>1331</v>
      </c>
      <c r="G23" s="141" t="s">
        <v>100</v>
      </c>
      <c r="H23" s="123">
        <v>46112</v>
      </c>
      <c r="I23" s="127" t="s">
        <v>2</v>
      </c>
      <c r="J23" s="124" t="s">
        <v>1</v>
      </c>
      <c r="K23" s="123">
        <v>46112</v>
      </c>
      <c r="L23" s="127" t="s">
        <v>0</v>
      </c>
      <c r="M23" s="143"/>
    </row>
    <row r="24" spans="1:13" ht="33.6">
      <c r="A24" s="143" t="s">
        <v>1330</v>
      </c>
      <c r="B24" s="143" t="s">
        <v>1329</v>
      </c>
      <c r="C24" s="143" t="s">
        <v>1328</v>
      </c>
      <c r="D24" s="143" t="s">
        <v>1000</v>
      </c>
      <c r="E24" s="143" t="s">
        <v>1327</v>
      </c>
      <c r="F24" s="143" t="s">
        <v>1327</v>
      </c>
      <c r="G24" s="141" t="s">
        <v>100</v>
      </c>
      <c r="H24" s="123">
        <v>46112</v>
      </c>
      <c r="I24" s="127" t="s">
        <v>2</v>
      </c>
      <c r="J24" s="124" t="s">
        <v>1</v>
      </c>
      <c r="K24" s="123">
        <v>46112</v>
      </c>
      <c r="L24" s="127" t="s">
        <v>0</v>
      </c>
      <c r="M24" s="143"/>
    </row>
    <row r="25" spans="1:13" ht="33.6">
      <c r="A25" s="143" t="s">
        <v>1326</v>
      </c>
      <c r="B25" s="143" t="s">
        <v>1325</v>
      </c>
      <c r="C25" s="143" t="s">
        <v>1324</v>
      </c>
      <c r="D25" s="143" t="s">
        <v>1000</v>
      </c>
      <c r="E25" s="143" t="s">
        <v>1323</v>
      </c>
      <c r="F25" s="143" t="s">
        <v>1322</v>
      </c>
      <c r="G25" s="141" t="s">
        <v>100</v>
      </c>
      <c r="H25" s="123">
        <v>46112</v>
      </c>
      <c r="I25" s="127" t="s">
        <v>2</v>
      </c>
      <c r="J25" s="124" t="s">
        <v>1</v>
      </c>
      <c r="K25" s="123">
        <v>46112</v>
      </c>
      <c r="L25" s="127" t="s">
        <v>0</v>
      </c>
      <c r="M25" s="143"/>
    </row>
    <row r="26" spans="1:13" ht="33.6">
      <c r="A26" s="140" t="s">
        <v>1321</v>
      </c>
      <c r="B26" s="140" t="s">
        <v>1320</v>
      </c>
      <c r="C26" s="140" t="s">
        <v>1319</v>
      </c>
      <c r="D26" s="143" t="s">
        <v>1000</v>
      </c>
      <c r="E26" s="140" t="s">
        <v>1318</v>
      </c>
      <c r="F26" s="140" t="s">
        <v>1318</v>
      </c>
      <c r="G26" s="142" t="s">
        <v>1</v>
      </c>
      <c r="H26" s="123">
        <v>46112</v>
      </c>
      <c r="I26" s="127" t="s">
        <v>2</v>
      </c>
      <c r="J26" s="124" t="s">
        <v>1</v>
      </c>
      <c r="K26" s="123">
        <v>46112</v>
      </c>
      <c r="L26" s="127" t="s">
        <v>0</v>
      </c>
      <c r="M26" s="140"/>
    </row>
    <row r="27" spans="1:13">
      <c r="A27" s="140" t="s">
        <v>1317</v>
      </c>
      <c r="B27" s="140" t="s">
        <v>1316</v>
      </c>
      <c r="C27" s="140" t="s">
        <v>1315</v>
      </c>
      <c r="D27" s="143" t="s">
        <v>1000</v>
      </c>
      <c r="E27" s="140" t="s">
        <v>1314</v>
      </c>
      <c r="F27" s="140" t="s">
        <v>1314</v>
      </c>
      <c r="G27" s="141" t="s">
        <v>100</v>
      </c>
      <c r="H27" s="123">
        <v>46112</v>
      </c>
      <c r="I27" s="127" t="s">
        <v>2</v>
      </c>
      <c r="J27" s="124" t="s">
        <v>1</v>
      </c>
      <c r="K27" s="123">
        <v>46112</v>
      </c>
      <c r="L27" s="127" t="s">
        <v>0</v>
      </c>
      <c r="M27" s="140"/>
    </row>
    <row r="28" spans="1:13">
      <c r="A28" s="140" t="s">
        <v>1313</v>
      </c>
      <c r="B28" s="140" t="s">
        <v>1312</v>
      </c>
      <c r="C28" s="140" t="s">
        <v>1311</v>
      </c>
      <c r="D28" s="143" t="s">
        <v>1000</v>
      </c>
      <c r="E28" s="140" t="s">
        <v>1310</v>
      </c>
      <c r="F28" s="140" t="s">
        <v>1310</v>
      </c>
      <c r="G28" s="142" t="s">
        <v>1</v>
      </c>
      <c r="H28" s="123">
        <v>46112</v>
      </c>
      <c r="I28" s="127" t="s">
        <v>2</v>
      </c>
      <c r="J28" s="124" t="s">
        <v>1</v>
      </c>
      <c r="K28" s="123">
        <v>46112</v>
      </c>
      <c r="L28" s="127" t="s">
        <v>0</v>
      </c>
      <c r="M28" s="140"/>
    </row>
  </sheetData>
  <mergeCells count="11">
    <mergeCell ref="B1:F1"/>
    <mergeCell ref="B2:F2"/>
    <mergeCell ref="A6:E6"/>
    <mergeCell ref="A10:M10"/>
    <mergeCell ref="A18:M18"/>
    <mergeCell ref="A7:A9"/>
    <mergeCell ref="B7:B9"/>
    <mergeCell ref="C7:C9"/>
    <mergeCell ref="D7:D9"/>
    <mergeCell ref="E7:E9"/>
    <mergeCell ref="F7:F9"/>
  </mergeCells>
  <dataValidations count="1">
    <dataValidation type="list" allowBlank="1" showErrorMessage="1" promptTitle="dfdf" sqref="G26 G28 G12:G17 G20 J11:J17 J19:J28" xr:uid="{00000000-0002-0000-0400-000000000000}">
      <formula1>"Passed,Untested,Failed,Blocked"</formula1>
    </dataValidation>
  </dataValidation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298EA-A195-4C80-85FF-08CF54A15758}">
  <dimension ref="A1:M27"/>
  <sheetViews>
    <sheetView topLeftCell="B1" zoomScale="70" zoomScaleNormal="70" workbookViewId="0">
      <selection activeCell="B2" sqref="B2:F2"/>
    </sheetView>
  </sheetViews>
  <sheetFormatPr defaultColWidth="9.109375" defaultRowHeight="16.8"/>
  <cols>
    <col min="1" max="1" width="31.6640625" style="154" customWidth="1"/>
    <col min="2" max="2" width="47.5546875" style="154" customWidth="1"/>
    <col min="3" max="3" width="82" style="154" customWidth="1"/>
    <col min="4" max="4" width="46.33203125" style="154" customWidth="1"/>
    <col min="5" max="5" width="94.33203125" style="154" customWidth="1"/>
    <col min="6" max="6" width="53.88671875" style="154" customWidth="1"/>
    <col min="7" max="7" width="18" style="155" customWidth="1"/>
    <col min="8" max="8" width="25.109375" style="155" customWidth="1"/>
    <col min="9" max="9" width="22.6640625" style="155" customWidth="1"/>
    <col min="10" max="10" width="24.6640625" style="155" customWidth="1"/>
    <col min="11" max="11" width="24.88671875" style="155" customWidth="1"/>
    <col min="12" max="12" width="17.33203125" style="155" customWidth="1"/>
    <col min="13" max="13" width="18.109375" style="155" customWidth="1"/>
    <col min="14" max="16384" width="9.109375" style="154"/>
  </cols>
  <sheetData>
    <row r="1" spans="1:13">
      <c r="A1" s="172" t="s">
        <v>97</v>
      </c>
      <c r="B1" s="316" t="s">
        <v>96</v>
      </c>
      <c r="C1" s="316"/>
      <c r="D1" s="316"/>
      <c r="E1" s="316"/>
      <c r="F1" s="316"/>
      <c r="G1" s="168"/>
      <c r="H1" s="168"/>
      <c r="I1" s="168"/>
      <c r="J1" s="168"/>
      <c r="K1" s="168"/>
      <c r="L1" s="168"/>
      <c r="M1" s="168"/>
    </row>
    <row r="2" spans="1:13">
      <c r="A2" s="172" t="s">
        <v>95</v>
      </c>
      <c r="B2" s="317" t="s">
        <v>1817</v>
      </c>
      <c r="C2" s="317"/>
      <c r="D2" s="317"/>
      <c r="E2" s="317"/>
      <c r="F2" s="317"/>
      <c r="G2" s="168"/>
      <c r="H2" s="168"/>
      <c r="I2" s="168"/>
      <c r="J2" s="168"/>
      <c r="K2" s="168"/>
      <c r="L2" s="168"/>
      <c r="M2" s="168"/>
    </row>
    <row r="3" spans="1:13">
      <c r="A3" s="162"/>
      <c r="B3" s="166" t="s">
        <v>94</v>
      </c>
      <c r="C3" s="166" t="s">
        <v>93</v>
      </c>
      <c r="D3" s="166" t="s">
        <v>92</v>
      </c>
      <c r="E3" s="166" t="s">
        <v>91</v>
      </c>
      <c r="F3" s="166" t="s">
        <v>90</v>
      </c>
      <c r="G3" s="168"/>
      <c r="H3" s="168"/>
      <c r="I3" s="168"/>
      <c r="J3" s="168"/>
      <c r="K3" s="168"/>
      <c r="L3" s="168"/>
      <c r="M3" s="168"/>
    </row>
    <row r="4" spans="1:13">
      <c r="A4" s="171" t="s">
        <v>89</v>
      </c>
      <c r="B4" s="39">
        <v>10</v>
      </c>
      <c r="C4" s="39">
        <f>COUNTIF(G1:G92,"Failed")</f>
        <v>6</v>
      </c>
      <c r="D4" s="162">
        <f>COUNTIF(G10:G20,"Untested")</f>
        <v>0</v>
      </c>
      <c r="E4" s="170">
        <f>COUNTIF(G10:G20,"Blocked")</f>
        <v>0</v>
      </c>
      <c r="F4" s="162">
        <v>16</v>
      </c>
      <c r="G4" s="168"/>
      <c r="H4" s="168"/>
      <c r="I4" s="168"/>
      <c r="J4" s="168"/>
      <c r="K4" s="168"/>
      <c r="L4" s="168"/>
      <c r="M4" s="168"/>
    </row>
    <row r="5" spans="1:13">
      <c r="A5" s="171" t="s">
        <v>88</v>
      </c>
      <c r="B5" s="39">
        <v>16</v>
      </c>
      <c r="C5" s="39">
        <v>0</v>
      </c>
      <c r="D5" s="162">
        <f>COUNTIF(J10:J16,"Untested")</f>
        <v>0</v>
      </c>
      <c r="E5" s="170">
        <f>COUNTIF(J10:J16,"Blocked")</f>
        <v>0</v>
      </c>
      <c r="F5" s="162">
        <v>16</v>
      </c>
      <c r="G5" s="168"/>
      <c r="H5" s="168"/>
      <c r="I5" s="168"/>
      <c r="J5" s="168"/>
      <c r="K5" s="168"/>
      <c r="L5" s="168"/>
      <c r="M5" s="168"/>
    </row>
    <row r="6" spans="1:13" ht="409.05" customHeight="1">
      <c r="A6" s="318"/>
      <c r="B6" s="318"/>
      <c r="C6" s="318"/>
      <c r="D6" s="318"/>
      <c r="E6" s="318"/>
      <c r="F6" s="169"/>
      <c r="G6" s="168"/>
      <c r="H6" s="168"/>
      <c r="I6" s="168"/>
      <c r="J6" s="168"/>
      <c r="K6" s="168"/>
      <c r="L6" s="168"/>
      <c r="M6" s="168"/>
    </row>
    <row r="7" spans="1:13">
      <c r="A7" s="313" t="s">
        <v>87</v>
      </c>
      <c r="B7" s="313" t="s">
        <v>86</v>
      </c>
      <c r="C7" s="313" t="s">
        <v>85</v>
      </c>
      <c r="D7" s="313" t="s">
        <v>84</v>
      </c>
      <c r="E7" s="313" t="s">
        <v>83</v>
      </c>
      <c r="F7" s="313" t="s">
        <v>82</v>
      </c>
      <c r="G7" s="166" t="s">
        <v>81</v>
      </c>
      <c r="H7" s="166"/>
      <c r="I7" s="166"/>
      <c r="J7" s="166" t="s">
        <v>81</v>
      </c>
      <c r="K7" s="166"/>
      <c r="L7" s="166"/>
      <c r="M7" s="166" t="s">
        <v>80</v>
      </c>
    </row>
    <row r="8" spans="1:13">
      <c r="A8" s="314"/>
      <c r="B8" s="314"/>
      <c r="C8" s="314"/>
      <c r="D8" s="314"/>
      <c r="E8" s="314"/>
      <c r="F8" s="314"/>
      <c r="G8" s="166" t="s">
        <v>79</v>
      </c>
      <c r="H8" s="166"/>
      <c r="I8" s="166"/>
      <c r="J8" s="166" t="s">
        <v>78</v>
      </c>
      <c r="K8" s="166"/>
      <c r="L8" s="166"/>
      <c r="M8" s="166"/>
    </row>
    <row r="9" spans="1:13">
      <c r="A9" s="315"/>
      <c r="B9" s="315"/>
      <c r="C9" s="315"/>
      <c r="D9" s="315"/>
      <c r="E9" s="315"/>
      <c r="F9" s="315"/>
      <c r="G9" s="166" t="s">
        <v>77</v>
      </c>
      <c r="H9" s="167" t="s">
        <v>76</v>
      </c>
      <c r="I9" s="166" t="s">
        <v>75</v>
      </c>
      <c r="J9" s="166" t="s">
        <v>77</v>
      </c>
      <c r="K9" s="167" t="s">
        <v>76</v>
      </c>
      <c r="L9" s="166" t="s">
        <v>75</v>
      </c>
      <c r="M9" s="166"/>
    </row>
    <row r="10" spans="1:13">
      <c r="A10" s="319" t="s">
        <v>1434</v>
      </c>
      <c r="B10" s="320"/>
      <c r="C10" s="320"/>
      <c r="D10" s="320"/>
      <c r="E10" s="320"/>
      <c r="F10" s="320"/>
      <c r="G10" s="321"/>
      <c r="H10" s="321"/>
      <c r="I10" s="321"/>
      <c r="J10" s="321"/>
      <c r="K10" s="321"/>
      <c r="L10" s="321"/>
      <c r="M10" s="322"/>
    </row>
    <row r="11" spans="1:13" ht="33.6">
      <c r="A11" s="165" t="s">
        <v>1433</v>
      </c>
      <c r="B11" s="164" t="s">
        <v>1432</v>
      </c>
      <c r="C11" s="165"/>
      <c r="D11" s="165"/>
      <c r="E11" s="164" t="s">
        <v>1431</v>
      </c>
      <c r="F11" s="164" t="s">
        <v>1430</v>
      </c>
      <c r="G11" s="157" t="s">
        <v>100</v>
      </c>
      <c r="H11" s="123">
        <v>46112</v>
      </c>
      <c r="I11" s="127" t="s">
        <v>2</v>
      </c>
      <c r="J11" s="124" t="s">
        <v>1</v>
      </c>
      <c r="K11" s="123">
        <v>46112</v>
      </c>
      <c r="L11" s="127" t="s">
        <v>0</v>
      </c>
      <c r="M11" s="157"/>
    </row>
    <row r="12" spans="1:13">
      <c r="A12" s="165" t="s">
        <v>1429</v>
      </c>
      <c r="B12" s="164" t="s">
        <v>1428</v>
      </c>
      <c r="C12" s="165"/>
      <c r="D12" s="165"/>
      <c r="E12" s="164" t="s">
        <v>1427</v>
      </c>
      <c r="F12" s="164" t="s">
        <v>1426</v>
      </c>
      <c r="G12" s="157" t="s">
        <v>1</v>
      </c>
      <c r="H12" s="123">
        <v>46112</v>
      </c>
      <c r="I12" s="127" t="s">
        <v>2</v>
      </c>
      <c r="J12" s="124" t="s">
        <v>1</v>
      </c>
      <c r="K12" s="123">
        <v>46112</v>
      </c>
      <c r="L12" s="127" t="s">
        <v>0</v>
      </c>
      <c r="M12" s="157"/>
    </row>
    <row r="13" spans="1:13">
      <c r="A13" s="165" t="s">
        <v>1425</v>
      </c>
      <c r="B13" s="164" t="s">
        <v>1424</v>
      </c>
      <c r="C13" s="165"/>
      <c r="D13" s="165"/>
      <c r="E13" s="164" t="s">
        <v>1423</v>
      </c>
      <c r="F13" s="164" t="s">
        <v>1423</v>
      </c>
      <c r="G13" s="157" t="s">
        <v>100</v>
      </c>
      <c r="H13" s="123">
        <v>46112</v>
      </c>
      <c r="I13" s="127" t="s">
        <v>2</v>
      </c>
      <c r="J13" s="124" t="s">
        <v>1</v>
      </c>
      <c r="K13" s="123">
        <v>46112</v>
      </c>
      <c r="L13" s="127" t="s">
        <v>0</v>
      </c>
      <c r="M13" s="157"/>
    </row>
    <row r="14" spans="1:13" ht="39" customHeight="1">
      <c r="A14" s="165" t="s">
        <v>1422</v>
      </c>
      <c r="B14" s="164" t="s">
        <v>1421</v>
      </c>
      <c r="C14" s="165"/>
      <c r="D14" s="165"/>
      <c r="E14" s="164" t="s">
        <v>1420</v>
      </c>
      <c r="F14" s="164" t="s">
        <v>1420</v>
      </c>
      <c r="G14" s="157" t="s">
        <v>1</v>
      </c>
      <c r="H14" s="123">
        <v>46112</v>
      </c>
      <c r="I14" s="127" t="s">
        <v>2</v>
      </c>
      <c r="J14" s="124" t="s">
        <v>1</v>
      </c>
      <c r="K14" s="123">
        <v>46112</v>
      </c>
      <c r="L14" s="127" t="s">
        <v>0</v>
      </c>
      <c r="M14" s="157"/>
    </row>
    <row r="15" spans="1:13">
      <c r="A15" s="165" t="s">
        <v>1419</v>
      </c>
      <c r="B15" s="164" t="s">
        <v>1418</v>
      </c>
      <c r="C15" s="165"/>
      <c r="D15" s="165"/>
      <c r="E15" s="164" t="s">
        <v>1417</v>
      </c>
      <c r="F15" s="164" t="s">
        <v>1417</v>
      </c>
      <c r="G15" s="157" t="s">
        <v>1</v>
      </c>
      <c r="H15" s="123">
        <v>46112</v>
      </c>
      <c r="I15" s="127" t="s">
        <v>2</v>
      </c>
      <c r="J15" s="124" t="s">
        <v>1</v>
      </c>
      <c r="K15" s="123">
        <v>46112</v>
      </c>
      <c r="L15" s="127" t="s">
        <v>0</v>
      </c>
      <c r="M15" s="157"/>
    </row>
    <row r="16" spans="1:13" ht="33.6">
      <c r="A16" s="165" t="s">
        <v>1416</v>
      </c>
      <c r="B16" s="164" t="s">
        <v>1415</v>
      </c>
      <c r="C16" s="165"/>
      <c r="D16" s="165"/>
      <c r="E16" s="164" t="s">
        <v>1414</v>
      </c>
      <c r="F16" s="164" t="s">
        <v>1414</v>
      </c>
      <c r="G16" s="157" t="s">
        <v>1</v>
      </c>
      <c r="H16" s="123">
        <v>46112</v>
      </c>
      <c r="I16" s="127" t="s">
        <v>2</v>
      </c>
      <c r="J16" s="124" t="s">
        <v>1</v>
      </c>
      <c r="K16" s="123">
        <v>46112</v>
      </c>
      <c r="L16" s="127" t="s">
        <v>0</v>
      </c>
      <c r="M16" s="157"/>
    </row>
    <row r="17" spans="1:13">
      <c r="A17" s="165" t="s">
        <v>1413</v>
      </c>
      <c r="B17" s="164" t="s">
        <v>1412</v>
      </c>
      <c r="C17" s="162"/>
      <c r="D17" s="165"/>
      <c r="E17" s="164" t="s">
        <v>1411</v>
      </c>
      <c r="F17" s="164" t="s">
        <v>1411</v>
      </c>
      <c r="G17" s="157" t="s">
        <v>1</v>
      </c>
      <c r="H17" s="123">
        <v>46112</v>
      </c>
      <c r="I17" s="127" t="s">
        <v>2</v>
      </c>
      <c r="J17" s="124" t="s">
        <v>1</v>
      </c>
      <c r="K17" s="123">
        <v>46112</v>
      </c>
      <c r="L17" s="127" t="s">
        <v>0</v>
      </c>
      <c r="M17" s="156"/>
    </row>
    <row r="18" spans="1:13" ht="33.6">
      <c r="A18" s="93" t="s">
        <v>1410</v>
      </c>
      <c r="B18" s="163" t="s">
        <v>1409</v>
      </c>
      <c r="C18" s="162"/>
      <c r="D18" s="162"/>
      <c r="E18" s="161" t="s">
        <v>1408</v>
      </c>
      <c r="F18" s="161" t="s">
        <v>1408</v>
      </c>
      <c r="G18" s="157" t="s">
        <v>100</v>
      </c>
      <c r="H18" s="123">
        <v>46112</v>
      </c>
      <c r="I18" s="127" t="s">
        <v>2</v>
      </c>
      <c r="J18" s="124" t="s">
        <v>1</v>
      </c>
      <c r="K18" s="123">
        <v>46112</v>
      </c>
      <c r="L18" s="127" t="s">
        <v>0</v>
      </c>
      <c r="M18" s="156"/>
    </row>
    <row r="19" spans="1:13" ht="33.6">
      <c r="A19" s="160" t="s">
        <v>1407</v>
      </c>
      <c r="B19" s="160" t="s">
        <v>1406</v>
      </c>
      <c r="C19" s="160"/>
      <c r="D19" s="160"/>
      <c r="E19" s="160" t="s">
        <v>1405</v>
      </c>
      <c r="F19" s="160" t="s">
        <v>1405</v>
      </c>
      <c r="G19" s="157" t="s">
        <v>1</v>
      </c>
      <c r="H19" s="123">
        <v>46112</v>
      </c>
      <c r="I19" s="127" t="s">
        <v>2</v>
      </c>
      <c r="J19" s="124" t="s">
        <v>1</v>
      </c>
      <c r="K19" s="123">
        <v>46112</v>
      </c>
      <c r="L19" s="127" t="s">
        <v>0</v>
      </c>
      <c r="M19" s="159"/>
    </row>
    <row r="20" spans="1:13">
      <c r="A20" s="311" t="s">
        <v>1404</v>
      </c>
      <c r="B20" s="311"/>
      <c r="C20" s="311"/>
      <c r="D20" s="311"/>
      <c r="E20" s="311"/>
      <c r="F20" s="311"/>
      <c r="G20" s="312"/>
      <c r="H20" s="312"/>
      <c r="I20" s="312"/>
      <c r="J20" s="312"/>
      <c r="K20" s="312"/>
      <c r="L20" s="312"/>
      <c r="M20" s="312"/>
    </row>
    <row r="21" spans="1:13">
      <c r="A21" s="158" t="s">
        <v>1403</v>
      </c>
      <c r="B21" s="158" t="s">
        <v>1402</v>
      </c>
      <c r="C21" s="158" t="s">
        <v>1401</v>
      </c>
      <c r="D21" s="158" t="s">
        <v>1000</v>
      </c>
      <c r="E21" s="158" t="s">
        <v>1400</v>
      </c>
      <c r="F21" s="158" t="s">
        <v>1400</v>
      </c>
      <c r="G21" s="156" t="s">
        <v>100</v>
      </c>
      <c r="H21" s="123">
        <v>46112</v>
      </c>
      <c r="I21" s="127" t="s">
        <v>2</v>
      </c>
      <c r="J21" s="124" t="s">
        <v>1</v>
      </c>
      <c r="K21" s="123">
        <v>46112</v>
      </c>
      <c r="L21" s="127" t="s">
        <v>0</v>
      </c>
      <c r="M21" s="156"/>
    </row>
    <row r="22" spans="1:13" ht="33.6">
      <c r="A22" s="158" t="s">
        <v>1399</v>
      </c>
      <c r="B22" s="158" t="s">
        <v>1398</v>
      </c>
      <c r="C22" s="158" t="s">
        <v>1397</v>
      </c>
      <c r="D22" s="158" t="s">
        <v>1000</v>
      </c>
      <c r="E22" s="158" t="s">
        <v>1396</v>
      </c>
      <c r="F22" s="158" t="s">
        <v>1396</v>
      </c>
      <c r="G22" s="156" t="s">
        <v>1</v>
      </c>
      <c r="H22" s="123">
        <v>46112</v>
      </c>
      <c r="I22" s="127" t="s">
        <v>2</v>
      </c>
      <c r="J22" s="124" t="s">
        <v>1</v>
      </c>
      <c r="K22" s="123">
        <v>46112</v>
      </c>
      <c r="L22" s="127" t="s">
        <v>0</v>
      </c>
      <c r="M22" s="156"/>
    </row>
    <row r="23" spans="1:13">
      <c r="A23" s="158" t="s">
        <v>1395</v>
      </c>
      <c r="B23" s="158" t="s">
        <v>1394</v>
      </c>
      <c r="C23" s="158" t="s">
        <v>1393</v>
      </c>
      <c r="D23" s="158" t="s">
        <v>1000</v>
      </c>
      <c r="E23" s="158" t="s">
        <v>1392</v>
      </c>
      <c r="F23" s="158" t="s">
        <v>1392</v>
      </c>
      <c r="G23" s="156" t="s">
        <v>1</v>
      </c>
      <c r="H23" s="123">
        <v>46112</v>
      </c>
      <c r="I23" s="127" t="s">
        <v>2</v>
      </c>
      <c r="J23" s="124" t="s">
        <v>1</v>
      </c>
      <c r="K23" s="123">
        <v>46112</v>
      </c>
      <c r="L23" s="127" t="s">
        <v>0</v>
      </c>
      <c r="M23" s="156"/>
    </row>
    <row r="24" spans="1:13" ht="33.6">
      <c r="A24" s="158" t="s">
        <v>1391</v>
      </c>
      <c r="B24" s="158" t="s">
        <v>1390</v>
      </c>
      <c r="C24" s="158" t="s">
        <v>1389</v>
      </c>
      <c r="D24" s="158" t="s">
        <v>1000</v>
      </c>
      <c r="E24" s="158" t="s">
        <v>1388</v>
      </c>
      <c r="F24" s="158" t="s">
        <v>1388</v>
      </c>
      <c r="G24" s="156" t="s">
        <v>1</v>
      </c>
      <c r="H24" s="123">
        <v>46112</v>
      </c>
      <c r="I24" s="127" t="s">
        <v>2</v>
      </c>
      <c r="J24" s="124" t="s">
        <v>1</v>
      </c>
      <c r="K24" s="123">
        <v>46112</v>
      </c>
      <c r="L24" s="127" t="s">
        <v>0</v>
      </c>
      <c r="M24" s="156"/>
    </row>
    <row r="25" spans="1:13" ht="33.6">
      <c r="A25" s="158" t="s">
        <v>1387</v>
      </c>
      <c r="B25" s="158" t="s">
        <v>1386</v>
      </c>
      <c r="C25" s="158" t="s">
        <v>1385</v>
      </c>
      <c r="D25" s="158" t="s">
        <v>1000</v>
      </c>
      <c r="E25" s="158" t="s">
        <v>1384</v>
      </c>
      <c r="F25" s="158" t="s">
        <v>1384</v>
      </c>
      <c r="G25" s="156" t="s">
        <v>100</v>
      </c>
      <c r="H25" s="123">
        <v>46112</v>
      </c>
      <c r="I25" s="127" t="s">
        <v>2</v>
      </c>
      <c r="J25" s="124" t="s">
        <v>1</v>
      </c>
      <c r="K25" s="123">
        <v>46112</v>
      </c>
      <c r="L25" s="127" t="s">
        <v>0</v>
      </c>
      <c r="M25" s="156"/>
    </row>
    <row r="26" spans="1:13" ht="33.6">
      <c r="A26" s="158" t="s">
        <v>1383</v>
      </c>
      <c r="B26" s="158" t="s">
        <v>1382</v>
      </c>
      <c r="C26" s="158" t="s">
        <v>1381</v>
      </c>
      <c r="D26" s="158" t="s">
        <v>1000</v>
      </c>
      <c r="E26" s="158" t="s">
        <v>1380</v>
      </c>
      <c r="F26" s="158" t="s">
        <v>1380</v>
      </c>
      <c r="G26" s="156" t="s">
        <v>100</v>
      </c>
      <c r="H26" s="123">
        <v>46112</v>
      </c>
      <c r="I26" s="127" t="s">
        <v>2</v>
      </c>
      <c r="J26" s="124" t="s">
        <v>1</v>
      </c>
      <c r="K26" s="123">
        <v>46112</v>
      </c>
      <c r="L26" s="127" t="s">
        <v>0</v>
      </c>
      <c r="M26" s="156"/>
    </row>
    <row r="27" spans="1:13" ht="33.6">
      <c r="A27" s="158" t="s">
        <v>1379</v>
      </c>
      <c r="B27" s="158" t="s">
        <v>1378</v>
      </c>
      <c r="C27" s="158" t="s">
        <v>1377</v>
      </c>
      <c r="D27" s="158" t="s">
        <v>1000</v>
      </c>
      <c r="E27" s="158" t="s">
        <v>1376</v>
      </c>
      <c r="F27" s="158" t="s">
        <v>1376</v>
      </c>
      <c r="G27" s="156" t="s">
        <v>1</v>
      </c>
      <c r="H27" s="123">
        <v>46112</v>
      </c>
      <c r="I27" s="127" t="s">
        <v>2</v>
      </c>
      <c r="J27" s="124" t="s">
        <v>1</v>
      </c>
      <c r="K27" s="123">
        <v>46112</v>
      </c>
      <c r="L27" s="127" t="s">
        <v>0</v>
      </c>
      <c r="M27" s="156"/>
    </row>
  </sheetData>
  <mergeCells count="11">
    <mergeCell ref="B1:F1"/>
    <mergeCell ref="B2:F2"/>
    <mergeCell ref="A6:E6"/>
    <mergeCell ref="A10:M10"/>
    <mergeCell ref="A20:M20"/>
    <mergeCell ref="A7:A9"/>
    <mergeCell ref="B7:B9"/>
    <mergeCell ref="C7:C9"/>
    <mergeCell ref="D7:D9"/>
    <mergeCell ref="E7:E9"/>
    <mergeCell ref="F7:F9"/>
  </mergeCells>
  <dataValidations count="1">
    <dataValidation type="list" allowBlank="1" showErrorMessage="1" promptTitle="dfdf" sqref="J11:J19 J21:J27" xr:uid="{27AC554A-10DE-4DC9-8598-11D87D63AAC9}">
      <formula1>"Passed,Untested,Failed,Blocked"</formula1>
    </dataValidation>
  </dataValidation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CFD91-508F-4D35-BC07-7937970FE1A2}">
  <dimension ref="A1:M22"/>
  <sheetViews>
    <sheetView zoomScale="40" zoomScaleNormal="40" workbookViewId="0">
      <selection activeCell="B2" sqref="B2:F2"/>
    </sheetView>
  </sheetViews>
  <sheetFormatPr defaultColWidth="9.109375" defaultRowHeight="16.8"/>
  <cols>
    <col min="1" max="1" width="31.6640625" style="102" customWidth="1"/>
    <col min="2" max="2" width="47.5546875" style="102" customWidth="1"/>
    <col min="3" max="3" width="82" style="102" customWidth="1"/>
    <col min="4" max="4" width="46.33203125" style="102" customWidth="1"/>
    <col min="5" max="5" width="94.33203125" style="102" customWidth="1"/>
    <col min="6" max="6" width="53.88671875" style="102" customWidth="1"/>
    <col min="7" max="7" width="18" style="103" customWidth="1"/>
    <col min="8" max="8" width="25.109375" style="103" customWidth="1"/>
    <col min="9" max="9" width="22.6640625" style="103" customWidth="1"/>
    <col min="10" max="10" width="24.6640625" style="103" customWidth="1"/>
    <col min="11" max="11" width="24.88671875" style="103" customWidth="1"/>
    <col min="12" max="12" width="17.33203125" style="103" customWidth="1"/>
    <col min="13" max="13" width="18.109375" style="103" customWidth="1"/>
    <col min="14" max="16384" width="9.109375" style="102"/>
  </cols>
  <sheetData>
    <row r="1" spans="1:13">
      <c r="A1" s="118" t="s">
        <v>97</v>
      </c>
      <c r="B1" s="328" t="s">
        <v>96</v>
      </c>
      <c r="C1" s="328"/>
      <c r="D1" s="328"/>
      <c r="E1" s="328"/>
      <c r="F1" s="328"/>
      <c r="G1" s="113"/>
      <c r="H1" s="113"/>
      <c r="I1" s="113"/>
      <c r="J1" s="113"/>
      <c r="K1" s="113"/>
      <c r="L1" s="113"/>
      <c r="M1" s="113"/>
    </row>
    <row r="2" spans="1:13">
      <c r="A2" s="118" t="s">
        <v>95</v>
      </c>
      <c r="B2" s="329" t="s">
        <v>1818</v>
      </c>
      <c r="C2" s="329"/>
      <c r="D2" s="329"/>
      <c r="E2" s="329"/>
      <c r="F2" s="329"/>
      <c r="G2" s="113"/>
      <c r="H2" s="113"/>
      <c r="I2" s="113"/>
      <c r="J2" s="113"/>
      <c r="K2" s="113"/>
      <c r="L2" s="113"/>
      <c r="M2" s="113"/>
    </row>
    <row r="3" spans="1:13">
      <c r="A3" s="115"/>
      <c r="B3" s="111" t="s">
        <v>94</v>
      </c>
      <c r="C3" s="111" t="s">
        <v>93</v>
      </c>
      <c r="D3" s="111" t="s">
        <v>92</v>
      </c>
      <c r="E3" s="111" t="s">
        <v>91</v>
      </c>
      <c r="F3" s="111" t="s">
        <v>90</v>
      </c>
      <c r="G3" s="113"/>
      <c r="H3" s="113"/>
      <c r="I3" s="113"/>
      <c r="J3" s="113"/>
      <c r="K3" s="113"/>
      <c r="L3" s="113"/>
      <c r="M3" s="113"/>
    </row>
    <row r="4" spans="1:13">
      <c r="A4" s="117" t="s">
        <v>89</v>
      </c>
      <c r="B4" s="39">
        <v>6</v>
      </c>
      <c r="C4" s="39">
        <f>COUNTIF(G1:G85,"Failed")</f>
        <v>5</v>
      </c>
      <c r="D4" s="115">
        <f>COUNTIF(G10:G16,"Untested")</f>
        <v>0</v>
      </c>
      <c r="E4" s="116">
        <f>COUNTIF(G10:G16,"Blocked")</f>
        <v>0</v>
      </c>
      <c r="F4" s="115">
        <v>11</v>
      </c>
      <c r="G4" s="113"/>
      <c r="H4" s="113"/>
      <c r="I4" s="113"/>
      <c r="J4" s="113"/>
      <c r="K4" s="113"/>
      <c r="L4" s="113"/>
      <c r="M4" s="113"/>
    </row>
    <row r="5" spans="1:13">
      <c r="A5" s="117" t="s">
        <v>88</v>
      </c>
      <c r="B5" s="39">
        <v>11</v>
      </c>
      <c r="C5" s="39">
        <v>0</v>
      </c>
      <c r="D5" s="115">
        <f>COUNTIF(J10:J15,"Untested")</f>
        <v>0</v>
      </c>
      <c r="E5" s="116">
        <f>COUNTIF(J10:J15,"Blocked")</f>
        <v>0</v>
      </c>
      <c r="F5" s="115">
        <v>11</v>
      </c>
      <c r="G5" s="113"/>
      <c r="H5" s="113"/>
      <c r="I5" s="113"/>
      <c r="J5" s="113"/>
      <c r="K5" s="113"/>
      <c r="L5" s="113"/>
      <c r="M5" s="113"/>
    </row>
    <row r="6" spans="1:13" ht="409.05" customHeight="1">
      <c r="A6" s="330"/>
      <c r="B6" s="330"/>
      <c r="C6" s="330"/>
      <c r="D6" s="330"/>
      <c r="E6" s="330"/>
      <c r="F6" s="114"/>
      <c r="G6" s="113"/>
      <c r="H6" s="113"/>
      <c r="I6" s="113"/>
      <c r="J6" s="113"/>
      <c r="K6" s="113"/>
      <c r="L6" s="113"/>
      <c r="M6" s="113"/>
    </row>
    <row r="7" spans="1:13">
      <c r="A7" s="325" t="s">
        <v>87</v>
      </c>
      <c r="B7" s="325" t="s">
        <v>86</v>
      </c>
      <c r="C7" s="325" t="s">
        <v>85</v>
      </c>
      <c r="D7" s="325" t="s">
        <v>84</v>
      </c>
      <c r="E7" s="325" t="s">
        <v>83</v>
      </c>
      <c r="F7" s="325" t="s">
        <v>82</v>
      </c>
      <c r="G7" s="111" t="s">
        <v>81</v>
      </c>
      <c r="H7" s="111"/>
      <c r="I7" s="111"/>
      <c r="J7" s="111" t="s">
        <v>81</v>
      </c>
      <c r="K7" s="111"/>
      <c r="L7" s="111"/>
      <c r="M7" s="111" t="s">
        <v>80</v>
      </c>
    </row>
    <row r="8" spans="1:13">
      <c r="A8" s="326"/>
      <c r="B8" s="326"/>
      <c r="C8" s="326"/>
      <c r="D8" s="326"/>
      <c r="E8" s="326"/>
      <c r="F8" s="326"/>
      <c r="G8" s="111" t="s">
        <v>79</v>
      </c>
      <c r="H8" s="111"/>
      <c r="I8" s="111"/>
      <c r="J8" s="111" t="s">
        <v>78</v>
      </c>
      <c r="K8" s="111"/>
      <c r="L8" s="111"/>
      <c r="M8" s="111"/>
    </row>
    <row r="9" spans="1:13">
      <c r="A9" s="327"/>
      <c r="B9" s="327"/>
      <c r="C9" s="327"/>
      <c r="D9" s="327"/>
      <c r="E9" s="327"/>
      <c r="F9" s="327"/>
      <c r="G9" s="111" t="s">
        <v>77</v>
      </c>
      <c r="H9" s="112" t="s">
        <v>76</v>
      </c>
      <c r="I9" s="111" t="s">
        <v>75</v>
      </c>
      <c r="J9" s="111" t="s">
        <v>77</v>
      </c>
      <c r="K9" s="112" t="s">
        <v>76</v>
      </c>
      <c r="L9" s="111" t="s">
        <v>75</v>
      </c>
      <c r="M9" s="111"/>
    </row>
    <row r="10" spans="1:13">
      <c r="A10" s="331" t="s">
        <v>1184</v>
      </c>
      <c r="B10" s="332"/>
      <c r="C10" s="332"/>
      <c r="D10" s="332"/>
      <c r="E10" s="332"/>
      <c r="F10" s="332"/>
      <c r="G10" s="333"/>
      <c r="H10" s="333"/>
      <c r="I10" s="333"/>
      <c r="J10" s="333"/>
      <c r="K10" s="333"/>
      <c r="L10" s="333"/>
      <c r="M10" s="334"/>
    </row>
    <row r="11" spans="1:13">
      <c r="A11" s="110" t="s">
        <v>1183</v>
      </c>
      <c r="B11" s="109" t="s">
        <v>1182</v>
      </c>
      <c r="C11" s="110"/>
      <c r="D11" s="110"/>
      <c r="E11" s="109" t="s">
        <v>1181</v>
      </c>
      <c r="F11" s="109" t="s">
        <v>1181</v>
      </c>
      <c r="G11" s="108" t="s">
        <v>1</v>
      </c>
      <c r="H11" s="106">
        <v>46113</v>
      </c>
      <c r="I11" s="108" t="s">
        <v>2</v>
      </c>
      <c r="J11" s="108" t="s">
        <v>1</v>
      </c>
      <c r="K11" s="106">
        <v>46113</v>
      </c>
      <c r="L11" s="108" t="s">
        <v>99</v>
      </c>
      <c r="M11" s="108"/>
    </row>
    <row r="12" spans="1:13" ht="33.6">
      <c r="A12" s="110" t="s">
        <v>1180</v>
      </c>
      <c r="B12" s="109" t="s">
        <v>1179</v>
      </c>
      <c r="C12" s="110"/>
      <c r="D12" s="110"/>
      <c r="E12" s="109" t="s">
        <v>1178</v>
      </c>
      <c r="F12" s="109" t="s">
        <v>1178</v>
      </c>
      <c r="G12" s="108" t="s">
        <v>1</v>
      </c>
      <c r="H12" s="106">
        <v>46113</v>
      </c>
      <c r="I12" s="108" t="s">
        <v>2</v>
      </c>
      <c r="J12" s="108" t="s">
        <v>1</v>
      </c>
      <c r="K12" s="106">
        <v>46113</v>
      </c>
      <c r="L12" s="108" t="s">
        <v>99</v>
      </c>
      <c r="M12" s="108"/>
    </row>
    <row r="13" spans="1:13" ht="33.6">
      <c r="A13" s="110" t="s">
        <v>1177</v>
      </c>
      <c r="B13" s="109" t="s">
        <v>1176</v>
      </c>
      <c r="C13" s="110"/>
      <c r="D13" s="110"/>
      <c r="E13" s="109" t="s">
        <v>1175</v>
      </c>
      <c r="F13" s="109" t="s">
        <v>1175</v>
      </c>
      <c r="G13" s="108" t="s">
        <v>100</v>
      </c>
      <c r="H13" s="106">
        <v>46113</v>
      </c>
      <c r="I13" s="108" t="s">
        <v>2</v>
      </c>
      <c r="J13" s="108" t="s">
        <v>1</v>
      </c>
      <c r="K13" s="106">
        <v>46113</v>
      </c>
      <c r="L13" s="108" t="s">
        <v>99</v>
      </c>
      <c r="M13" s="108"/>
    </row>
    <row r="14" spans="1:13" ht="39" customHeight="1">
      <c r="A14" s="110" t="s">
        <v>1174</v>
      </c>
      <c r="B14" s="109" t="s">
        <v>1173</v>
      </c>
      <c r="C14" s="110"/>
      <c r="D14" s="110"/>
      <c r="E14" s="109" t="s">
        <v>1172</v>
      </c>
      <c r="F14" s="109" t="s">
        <v>1172</v>
      </c>
      <c r="G14" s="108" t="s">
        <v>1</v>
      </c>
      <c r="H14" s="106">
        <v>46113</v>
      </c>
      <c r="I14" s="108" t="s">
        <v>2</v>
      </c>
      <c r="J14" s="108" t="s">
        <v>1</v>
      </c>
      <c r="K14" s="106">
        <v>46113</v>
      </c>
      <c r="L14" s="108" t="s">
        <v>99</v>
      </c>
      <c r="M14" s="108"/>
    </row>
    <row r="15" spans="1:13">
      <c r="A15" s="110" t="s">
        <v>1171</v>
      </c>
      <c r="B15" s="109" t="s">
        <v>1170</v>
      </c>
      <c r="C15" s="110"/>
      <c r="D15" s="110"/>
      <c r="E15" s="109" t="s">
        <v>1169</v>
      </c>
      <c r="F15" s="109" t="s">
        <v>1169</v>
      </c>
      <c r="G15" s="108" t="s">
        <v>100</v>
      </c>
      <c r="H15" s="106">
        <v>46113</v>
      </c>
      <c r="I15" s="108" t="s">
        <v>2</v>
      </c>
      <c r="J15" s="108" t="s">
        <v>1</v>
      </c>
      <c r="K15" s="106">
        <v>46113</v>
      </c>
      <c r="L15" s="108" t="s">
        <v>99</v>
      </c>
      <c r="M15" s="108"/>
    </row>
    <row r="16" spans="1:13">
      <c r="A16" s="323" t="s">
        <v>1168</v>
      </c>
      <c r="B16" s="323"/>
      <c r="C16" s="323"/>
      <c r="D16" s="323"/>
      <c r="E16" s="323"/>
      <c r="F16" s="323"/>
      <c r="G16" s="324"/>
      <c r="H16" s="324"/>
      <c r="I16" s="324"/>
      <c r="J16" s="324"/>
      <c r="K16" s="324"/>
      <c r="L16" s="324"/>
      <c r="M16" s="324"/>
    </row>
    <row r="17" spans="1:13" ht="33.6">
      <c r="A17" s="107" t="s">
        <v>1167</v>
      </c>
      <c r="B17" s="107" t="s">
        <v>1166</v>
      </c>
      <c r="C17" s="107" t="s">
        <v>1165</v>
      </c>
      <c r="D17" s="107" t="s">
        <v>1000</v>
      </c>
      <c r="E17" s="107" t="s">
        <v>1164</v>
      </c>
      <c r="F17" s="107" t="s">
        <v>1164</v>
      </c>
      <c r="G17" s="105" t="s">
        <v>1</v>
      </c>
      <c r="H17" s="106">
        <v>46113</v>
      </c>
      <c r="I17" s="108" t="s">
        <v>2</v>
      </c>
      <c r="J17" s="108" t="s">
        <v>1</v>
      </c>
      <c r="K17" s="106">
        <v>46113</v>
      </c>
      <c r="L17" s="108" t="s">
        <v>99</v>
      </c>
      <c r="M17" s="104"/>
    </row>
    <row r="18" spans="1:13" ht="33.6">
      <c r="A18" s="107" t="s">
        <v>1163</v>
      </c>
      <c r="B18" s="107" t="s">
        <v>1162</v>
      </c>
      <c r="C18" s="107" t="s">
        <v>1161</v>
      </c>
      <c r="D18" s="107" t="s">
        <v>1000</v>
      </c>
      <c r="E18" s="107" t="s">
        <v>1160</v>
      </c>
      <c r="F18" s="107" t="s">
        <v>1160</v>
      </c>
      <c r="G18" s="105" t="s">
        <v>100</v>
      </c>
      <c r="H18" s="106">
        <v>46113</v>
      </c>
      <c r="I18" s="108" t="s">
        <v>2</v>
      </c>
      <c r="J18" s="108" t="s">
        <v>1</v>
      </c>
      <c r="K18" s="106">
        <v>46113</v>
      </c>
      <c r="L18" s="108" t="s">
        <v>99</v>
      </c>
      <c r="M18" s="104"/>
    </row>
    <row r="19" spans="1:13" ht="33.6">
      <c r="A19" s="107" t="s">
        <v>1159</v>
      </c>
      <c r="B19" s="107" t="s">
        <v>1158</v>
      </c>
      <c r="C19" s="107" t="s">
        <v>1157</v>
      </c>
      <c r="D19" s="107" t="s">
        <v>1000</v>
      </c>
      <c r="E19" s="107" t="s">
        <v>1156</v>
      </c>
      <c r="F19" s="107" t="s">
        <v>1156</v>
      </c>
      <c r="G19" s="105" t="s">
        <v>100</v>
      </c>
      <c r="H19" s="106">
        <v>46113</v>
      </c>
      <c r="I19" s="108" t="s">
        <v>2</v>
      </c>
      <c r="J19" s="108" t="s">
        <v>1</v>
      </c>
      <c r="K19" s="106">
        <v>46113</v>
      </c>
      <c r="L19" s="108" t="s">
        <v>99</v>
      </c>
      <c r="M19" s="104"/>
    </row>
    <row r="20" spans="1:13" ht="33.6">
      <c r="A20" s="107" t="s">
        <v>1155</v>
      </c>
      <c r="B20" s="107" t="s">
        <v>1154</v>
      </c>
      <c r="C20" s="107" t="s">
        <v>1153</v>
      </c>
      <c r="D20" s="107" t="s">
        <v>1000</v>
      </c>
      <c r="E20" s="107" t="s">
        <v>1152</v>
      </c>
      <c r="F20" s="107" t="s">
        <v>1152</v>
      </c>
      <c r="G20" s="105" t="s">
        <v>1</v>
      </c>
      <c r="H20" s="106">
        <v>46113</v>
      </c>
      <c r="I20" s="108" t="s">
        <v>2</v>
      </c>
      <c r="J20" s="108" t="s">
        <v>1</v>
      </c>
      <c r="K20" s="106">
        <v>46113</v>
      </c>
      <c r="L20" s="108" t="s">
        <v>99</v>
      </c>
      <c r="M20" s="104"/>
    </row>
    <row r="21" spans="1:13" ht="33.6">
      <c r="A21" s="107" t="s">
        <v>1151</v>
      </c>
      <c r="B21" s="107" t="s">
        <v>1150</v>
      </c>
      <c r="C21" s="107" t="s">
        <v>1149</v>
      </c>
      <c r="D21" s="107" t="s">
        <v>1000</v>
      </c>
      <c r="E21" s="107" t="s">
        <v>1148</v>
      </c>
      <c r="F21" s="107" t="s">
        <v>1147</v>
      </c>
      <c r="G21" s="105" t="s">
        <v>1</v>
      </c>
      <c r="H21" s="106">
        <v>46113</v>
      </c>
      <c r="I21" s="108" t="s">
        <v>2</v>
      </c>
      <c r="J21" s="108" t="s">
        <v>1</v>
      </c>
      <c r="K21" s="106">
        <v>46113</v>
      </c>
      <c r="L21" s="108" t="s">
        <v>99</v>
      </c>
      <c r="M21" s="104"/>
    </row>
    <row r="22" spans="1:13" ht="33.6">
      <c r="A22" s="107" t="s">
        <v>1146</v>
      </c>
      <c r="B22" s="107" t="s">
        <v>1145</v>
      </c>
      <c r="C22" s="107" t="s">
        <v>1144</v>
      </c>
      <c r="D22" s="107" t="s">
        <v>1000</v>
      </c>
      <c r="E22" s="107" t="s">
        <v>1143</v>
      </c>
      <c r="F22" s="107" t="s">
        <v>1142</v>
      </c>
      <c r="G22" s="105" t="s">
        <v>100</v>
      </c>
      <c r="H22" s="106">
        <v>46113</v>
      </c>
      <c r="I22" s="108" t="s">
        <v>2</v>
      </c>
      <c r="J22" s="108" t="s">
        <v>1</v>
      </c>
      <c r="K22" s="106">
        <v>46113</v>
      </c>
      <c r="L22" s="108" t="s">
        <v>99</v>
      </c>
      <c r="M22" s="104"/>
    </row>
  </sheetData>
  <mergeCells count="11">
    <mergeCell ref="B1:F1"/>
    <mergeCell ref="B2:F2"/>
    <mergeCell ref="A6:E6"/>
    <mergeCell ref="A10:M10"/>
    <mergeCell ref="A16:M16"/>
    <mergeCell ref="A7:A9"/>
    <mergeCell ref="B7:B9"/>
    <mergeCell ref="C7:C9"/>
    <mergeCell ref="D7:D9"/>
    <mergeCell ref="E7:E9"/>
    <mergeCell ref="F7:F9"/>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DA58-1866-44D4-AE86-9BB12F2226D2}">
  <dimension ref="A1:M34"/>
  <sheetViews>
    <sheetView topLeftCell="B1" zoomScale="55" zoomScaleNormal="55"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1819</v>
      </c>
      <c r="C2" s="229"/>
      <c r="D2" s="229"/>
      <c r="E2" s="229"/>
      <c r="F2" s="229"/>
    </row>
    <row r="3" spans="1:13" ht="16.8">
      <c r="A3" s="15"/>
      <c r="B3" s="13" t="s">
        <v>94</v>
      </c>
      <c r="C3" s="13" t="s">
        <v>93</v>
      </c>
      <c r="D3" s="13" t="s">
        <v>92</v>
      </c>
      <c r="E3" s="13" t="s">
        <v>91</v>
      </c>
      <c r="F3" s="13" t="s">
        <v>90</v>
      </c>
    </row>
    <row r="4" spans="1:13" ht="16.8">
      <c r="A4" s="18" t="s">
        <v>89</v>
      </c>
      <c r="B4" s="17">
        <f>COUNTIF(G11:G82,"Passed")</f>
        <v>22</v>
      </c>
      <c r="C4" s="17">
        <f>COUNTIF(G11:G82, "Failed")</f>
        <v>1</v>
      </c>
      <c r="D4" s="15">
        <f>COUNTIF(G11:G19,"Untested")</f>
        <v>0</v>
      </c>
      <c r="E4" s="16">
        <f>COUNTIF(G11:G19,"Blocked")</f>
        <v>0</v>
      </c>
      <c r="F4" s="15">
        <f>SUM(B4:E4)</f>
        <v>23</v>
      </c>
    </row>
    <row r="5" spans="1:13" ht="16.8">
      <c r="A5" s="18" t="s">
        <v>88</v>
      </c>
      <c r="B5" s="17">
        <f>COUNTIF(J11:J82,"Passed")</f>
        <v>23</v>
      </c>
      <c r="C5" s="17">
        <f>COUNTIF(J11:J82, "Failed")</f>
        <v>0</v>
      </c>
      <c r="D5" s="15">
        <f>COUNTIF(J11:J19,"Untested")</f>
        <v>0</v>
      </c>
      <c r="E5" s="16">
        <f>COUNTIF(J11:J19,"Blocked")</f>
        <v>0</v>
      </c>
      <c r="F5" s="15">
        <f>SUM(B5:E5)</f>
        <v>23</v>
      </c>
    </row>
    <row r="6" spans="1:13" ht="409.2" customHeight="1">
      <c r="A6" s="274"/>
      <c r="B6" s="274"/>
      <c r="C6" s="274"/>
      <c r="D6" s="274"/>
      <c r="E6" s="274"/>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1141</v>
      </c>
      <c r="B10" s="12"/>
      <c r="C10" s="12"/>
      <c r="D10" s="12"/>
      <c r="E10" s="12"/>
      <c r="F10" s="12"/>
      <c r="G10" s="12"/>
      <c r="H10" s="12"/>
      <c r="I10" s="12"/>
      <c r="J10" s="12"/>
      <c r="K10" s="12"/>
      <c r="L10" s="12"/>
      <c r="M10" s="12"/>
    </row>
    <row r="11" spans="1:13" ht="84">
      <c r="A11" s="10" t="s">
        <v>996</v>
      </c>
      <c r="B11" s="10" t="s">
        <v>1140</v>
      </c>
      <c r="C11" s="10" t="s">
        <v>1139</v>
      </c>
      <c r="D11" s="10"/>
      <c r="E11" s="9" t="s">
        <v>1138</v>
      </c>
      <c r="F11" s="9" t="s">
        <v>1138</v>
      </c>
      <c r="G11" s="5" t="s">
        <v>1</v>
      </c>
      <c r="H11" s="4">
        <v>46114</v>
      </c>
      <c r="I11" s="4" t="s">
        <v>0</v>
      </c>
      <c r="J11" s="4" t="s">
        <v>1</v>
      </c>
      <c r="K11" s="4">
        <v>46114</v>
      </c>
      <c r="L11" s="4" t="s">
        <v>2</v>
      </c>
      <c r="M11" s="8"/>
    </row>
    <row r="12" spans="1:13" ht="67.2">
      <c r="A12" s="10" t="s">
        <v>993</v>
      </c>
      <c r="B12" s="10" t="s">
        <v>1137</v>
      </c>
      <c r="C12" s="10" t="s">
        <v>1136</v>
      </c>
      <c r="D12" s="10"/>
      <c r="E12" s="9" t="s">
        <v>1135</v>
      </c>
      <c r="F12" s="9" t="s">
        <v>1135</v>
      </c>
      <c r="G12" s="5" t="s">
        <v>1</v>
      </c>
      <c r="H12" s="4">
        <v>46114</v>
      </c>
      <c r="I12" s="4" t="s">
        <v>0</v>
      </c>
      <c r="J12" s="4" t="s">
        <v>1</v>
      </c>
      <c r="K12" s="4">
        <v>46114</v>
      </c>
      <c r="L12" s="4" t="s">
        <v>2</v>
      </c>
      <c r="M12" s="8"/>
    </row>
    <row r="13" spans="1:13" ht="50.4">
      <c r="A13" s="10" t="s">
        <v>990</v>
      </c>
      <c r="B13" s="10" t="s">
        <v>1134</v>
      </c>
      <c r="C13" s="10" t="s">
        <v>1133</v>
      </c>
      <c r="D13" s="10"/>
      <c r="E13" s="9" t="s">
        <v>1132</v>
      </c>
      <c r="F13" s="9" t="s">
        <v>1132</v>
      </c>
      <c r="G13" s="5" t="s">
        <v>1</v>
      </c>
      <c r="H13" s="4">
        <v>46114</v>
      </c>
      <c r="I13" s="4" t="s">
        <v>0</v>
      </c>
      <c r="J13" s="4" t="s">
        <v>1</v>
      </c>
      <c r="K13" s="4">
        <v>46114</v>
      </c>
      <c r="L13" s="4" t="s">
        <v>2</v>
      </c>
      <c r="M13" s="8"/>
    </row>
    <row r="14" spans="1:13" ht="50.4">
      <c r="A14" s="10" t="s">
        <v>987</v>
      </c>
      <c r="B14" s="10" t="s">
        <v>1131</v>
      </c>
      <c r="C14" s="10" t="s">
        <v>1130</v>
      </c>
      <c r="D14" s="10" t="s">
        <v>1129</v>
      </c>
      <c r="E14" s="9" t="s">
        <v>1128</v>
      </c>
      <c r="F14" s="9" t="s">
        <v>1128</v>
      </c>
      <c r="G14" s="5" t="s">
        <v>1</v>
      </c>
      <c r="H14" s="4">
        <v>46114</v>
      </c>
      <c r="I14" s="4" t="s">
        <v>0</v>
      </c>
      <c r="J14" s="4" t="s">
        <v>1</v>
      </c>
      <c r="K14" s="4">
        <v>46114</v>
      </c>
      <c r="L14" s="4" t="s">
        <v>2</v>
      </c>
      <c r="M14" s="8"/>
    </row>
    <row r="15" spans="1:13" ht="67.2">
      <c r="A15" s="10" t="s">
        <v>983</v>
      </c>
      <c r="B15" s="10" t="s">
        <v>1127</v>
      </c>
      <c r="C15" s="10" t="s">
        <v>1126</v>
      </c>
      <c r="D15" s="10" t="s">
        <v>1125</v>
      </c>
      <c r="E15" s="9" t="s">
        <v>1124</v>
      </c>
      <c r="F15" s="9" t="s">
        <v>1124</v>
      </c>
      <c r="G15" s="5" t="s">
        <v>1</v>
      </c>
      <c r="H15" s="4">
        <v>46114</v>
      </c>
      <c r="I15" s="4" t="s">
        <v>0</v>
      </c>
      <c r="J15" s="4" t="s">
        <v>1</v>
      </c>
      <c r="K15" s="4">
        <v>46114</v>
      </c>
      <c r="L15" s="4" t="s">
        <v>2</v>
      </c>
      <c r="M15" s="8"/>
    </row>
    <row r="16" spans="1:13" ht="33.6">
      <c r="A16" s="10" t="s">
        <v>980</v>
      </c>
      <c r="B16" s="10" t="s">
        <v>1123</v>
      </c>
      <c r="C16" s="10" t="s">
        <v>1122</v>
      </c>
      <c r="D16" s="10"/>
      <c r="E16" s="10" t="s">
        <v>1121</v>
      </c>
      <c r="F16" s="10" t="s">
        <v>1121</v>
      </c>
      <c r="G16" s="5" t="s">
        <v>1</v>
      </c>
      <c r="H16" s="4">
        <v>46114</v>
      </c>
      <c r="I16" s="4" t="s">
        <v>0</v>
      </c>
      <c r="J16" s="4" t="s">
        <v>1</v>
      </c>
      <c r="K16" s="4">
        <v>46114</v>
      </c>
      <c r="L16" s="4" t="s">
        <v>2</v>
      </c>
      <c r="M16" s="8"/>
    </row>
    <row r="17" spans="1:13" ht="100.8">
      <c r="A17" s="10" t="s">
        <v>978</v>
      </c>
      <c r="B17" s="10" t="s">
        <v>1120</v>
      </c>
      <c r="C17" s="10" t="s">
        <v>1119</v>
      </c>
      <c r="D17" s="10"/>
      <c r="E17" s="10" t="s">
        <v>1118</v>
      </c>
      <c r="F17" s="10" t="s">
        <v>1118</v>
      </c>
      <c r="G17" s="5" t="s">
        <v>1</v>
      </c>
      <c r="H17" s="4">
        <v>46114</v>
      </c>
      <c r="I17" s="4" t="s">
        <v>0</v>
      </c>
      <c r="J17" s="4" t="s">
        <v>1</v>
      </c>
      <c r="K17" s="4">
        <v>46114</v>
      </c>
      <c r="L17" s="4" t="s">
        <v>2</v>
      </c>
      <c r="M17" s="8"/>
    </row>
    <row r="18" spans="1:13" ht="67.2">
      <c r="A18" s="10" t="s">
        <v>975</v>
      </c>
      <c r="B18" s="10" t="s">
        <v>1117</v>
      </c>
      <c r="C18" s="10" t="s">
        <v>1116</v>
      </c>
      <c r="D18" s="10"/>
      <c r="E18" s="10" t="s">
        <v>1115</v>
      </c>
      <c r="F18" s="10" t="s">
        <v>1115</v>
      </c>
      <c r="G18" s="5" t="s">
        <v>1</v>
      </c>
      <c r="H18" s="4">
        <v>46114</v>
      </c>
      <c r="I18" s="4" t="s">
        <v>0</v>
      </c>
      <c r="J18" s="4" t="s">
        <v>1</v>
      </c>
      <c r="K18" s="4">
        <v>46114</v>
      </c>
      <c r="L18" s="4" t="s">
        <v>2</v>
      </c>
      <c r="M18" s="8"/>
    </row>
    <row r="19" spans="1:13" ht="16.8">
      <c r="A19" s="227" t="s">
        <v>1114</v>
      </c>
      <c r="B19" s="227"/>
      <c r="C19" s="227"/>
      <c r="D19" s="227"/>
      <c r="E19" s="227"/>
      <c r="F19" s="227"/>
      <c r="G19" s="227"/>
      <c r="H19" s="227"/>
      <c r="I19" s="227"/>
      <c r="J19" s="227"/>
      <c r="K19" s="227"/>
      <c r="L19" s="227"/>
      <c r="M19" s="227"/>
    </row>
    <row r="20" spans="1:13" ht="67.2">
      <c r="A20" s="2" t="s">
        <v>968</v>
      </c>
      <c r="B20" s="2" t="s">
        <v>1113</v>
      </c>
      <c r="C20" s="2" t="s">
        <v>1112</v>
      </c>
      <c r="D20" s="2" t="s">
        <v>1111</v>
      </c>
      <c r="E20" s="2" t="s">
        <v>1110</v>
      </c>
      <c r="F20" s="2" t="s">
        <v>1110</v>
      </c>
      <c r="G20" s="5" t="s">
        <v>1</v>
      </c>
      <c r="H20" s="4">
        <v>46114</v>
      </c>
      <c r="I20" s="4" t="s">
        <v>0</v>
      </c>
      <c r="J20" s="4" t="s">
        <v>1</v>
      </c>
      <c r="K20" s="4">
        <v>46114</v>
      </c>
      <c r="L20" s="4" t="s">
        <v>2</v>
      </c>
      <c r="M20" s="7"/>
    </row>
    <row r="21" spans="1:13" ht="50.4">
      <c r="A21" s="2" t="s">
        <v>964</v>
      </c>
      <c r="B21" s="2" t="s">
        <v>1109</v>
      </c>
      <c r="C21" s="2" t="s">
        <v>1108</v>
      </c>
      <c r="D21" s="2"/>
      <c r="E21" s="2" t="s">
        <v>1107</v>
      </c>
      <c r="F21" s="2" t="s">
        <v>1107</v>
      </c>
      <c r="G21" s="5" t="s">
        <v>1</v>
      </c>
      <c r="H21" s="4">
        <v>46114</v>
      </c>
      <c r="I21" s="4" t="s">
        <v>0</v>
      </c>
      <c r="J21" s="4" t="s">
        <v>1</v>
      </c>
      <c r="K21" s="4">
        <v>46114</v>
      </c>
      <c r="L21" s="4" t="s">
        <v>2</v>
      </c>
      <c r="M21" s="7"/>
    </row>
    <row r="22" spans="1:13" ht="50.4">
      <c r="A22" s="2" t="s">
        <v>962</v>
      </c>
      <c r="B22" s="2" t="s">
        <v>1106</v>
      </c>
      <c r="C22" s="2" t="s">
        <v>1105</v>
      </c>
      <c r="D22" s="2" t="s">
        <v>1104</v>
      </c>
      <c r="E22" s="2" t="s">
        <v>1103</v>
      </c>
      <c r="F22" s="2" t="s">
        <v>1103</v>
      </c>
      <c r="G22" s="5" t="s">
        <v>1</v>
      </c>
      <c r="H22" s="4">
        <v>46114</v>
      </c>
      <c r="I22" s="4" t="s">
        <v>0</v>
      </c>
      <c r="J22" s="4" t="s">
        <v>1</v>
      </c>
      <c r="K22" s="4">
        <v>46114</v>
      </c>
      <c r="L22" s="4" t="s">
        <v>2</v>
      </c>
      <c r="M22" s="7"/>
    </row>
    <row r="23" spans="1:13" ht="50.4">
      <c r="A23" s="2" t="s">
        <v>958</v>
      </c>
      <c r="B23" s="2" t="s">
        <v>1102</v>
      </c>
      <c r="C23" s="2" t="s">
        <v>1101</v>
      </c>
      <c r="D23" s="2" t="s">
        <v>1100</v>
      </c>
      <c r="E23" s="2" t="s">
        <v>1099</v>
      </c>
      <c r="F23" s="2" t="s">
        <v>1099</v>
      </c>
      <c r="G23" s="5" t="s">
        <v>1</v>
      </c>
      <c r="H23" s="4">
        <v>46114</v>
      </c>
      <c r="I23" s="4" t="s">
        <v>0</v>
      </c>
      <c r="J23" s="4" t="s">
        <v>1</v>
      </c>
      <c r="K23" s="4">
        <v>46114</v>
      </c>
      <c r="L23" s="4" t="s">
        <v>2</v>
      </c>
      <c r="M23" s="7"/>
    </row>
    <row r="24" spans="1:13" ht="67.2">
      <c r="A24" s="2" t="s">
        <v>953</v>
      </c>
      <c r="B24" s="2" t="s">
        <v>1098</v>
      </c>
      <c r="C24" s="2" t="s">
        <v>1097</v>
      </c>
      <c r="D24" s="2"/>
      <c r="E24" s="2" t="s">
        <v>1096</v>
      </c>
      <c r="F24" s="2" t="s">
        <v>1095</v>
      </c>
      <c r="G24" s="20" t="s">
        <v>100</v>
      </c>
      <c r="H24" s="4">
        <v>46114</v>
      </c>
      <c r="I24" s="4" t="s">
        <v>0</v>
      </c>
      <c r="J24" s="4" t="s">
        <v>1</v>
      </c>
      <c r="K24" s="4">
        <v>46114</v>
      </c>
      <c r="L24" s="4" t="s">
        <v>2</v>
      </c>
      <c r="M24" s="7"/>
    </row>
    <row r="25" spans="1:13" ht="84">
      <c r="A25" s="2" t="s">
        <v>949</v>
      </c>
      <c r="B25" s="2" t="s">
        <v>1094</v>
      </c>
      <c r="C25" s="2" t="s">
        <v>1093</v>
      </c>
      <c r="D25" s="2"/>
      <c r="E25" s="2" t="s">
        <v>1092</v>
      </c>
      <c r="F25" s="2" t="s">
        <v>1092</v>
      </c>
      <c r="G25" s="5" t="s">
        <v>1</v>
      </c>
      <c r="H25" s="4">
        <v>46114</v>
      </c>
      <c r="I25" s="4" t="s">
        <v>0</v>
      </c>
      <c r="J25" s="4" t="s">
        <v>1</v>
      </c>
      <c r="K25" s="4">
        <v>46114</v>
      </c>
      <c r="L25" s="4" t="s">
        <v>2</v>
      </c>
      <c r="M25" s="6"/>
    </row>
    <row r="26" spans="1:13" ht="84">
      <c r="A26" s="2" t="s">
        <v>945</v>
      </c>
      <c r="B26" s="2" t="s">
        <v>1091</v>
      </c>
      <c r="C26" s="2" t="s">
        <v>1090</v>
      </c>
      <c r="D26" s="2"/>
      <c r="E26" s="2" t="s">
        <v>1089</v>
      </c>
      <c r="F26" s="2" t="s">
        <v>1089</v>
      </c>
      <c r="G26" s="5" t="s">
        <v>1</v>
      </c>
      <c r="H26" s="4">
        <v>46114</v>
      </c>
      <c r="I26" s="4" t="s">
        <v>0</v>
      </c>
      <c r="J26" s="4" t="s">
        <v>1</v>
      </c>
      <c r="K26" s="4">
        <v>46114</v>
      </c>
      <c r="L26" s="4" t="s">
        <v>2</v>
      </c>
      <c r="M26" s="2"/>
    </row>
    <row r="27" spans="1:13" ht="84">
      <c r="A27" s="2" t="s">
        <v>1088</v>
      </c>
      <c r="B27" s="2" t="s">
        <v>1087</v>
      </c>
      <c r="C27" s="2" t="s">
        <v>1086</v>
      </c>
      <c r="D27" s="2"/>
      <c r="E27" s="2" t="s">
        <v>1085</v>
      </c>
      <c r="F27" s="2" t="s">
        <v>1085</v>
      </c>
      <c r="G27" s="5" t="s">
        <v>1</v>
      </c>
      <c r="H27" s="4">
        <v>46114</v>
      </c>
      <c r="I27" s="4" t="s">
        <v>0</v>
      </c>
      <c r="J27" s="4" t="s">
        <v>1</v>
      </c>
      <c r="K27" s="4">
        <v>46114</v>
      </c>
      <c r="L27" s="4" t="s">
        <v>2</v>
      </c>
      <c r="M27" s="2"/>
    </row>
    <row r="28" spans="1:13" ht="50.4">
      <c r="A28" s="2" t="s">
        <v>1084</v>
      </c>
      <c r="B28" s="2" t="s">
        <v>1083</v>
      </c>
      <c r="C28" s="2" t="s">
        <v>1082</v>
      </c>
      <c r="D28" s="2"/>
      <c r="E28" s="2" t="s">
        <v>1081</v>
      </c>
      <c r="F28" s="2" t="s">
        <v>1081</v>
      </c>
      <c r="G28" s="5" t="s">
        <v>1</v>
      </c>
      <c r="H28" s="4">
        <v>46114</v>
      </c>
      <c r="I28" s="4" t="s">
        <v>0</v>
      </c>
      <c r="J28" s="4" t="s">
        <v>1</v>
      </c>
      <c r="K28" s="4">
        <v>46114</v>
      </c>
      <c r="L28" s="4" t="s">
        <v>2</v>
      </c>
      <c r="M28" s="2"/>
    </row>
    <row r="29" spans="1:13" customFormat="1" ht="84">
      <c r="A29" s="2" t="s">
        <v>1080</v>
      </c>
      <c r="B29" s="2" t="s">
        <v>1079</v>
      </c>
      <c r="C29" s="2" t="s">
        <v>1078</v>
      </c>
      <c r="D29" s="2"/>
      <c r="E29" s="2" t="s">
        <v>1077</v>
      </c>
      <c r="F29" s="2" t="s">
        <v>1077</v>
      </c>
      <c r="G29" s="5" t="s">
        <v>1</v>
      </c>
      <c r="H29" s="4">
        <v>46114</v>
      </c>
      <c r="I29" s="4" t="s">
        <v>0</v>
      </c>
      <c r="J29" s="4" t="s">
        <v>1</v>
      </c>
      <c r="K29" s="4">
        <v>46114</v>
      </c>
      <c r="L29" s="4" t="s">
        <v>2</v>
      </c>
      <c r="M29" s="2"/>
    </row>
    <row r="30" spans="1:13" ht="50.4">
      <c r="A30" s="2" t="s">
        <v>1076</v>
      </c>
      <c r="B30" s="2" t="s">
        <v>1075</v>
      </c>
      <c r="C30" s="2" t="s">
        <v>1074</v>
      </c>
      <c r="D30" s="2"/>
      <c r="E30" s="2" t="s">
        <v>1073</v>
      </c>
      <c r="F30" s="2" t="s">
        <v>1073</v>
      </c>
      <c r="G30" s="5" t="s">
        <v>1</v>
      </c>
      <c r="H30" s="4">
        <v>46114</v>
      </c>
      <c r="I30" s="4" t="s">
        <v>0</v>
      </c>
      <c r="J30" s="4" t="s">
        <v>1</v>
      </c>
      <c r="K30" s="4">
        <v>46114</v>
      </c>
      <c r="L30" s="4" t="s">
        <v>2</v>
      </c>
      <c r="M30" s="2"/>
    </row>
    <row r="31" spans="1:13" ht="50.4">
      <c r="A31" s="2" t="s">
        <v>1072</v>
      </c>
      <c r="B31" s="2" t="s">
        <v>1071</v>
      </c>
      <c r="C31" s="2" t="s">
        <v>1070</v>
      </c>
      <c r="D31" s="2"/>
      <c r="E31" s="2" t="s">
        <v>1069</v>
      </c>
      <c r="F31" s="2" t="s">
        <v>1069</v>
      </c>
      <c r="G31" s="5" t="s">
        <v>1</v>
      </c>
      <c r="H31" s="4">
        <v>46114</v>
      </c>
      <c r="I31" s="4" t="s">
        <v>0</v>
      </c>
      <c r="J31" s="4" t="s">
        <v>1</v>
      </c>
      <c r="K31" s="4">
        <v>46114</v>
      </c>
      <c r="L31" s="4" t="s">
        <v>2</v>
      </c>
      <c r="M31" s="2"/>
    </row>
    <row r="32" spans="1:13" ht="50.4">
      <c r="A32" s="2" t="s">
        <v>1068</v>
      </c>
      <c r="B32" s="2" t="s">
        <v>1067</v>
      </c>
      <c r="C32" s="2" t="s">
        <v>1066</v>
      </c>
      <c r="D32" s="2"/>
      <c r="E32" s="2" t="s">
        <v>1065</v>
      </c>
      <c r="F32" s="2" t="s">
        <v>1065</v>
      </c>
      <c r="G32" s="5" t="s">
        <v>1</v>
      </c>
      <c r="H32" s="4">
        <v>46114</v>
      </c>
      <c r="I32" s="4" t="s">
        <v>0</v>
      </c>
      <c r="J32" s="4" t="s">
        <v>1</v>
      </c>
      <c r="K32" s="4">
        <v>46114</v>
      </c>
      <c r="L32" s="4" t="s">
        <v>2</v>
      </c>
      <c r="M32" s="2"/>
    </row>
    <row r="33" spans="1:13" ht="33.6">
      <c r="A33" s="2" t="s">
        <v>1064</v>
      </c>
      <c r="B33" s="2" t="s">
        <v>1063</v>
      </c>
      <c r="C33" s="2" t="s">
        <v>1062</v>
      </c>
      <c r="D33" s="2" t="s">
        <v>1061</v>
      </c>
      <c r="E33" s="2" t="s">
        <v>1060</v>
      </c>
      <c r="F33" s="2" t="s">
        <v>1060</v>
      </c>
      <c r="G33" s="5" t="s">
        <v>1</v>
      </c>
      <c r="H33" s="4">
        <v>46114</v>
      </c>
      <c r="I33" s="4" t="s">
        <v>0</v>
      </c>
      <c r="J33" s="4" t="s">
        <v>1</v>
      </c>
      <c r="K33" s="4">
        <v>46114</v>
      </c>
      <c r="L33" s="4" t="s">
        <v>2</v>
      </c>
      <c r="M33" s="2"/>
    </row>
    <row r="34" spans="1:13" ht="33.6">
      <c r="A34" s="2" t="s">
        <v>1059</v>
      </c>
      <c r="B34" s="2" t="s">
        <v>1058</v>
      </c>
      <c r="C34" s="2" t="s">
        <v>1057</v>
      </c>
      <c r="D34" s="2" t="s">
        <v>1056</v>
      </c>
      <c r="E34" s="2" t="s">
        <v>1055</v>
      </c>
      <c r="F34" s="2" t="s">
        <v>1055</v>
      </c>
      <c r="G34" s="5" t="s">
        <v>1</v>
      </c>
      <c r="H34" s="4">
        <v>46114</v>
      </c>
      <c r="I34" s="4" t="s">
        <v>0</v>
      </c>
      <c r="J34" s="4" t="s">
        <v>1</v>
      </c>
      <c r="K34" s="4">
        <v>46114</v>
      </c>
      <c r="L34" s="4" t="s">
        <v>2</v>
      </c>
      <c r="M34" s="2"/>
    </row>
  </sheetData>
  <mergeCells count="10">
    <mergeCell ref="A19:M19"/>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0:G34 G11:G18 J11:J18 J20:J34" xr:uid="{9E4151BA-8FC6-4DF6-BC8B-7B90C12670D5}">
      <formula1>"Passed,Untested,Failed,Blocked"</formula1>
      <formula2>0</formula2>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EB3B-1558-42C6-99A7-5AF51B78532C}">
  <dimension ref="A1:M35"/>
  <sheetViews>
    <sheetView topLeftCell="B1" zoomScale="70" zoomScaleNormal="70" workbookViewId="0">
      <selection activeCell="B2" sqref="B2:F2"/>
    </sheetView>
  </sheetViews>
  <sheetFormatPr defaultColWidth="8.88671875" defaultRowHeight="14.4"/>
  <cols>
    <col min="1" max="1" width="18.33203125" style="1" customWidth="1"/>
    <col min="2" max="2" width="37.6640625" style="1" customWidth="1"/>
    <col min="3" max="3" width="38" style="1" customWidth="1"/>
    <col min="4" max="6" width="35.6640625" style="1" customWidth="1"/>
    <col min="7" max="13" width="19.33203125" style="1" customWidth="1"/>
    <col min="14" max="16384" width="8.88671875" style="1"/>
  </cols>
  <sheetData>
    <row r="1" spans="1:13" ht="19.2" customHeight="1">
      <c r="A1" s="19" t="s">
        <v>97</v>
      </c>
      <c r="B1" s="228" t="s">
        <v>96</v>
      </c>
      <c r="C1" s="228"/>
      <c r="D1" s="228"/>
      <c r="E1" s="228"/>
      <c r="F1" s="228"/>
    </row>
    <row r="2" spans="1:13" ht="19.95" customHeight="1">
      <c r="A2" s="19" t="s">
        <v>95</v>
      </c>
      <c r="B2" s="229" t="s">
        <v>1820</v>
      </c>
      <c r="C2" s="229"/>
      <c r="D2" s="229"/>
      <c r="E2" s="229"/>
      <c r="F2" s="229"/>
    </row>
    <row r="3" spans="1:13" ht="16.8">
      <c r="A3" s="15"/>
      <c r="B3" s="13" t="s">
        <v>94</v>
      </c>
      <c r="C3" s="13" t="s">
        <v>93</v>
      </c>
      <c r="D3" s="13" t="s">
        <v>92</v>
      </c>
      <c r="E3" s="13" t="s">
        <v>91</v>
      </c>
      <c r="F3" s="13" t="s">
        <v>90</v>
      </c>
    </row>
    <row r="4" spans="1:13" ht="16.8">
      <c r="A4" s="18" t="s">
        <v>89</v>
      </c>
      <c r="B4" s="17">
        <f>COUNTIF(G11:G82,"Passed")</f>
        <v>22</v>
      </c>
      <c r="C4" s="17">
        <f>COUNTIF(G11:G82, "Failed")</f>
        <v>2</v>
      </c>
      <c r="D4" s="15">
        <f>COUNTIF(G11:G19,"Untested")</f>
        <v>0</v>
      </c>
      <c r="E4" s="16">
        <f>COUNTIF(G11:G19,"Blocked")</f>
        <v>0</v>
      </c>
      <c r="F4" s="15">
        <f>SUM(B4:E4)</f>
        <v>24</v>
      </c>
    </row>
    <row r="5" spans="1:13" ht="16.8">
      <c r="A5" s="18" t="s">
        <v>88</v>
      </c>
      <c r="B5" s="17">
        <f>COUNTIF(J11:J82,"Passed")</f>
        <v>24</v>
      </c>
      <c r="C5" s="17">
        <f>COUNTIF(J11:J82, "Failed")</f>
        <v>0</v>
      </c>
      <c r="D5" s="15">
        <f>COUNTIF(J11:J19,"Untested")</f>
        <v>0</v>
      </c>
      <c r="E5" s="16">
        <f>COUNTIF(J11:J19,"Blocked")</f>
        <v>0</v>
      </c>
      <c r="F5" s="15">
        <f>SUM(B5:E5)</f>
        <v>24</v>
      </c>
    </row>
    <row r="6" spans="1:13" ht="409.2" customHeight="1">
      <c r="A6" s="274"/>
      <c r="B6" s="274"/>
      <c r="C6" s="274"/>
      <c r="D6" s="274"/>
      <c r="E6" s="274"/>
    </row>
    <row r="7" spans="1:13" ht="16.8">
      <c r="A7" s="231" t="s">
        <v>87</v>
      </c>
      <c r="B7" s="231" t="s">
        <v>86</v>
      </c>
      <c r="C7" s="231" t="s">
        <v>85</v>
      </c>
      <c r="D7" s="231" t="s">
        <v>84</v>
      </c>
      <c r="E7" s="231" t="s">
        <v>83</v>
      </c>
      <c r="F7" s="231" t="s">
        <v>82</v>
      </c>
      <c r="G7" s="13" t="s">
        <v>81</v>
      </c>
      <c r="H7" s="13"/>
      <c r="I7" s="13"/>
      <c r="J7" s="13" t="s">
        <v>81</v>
      </c>
      <c r="K7" s="13"/>
      <c r="L7" s="13"/>
      <c r="M7" s="13" t="s">
        <v>80</v>
      </c>
    </row>
    <row r="8" spans="1:13" ht="16.8">
      <c r="A8" s="232"/>
      <c r="B8" s="232"/>
      <c r="C8" s="232"/>
      <c r="D8" s="232"/>
      <c r="E8" s="232"/>
      <c r="F8" s="232"/>
      <c r="G8" s="13" t="s">
        <v>79</v>
      </c>
      <c r="H8" s="13"/>
      <c r="I8" s="13"/>
      <c r="J8" s="13" t="s">
        <v>78</v>
      </c>
      <c r="K8" s="13"/>
      <c r="L8" s="13"/>
      <c r="M8" s="13"/>
    </row>
    <row r="9" spans="1:13" ht="16.8">
      <c r="A9" s="233"/>
      <c r="B9" s="233"/>
      <c r="C9" s="233"/>
      <c r="D9" s="233"/>
      <c r="E9" s="233"/>
      <c r="F9" s="233"/>
      <c r="G9" s="13" t="s">
        <v>77</v>
      </c>
      <c r="H9" s="14" t="s">
        <v>76</v>
      </c>
      <c r="I9" s="13" t="s">
        <v>75</v>
      </c>
      <c r="J9" s="13" t="s">
        <v>77</v>
      </c>
      <c r="K9" s="14" t="s">
        <v>76</v>
      </c>
      <c r="L9" s="13" t="s">
        <v>75</v>
      </c>
      <c r="M9" s="13"/>
    </row>
    <row r="10" spans="1:13" ht="16.8">
      <c r="A10" s="12" t="s">
        <v>1670</v>
      </c>
      <c r="B10" s="12"/>
      <c r="C10" s="12"/>
      <c r="D10" s="12"/>
      <c r="E10" s="12"/>
      <c r="F10" s="12"/>
      <c r="G10" s="12"/>
      <c r="H10" s="12"/>
      <c r="I10" s="12"/>
      <c r="J10" s="12"/>
      <c r="K10" s="12"/>
      <c r="L10" s="12"/>
      <c r="M10" s="12"/>
    </row>
    <row r="11" spans="1:13" ht="100.8">
      <c r="A11" s="10" t="s">
        <v>1669</v>
      </c>
      <c r="B11" s="10" t="s">
        <v>1140</v>
      </c>
      <c r="C11" s="10" t="s">
        <v>1668</v>
      </c>
      <c r="D11" s="10"/>
      <c r="E11" s="9" t="s">
        <v>1667</v>
      </c>
      <c r="F11" s="9"/>
      <c r="G11" s="5" t="s">
        <v>1</v>
      </c>
      <c r="H11" s="4">
        <v>46114</v>
      </c>
      <c r="I11" s="4" t="s">
        <v>0</v>
      </c>
      <c r="J11" s="4" t="s">
        <v>1</v>
      </c>
      <c r="K11" s="4">
        <v>46114</v>
      </c>
      <c r="L11" s="4" t="s">
        <v>2</v>
      </c>
      <c r="M11" s="8"/>
    </row>
    <row r="12" spans="1:13" ht="50.4">
      <c r="A12" s="10" t="s">
        <v>1666</v>
      </c>
      <c r="B12" s="10" t="s">
        <v>1665</v>
      </c>
      <c r="C12" s="10" t="s">
        <v>1573</v>
      </c>
      <c r="D12" s="10"/>
      <c r="E12" s="9" t="s">
        <v>1664</v>
      </c>
      <c r="F12" s="9"/>
      <c r="G12" s="5" t="s">
        <v>1</v>
      </c>
      <c r="H12" s="4">
        <v>46114</v>
      </c>
      <c r="I12" s="4" t="s">
        <v>0</v>
      </c>
      <c r="J12" s="4" t="s">
        <v>1</v>
      </c>
      <c r="K12" s="4">
        <v>46114</v>
      </c>
      <c r="L12" s="4" t="s">
        <v>2</v>
      </c>
      <c r="M12" s="8"/>
    </row>
    <row r="13" spans="1:13" ht="33.6">
      <c r="A13" s="10" t="s">
        <v>1663</v>
      </c>
      <c r="B13" s="10" t="s">
        <v>1570</v>
      </c>
      <c r="C13" s="10" t="s">
        <v>1662</v>
      </c>
      <c r="D13" s="10"/>
      <c r="E13" s="9" t="s">
        <v>1661</v>
      </c>
      <c r="F13" s="9"/>
      <c r="G13" s="5" t="s">
        <v>1</v>
      </c>
      <c r="H13" s="4">
        <v>46114</v>
      </c>
      <c r="I13" s="4" t="s">
        <v>0</v>
      </c>
      <c r="J13" s="4" t="s">
        <v>1</v>
      </c>
      <c r="K13" s="4">
        <v>46114</v>
      </c>
      <c r="L13" s="4" t="s">
        <v>2</v>
      </c>
      <c r="M13" s="8"/>
    </row>
    <row r="14" spans="1:13" ht="33.6">
      <c r="A14" s="10" t="s">
        <v>1660</v>
      </c>
      <c r="B14" s="10" t="s">
        <v>1566</v>
      </c>
      <c r="C14" s="10" t="s">
        <v>1565</v>
      </c>
      <c r="D14" s="10"/>
      <c r="E14" s="9" t="s">
        <v>1659</v>
      </c>
      <c r="F14" s="9"/>
      <c r="G14" s="5" t="s">
        <v>1</v>
      </c>
      <c r="H14" s="4">
        <v>46114</v>
      </c>
      <c r="I14" s="4" t="s">
        <v>0</v>
      </c>
      <c r="J14" s="4" t="s">
        <v>1</v>
      </c>
      <c r="K14" s="4">
        <v>46114</v>
      </c>
      <c r="L14" s="4" t="s">
        <v>2</v>
      </c>
      <c r="M14" s="8"/>
    </row>
    <row r="15" spans="1:13" ht="67.2">
      <c r="A15" s="10" t="s">
        <v>1658</v>
      </c>
      <c r="B15" s="10" t="s">
        <v>1562</v>
      </c>
      <c r="C15" s="10" t="s">
        <v>1657</v>
      </c>
      <c r="D15" s="10"/>
      <c r="E15" s="9" t="s">
        <v>1656</v>
      </c>
      <c r="F15" s="9"/>
      <c r="G15" s="5" t="s">
        <v>1</v>
      </c>
      <c r="H15" s="4">
        <v>46114</v>
      </c>
      <c r="I15" s="4" t="s">
        <v>0</v>
      </c>
      <c r="J15" s="4" t="s">
        <v>1</v>
      </c>
      <c r="K15" s="4">
        <v>46114</v>
      </c>
      <c r="L15" s="4" t="s">
        <v>2</v>
      </c>
      <c r="M15" s="8"/>
    </row>
    <row r="16" spans="1:13" ht="50.4">
      <c r="A16" s="10" t="s">
        <v>1655</v>
      </c>
      <c r="B16" s="10" t="s">
        <v>1654</v>
      </c>
      <c r="C16" s="10" t="s">
        <v>1653</v>
      </c>
      <c r="D16" s="10" t="s">
        <v>1652</v>
      </c>
      <c r="E16" s="10" t="s">
        <v>1651</v>
      </c>
      <c r="F16" s="10"/>
      <c r="G16" s="5" t="s">
        <v>1</v>
      </c>
      <c r="H16" s="4">
        <v>46114</v>
      </c>
      <c r="I16" s="4" t="s">
        <v>0</v>
      </c>
      <c r="J16" s="4" t="s">
        <v>1</v>
      </c>
      <c r="K16" s="4">
        <v>46114</v>
      </c>
      <c r="L16" s="4" t="s">
        <v>2</v>
      </c>
      <c r="M16" s="8"/>
    </row>
    <row r="17" spans="1:13" ht="50.4">
      <c r="A17" s="10" t="s">
        <v>1650</v>
      </c>
      <c r="B17" s="10" t="s">
        <v>1550</v>
      </c>
      <c r="C17" s="10" t="s">
        <v>1649</v>
      </c>
      <c r="D17" s="10"/>
      <c r="E17" s="10" t="s">
        <v>1648</v>
      </c>
      <c r="F17" s="10"/>
      <c r="G17" s="5" t="s">
        <v>1</v>
      </c>
      <c r="H17" s="4">
        <v>46114</v>
      </c>
      <c r="I17" s="4" t="s">
        <v>0</v>
      </c>
      <c r="J17" s="4" t="s">
        <v>1</v>
      </c>
      <c r="K17" s="4">
        <v>46114</v>
      </c>
      <c r="L17" s="4" t="s">
        <v>2</v>
      </c>
      <c r="M17" s="8"/>
    </row>
    <row r="18" spans="1:13" ht="67.2">
      <c r="A18" s="10" t="s">
        <v>1647</v>
      </c>
      <c r="B18" s="10" t="s">
        <v>1117</v>
      </c>
      <c r="C18" s="10" t="s">
        <v>1646</v>
      </c>
      <c r="D18" s="10"/>
      <c r="E18" s="10" t="s">
        <v>1645</v>
      </c>
      <c r="F18" s="10"/>
      <c r="G18" s="5" t="s">
        <v>1</v>
      </c>
      <c r="H18" s="4">
        <v>46114</v>
      </c>
      <c r="I18" s="4" t="s">
        <v>0</v>
      </c>
      <c r="J18" s="4" t="s">
        <v>1</v>
      </c>
      <c r="K18" s="4">
        <v>46114</v>
      </c>
      <c r="L18" s="4" t="s">
        <v>2</v>
      </c>
      <c r="M18" s="8"/>
    </row>
    <row r="19" spans="1:13" ht="16.8">
      <c r="A19" s="227" t="s">
        <v>1644</v>
      </c>
      <c r="B19" s="227"/>
      <c r="C19" s="227"/>
      <c r="D19" s="227"/>
      <c r="E19" s="227"/>
      <c r="F19" s="227"/>
      <c r="G19" s="227"/>
      <c r="H19" s="227"/>
      <c r="I19" s="227"/>
      <c r="J19" s="227"/>
      <c r="K19" s="227"/>
      <c r="L19" s="227"/>
      <c r="M19" s="227"/>
    </row>
    <row r="20" spans="1:13" ht="50.4">
      <c r="A20" s="2" t="s">
        <v>1643</v>
      </c>
      <c r="B20" s="2" t="s">
        <v>1545</v>
      </c>
      <c r="C20" s="2" t="s">
        <v>1642</v>
      </c>
      <c r="D20" s="2" t="s">
        <v>1641</v>
      </c>
      <c r="E20" s="2" t="s">
        <v>1640</v>
      </c>
      <c r="F20" s="2" t="s">
        <v>1640</v>
      </c>
      <c r="G20" s="5" t="s">
        <v>1</v>
      </c>
      <c r="H20" s="4">
        <v>46114</v>
      </c>
      <c r="I20" s="4" t="s">
        <v>0</v>
      </c>
      <c r="J20" s="4" t="s">
        <v>1</v>
      </c>
      <c r="K20" s="4">
        <v>46114</v>
      </c>
      <c r="L20" s="4" t="s">
        <v>2</v>
      </c>
      <c r="M20" s="7"/>
    </row>
    <row r="21" spans="1:13" ht="33.6">
      <c r="A21" s="2" t="s">
        <v>1639</v>
      </c>
      <c r="B21" s="2" t="s">
        <v>1638</v>
      </c>
      <c r="C21" s="2" t="s">
        <v>1637</v>
      </c>
      <c r="D21" s="2"/>
      <c r="E21" s="2" t="s">
        <v>1636</v>
      </c>
      <c r="F21" s="2" t="s">
        <v>1636</v>
      </c>
      <c r="G21" s="5" t="s">
        <v>1</v>
      </c>
      <c r="H21" s="4">
        <v>46114</v>
      </c>
      <c r="I21" s="4" t="s">
        <v>0</v>
      </c>
      <c r="J21" s="4" t="s">
        <v>1</v>
      </c>
      <c r="K21" s="4">
        <v>46114</v>
      </c>
      <c r="L21" s="4" t="s">
        <v>2</v>
      </c>
      <c r="M21" s="7"/>
    </row>
    <row r="22" spans="1:13" ht="33.6">
      <c r="A22" s="2" t="s">
        <v>1635</v>
      </c>
      <c r="B22" s="2" t="s">
        <v>1634</v>
      </c>
      <c r="C22" s="2" t="s">
        <v>1633</v>
      </c>
      <c r="D22" s="2"/>
      <c r="E22" s="2" t="s">
        <v>1632</v>
      </c>
      <c r="F22" s="2" t="s">
        <v>1632</v>
      </c>
      <c r="G22" s="5" t="s">
        <v>1</v>
      </c>
      <c r="H22" s="4">
        <v>46114</v>
      </c>
      <c r="I22" s="4" t="s">
        <v>0</v>
      </c>
      <c r="J22" s="4" t="s">
        <v>1</v>
      </c>
      <c r="K22" s="4">
        <v>46114</v>
      </c>
      <c r="L22" s="4" t="s">
        <v>2</v>
      </c>
      <c r="M22" s="7"/>
    </row>
    <row r="23" spans="1:13" ht="50.4">
      <c r="A23" s="2" t="s">
        <v>1631</v>
      </c>
      <c r="B23" s="2" t="s">
        <v>1630</v>
      </c>
      <c r="C23" s="2" t="s">
        <v>1629</v>
      </c>
      <c r="D23" s="2"/>
      <c r="E23" s="2" t="s">
        <v>1628</v>
      </c>
      <c r="F23" s="2" t="s">
        <v>1628</v>
      </c>
      <c r="G23" s="5" t="s">
        <v>1</v>
      </c>
      <c r="H23" s="4">
        <v>46114</v>
      </c>
      <c r="I23" s="4" t="s">
        <v>0</v>
      </c>
      <c r="J23" s="4" t="s">
        <v>1</v>
      </c>
      <c r="K23" s="4">
        <v>46114</v>
      </c>
      <c r="L23" s="4" t="s">
        <v>2</v>
      </c>
      <c r="M23" s="7"/>
    </row>
    <row r="24" spans="1:13" ht="50.4">
      <c r="A24" s="2" t="s">
        <v>1627</v>
      </c>
      <c r="B24" s="2" t="s">
        <v>1626</v>
      </c>
      <c r="C24" s="2" t="s">
        <v>1625</v>
      </c>
      <c r="D24" s="2"/>
      <c r="E24" s="2" t="s">
        <v>1624</v>
      </c>
      <c r="F24" s="2" t="s">
        <v>1624</v>
      </c>
      <c r="G24" s="5" t="s">
        <v>1</v>
      </c>
      <c r="H24" s="4">
        <v>46114</v>
      </c>
      <c r="I24" s="4" t="s">
        <v>0</v>
      </c>
      <c r="J24" s="4" t="s">
        <v>1</v>
      </c>
      <c r="K24" s="4">
        <v>46114</v>
      </c>
      <c r="L24" s="4" t="s">
        <v>2</v>
      </c>
      <c r="M24" s="7"/>
    </row>
    <row r="25" spans="1:13" ht="50.4">
      <c r="A25" s="2" t="s">
        <v>1623</v>
      </c>
      <c r="B25" s="2" t="s">
        <v>1622</v>
      </c>
      <c r="C25" s="2" t="s">
        <v>1621</v>
      </c>
      <c r="D25" s="2"/>
      <c r="E25" s="2" t="s">
        <v>1620</v>
      </c>
      <c r="F25" s="2" t="s">
        <v>1619</v>
      </c>
      <c r="G25" s="20" t="s">
        <v>100</v>
      </c>
      <c r="H25" s="4">
        <v>46114</v>
      </c>
      <c r="I25" s="4" t="s">
        <v>0</v>
      </c>
      <c r="J25" s="4" t="s">
        <v>1</v>
      </c>
      <c r="K25" s="4">
        <v>46114</v>
      </c>
      <c r="L25" s="4" t="s">
        <v>2</v>
      </c>
      <c r="M25" s="6"/>
    </row>
    <row r="26" spans="1:13" ht="50.4">
      <c r="A26" s="2" t="s">
        <v>1618</v>
      </c>
      <c r="B26" s="2" t="s">
        <v>1617</v>
      </c>
      <c r="C26" s="2" t="s">
        <v>1616</v>
      </c>
      <c r="D26" s="2"/>
      <c r="E26" s="2" t="s">
        <v>1615</v>
      </c>
      <c r="F26" s="2" t="s">
        <v>1615</v>
      </c>
      <c r="G26" s="5" t="s">
        <v>1</v>
      </c>
      <c r="H26" s="4">
        <v>46114</v>
      </c>
      <c r="I26" s="4" t="s">
        <v>0</v>
      </c>
      <c r="J26" s="4" t="s">
        <v>1</v>
      </c>
      <c r="K26" s="4">
        <v>46114</v>
      </c>
      <c r="L26" s="4" t="s">
        <v>2</v>
      </c>
      <c r="M26" s="2"/>
    </row>
    <row r="27" spans="1:13" ht="50.4">
      <c r="A27" s="2" t="s">
        <v>1614</v>
      </c>
      <c r="B27" s="2" t="s">
        <v>1613</v>
      </c>
      <c r="C27" s="2" t="s">
        <v>1612</v>
      </c>
      <c r="D27" s="2"/>
      <c r="E27" s="2" t="s">
        <v>1611</v>
      </c>
      <c r="F27" s="2" t="s">
        <v>1611</v>
      </c>
      <c r="G27" s="5" t="s">
        <v>1</v>
      </c>
      <c r="H27" s="4">
        <v>46114</v>
      </c>
      <c r="I27" s="4" t="s">
        <v>0</v>
      </c>
      <c r="J27" s="4" t="s">
        <v>1</v>
      </c>
      <c r="K27" s="4">
        <v>46114</v>
      </c>
      <c r="L27" s="4" t="s">
        <v>2</v>
      </c>
      <c r="M27" s="2"/>
    </row>
    <row r="28" spans="1:13" customFormat="1" ht="50.4">
      <c r="A28" s="2" t="s">
        <v>1610</v>
      </c>
      <c r="B28" s="2" t="s">
        <v>1609</v>
      </c>
      <c r="C28" s="2" t="s">
        <v>1608</v>
      </c>
      <c r="D28" s="2"/>
      <c r="E28" s="2" t="s">
        <v>1607</v>
      </c>
      <c r="F28" s="2" t="s">
        <v>1607</v>
      </c>
      <c r="G28" s="5" t="s">
        <v>1</v>
      </c>
      <c r="H28" s="4">
        <v>46114</v>
      </c>
      <c r="I28" s="4" t="s">
        <v>0</v>
      </c>
      <c r="J28" s="4" t="s">
        <v>1</v>
      </c>
      <c r="K28" s="4">
        <v>46114</v>
      </c>
      <c r="L28" s="4" t="s">
        <v>2</v>
      </c>
      <c r="M28" s="2"/>
    </row>
    <row r="29" spans="1:13" ht="67.2">
      <c r="A29" s="2" t="s">
        <v>1606</v>
      </c>
      <c r="B29" s="2" t="s">
        <v>1605</v>
      </c>
      <c r="C29" s="2" t="s">
        <v>1604</v>
      </c>
      <c r="D29" s="2"/>
      <c r="E29" s="2" t="s">
        <v>1603</v>
      </c>
      <c r="F29" s="2" t="s">
        <v>1603</v>
      </c>
      <c r="G29" s="5" t="s">
        <v>1</v>
      </c>
      <c r="H29" s="4">
        <v>46114</v>
      </c>
      <c r="I29" s="4" t="s">
        <v>0</v>
      </c>
      <c r="J29" s="4" t="s">
        <v>1</v>
      </c>
      <c r="K29" s="4">
        <v>46114</v>
      </c>
      <c r="L29" s="4" t="s">
        <v>2</v>
      </c>
      <c r="M29" s="2"/>
    </row>
    <row r="30" spans="1:13" ht="67.2">
      <c r="A30" s="2" t="s">
        <v>1602</v>
      </c>
      <c r="B30" s="2" t="s">
        <v>1601</v>
      </c>
      <c r="C30" s="2" t="s">
        <v>1600</v>
      </c>
      <c r="D30" s="2"/>
      <c r="E30" s="2" t="s">
        <v>1599</v>
      </c>
      <c r="F30" s="2" t="s">
        <v>1599</v>
      </c>
      <c r="G30" s="5" t="s">
        <v>1</v>
      </c>
      <c r="H30" s="4">
        <v>46114</v>
      </c>
      <c r="I30" s="4" t="s">
        <v>0</v>
      </c>
      <c r="J30" s="4" t="s">
        <v>1</v>
      </c>
      <c r="K30" s="4">
        <v>46114</v>
      </c>
      <c r="L30" s="4" t="s">
        <v>2</v>
      </c>
      <c r="M30" s="2"/>
    </row>
    <row r="31" spans="1:13" ht="67.2">
      <c r="A31" s="2" t="s">
        <v>1598</v>
      </c>
      <c r="B31" s="2" t="s">
        <v>1597</v>
      </c>
      <c r="C31" s="2" t="s">
        <v>1596</v>
      </c>
      <c r="D31" s="2" t="s">
        <v>1595</v>
      </c>
      <c r="E31" s="2" t="s">
        <v>1594</v>
      </c>
      <c r="F31" s="2" t="s">
        <v>1593</v>
      </c>
      <c r="G31" s="20" t="s">
        <v>100</v>
      </c>
      <c r="H31" s="4">
        <v>46114</v>
      </c>
      <c r="I31" s="4" t="s">
        <v>0</v>
      </c>
      <c r="J31" s="4" t="s">
        <v>1</v>
      </c>
      <c r="K31" s="4">
        <v>46114</v>
      </c>
      <c r="L31" s="4" t="s">
        <v>2</v>
      </c>
      <c r="M31" s="2"/>
    </row>
    <row r="32" spans="1:13" ht="50.4">
      <c r="A32" s="2" t="s">
        <v>1592</v>
      </c>
      <c r="B32" s="2" t="s">
        <v>1591</v>
      </c>
      <c r="C32" s="2" t="s">
        <v>1590</v>
      </c>
      <c r="D32" s="2"/>
      <c r="E32" s="2" t="s">
        <v>1589</v>
      </c>
      <c r="F32" s="2" t="s">
        <v>1589</v>
      </c>
      <c r="G32" s="5" t="s">
        <v>1</v>
      </c>
      <c r="H32" s="4">
        <v>46114</v>
      </c>
      <c r="I32" s="4" t="s">
        <v>0</v>
      </c>
      <c r="J32" s="4" t="s">
        <v>1</v>
      </c>
      <c r="K32" s="4">
        <v>46114</v>
      </c>
      <c r="L32" s="4" t="s">
        <v>2</v>
      </c>
      <c r="M32" s="2"/>
    </row>
    <row r="33" spans="1:13" ht="50.4">
      <c r="A33" s="2" t="s">
        <v>1588</v>
      </c>
      <c r="B33" s="2" t="s">
        <v>1502</v>
      </c>
      <c r="C33" s="2" t="s">
        <v>1587</v>
      </c>
      <c r="D33" s="2"/>
      <c r="E33" s="2" t="s">
        <v>1586</v>
      </c>
      <c r="F33" s="2" t="s">
        <v>1586</v>
      </c>
      <c r="G33" s="5" t="s">
        <v>1</v>
      </c>
      <c r="H33" s="4">
        <v>46114</v>
      </c>
      <c r="I33" s="4" t="s">
        <v>0</v>
      </c>
      <c r="J33" s="4" t="s">
        <v>1</v>
      </c>
      <c r="K33" s="4">
        <v>46114</v>
      </c>
      <c r="L33" s="4" t="s">
        <v>2</v>
      </c>
      <c r="M33" s="2"/>
    </row>
    <row r="34" spans="1:13" ht="50.4">
      <c r="A34" s="2" t="s">
        <v>1585</v>
      </c>
      <c r="B34" s="2" t="s">
        <v>1506</v>
      </c>
      <c r="C34" s="2" t="s">
        <v>1584</v>
      </c>
      <c r="D34" s="2"/>
      <c r="E34" s="2" t="s">
        <v>1583</v>
      </c>
      <c r="F34" s="2" t="s">
        <v>1583</v>
      </c>
      <c r="G34" s="5" t="s">
        <v>1</v>
      </c>
      <c r="H34" s="4">
        <v>46114</v>
      </c>
      <c r="I34" s="4" t="s">
        <v>0</v>
      </c>
      <c r="J34" s="4" t="s">
        <v>1</v>
      </c>
      <c r="K34" s="4">
        <v>46114</v>
      </c>
      <c r="L34" s="4" t="s">
        <v>2</v>
      </c>
      <c r="M34" s="2"/>
    </row>
    <row r="35" spans="1:13" ht="33.6">
      <c r="A35" s="2" t="s">
        <v>1582</v>
      </c>
      <c r="B35" s="2" t="s">
        <v>1485</v>
      </c>
      <c r="C35" s="2" t="s">
        <v>1581</v>
      </c>
      <c r="D35" s="2"/>
      <c r="E35" s="2" t="s">
        <v>1580</v>
      </c>
      <c r="F35" s="2" t="s">
        <v>1580</v>
      </c>
      <c r="G35" s="5" t="s">
        <v>1</v>
      </c>
      <c r="H35" s="4">
        <v>46114</v>
      </c>
      <c r="I35" s="4" t="s">
        <v>0</v>
      </c>
      <c r="J35" s="4" t="s">
        <v>1</v>
      </c>
      <c r="K35" s="4">
        <v>46114</v>
      </c>
      <c r="L35" s="4" t="s">
        <v>2</v>
      </c>
      <c r="M35" s="2"/>
    </row>
  </sheetData>
  <mergeCells count="10">
    <mergeCell ref="A19:M19"/>
    <mergeCell ref="B1:F1"/>
    <mergeCell ref="B2:F2"/>
    <mergeCell ref="A6:E6"/>
    <mergeCell ref="A7:A9"/>
    <mergeCell ref="B7:B9"/>
    <mergeCell ref="C7:C9"/>
    <mergeCell ref="D7:D9"/>
    <mergeCell ref="E7:E9"/>
    <mergeCell ref="F7:F9"/>
  </mergeCells>
  <dataValidations count="1">
    <dataValidation type="list" operator="equal" allowBlank="1" showErrorMessage="1" promptTitle="dfdf" sqref="G20:G35 G11:G18 J11:J18 J20:J35" xr:uid="{33FDFD20-EC4D-4323-BDBE-FCBA29A385FC}">
      <formula1>"Passed,Untested,Failed,Blocked"</formula1>
      <formula2>0</formula2>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8D1A-DA05-422E-803E-BF04D0B3CA9C}">
  <dimension ref="A1:M66"/>
  <sheetViews>
    <sheetView zoomScale="40" zoomScaleNormal="40" workbookViewId="0">
      <selection activeCell="B2" sqref="B2:F2"/>
    </sheetView>
  </sheetViews>
  <sheetFormatPr defaultColWidth="9.109375" defaultRowHeight="14.4"/>
  <cols>
    <col min="1" max="1" width="31.6640625" style="42" customWidth="1"/>
    <col min="2" max="2" width="45.5546875" style="42" customWidth="1"/>
    <col min="3" max="3" width="82" style="44" customWidth="1"/>
    <col min="4" max="4" width="46.33203125" style="42" customWidth="1"/>
    <col min="5" max="5" width="58" style="42" customWidth="1"/>
    <col min="6" max="6" width="53.88671875" style="42" customWidth="1"/>
    <col min="7" max="7" width="18" style="43" customWidth="1"/>
    <col min="8" max="8" width="25.109375" style="43" customWidth="1"/>
    <col min="9" max="9" width="22.6640625" style="43" customWidth="1"/>
    <col min="10" max="10" width="24.6640625" style="43" customWidth="1"/>
    <col min="11" max="11" width="24.88671875" style="43" customWidth="1"/>
    <col min="12" max="12" width="17.33203125" style="43" customWidth="1"/>
    <col min="13" max="13" width="18.109375" style="43" customWidth="1"/>
    <col min="14" max="16384" width="9.109375" style="42"/>
  </cols>
  <sheetData>
    <row r="1" spans="1:13" ht="16.8">
      <c r="A1" s="73" t="s">
        <v>97</v>
      </c>
      <c r="B1" s="242" t="s">
        <v>96</v>
      </c>
      <c r="C1" s="243"/>
      <c r="D1" s="242"/>
      <c r="E1" s="242"/>
      <c r="F1" s="242"/>
      <c r="G1" s="65"/>
      <c r="H1" s="65"/>
      <c r="I1" s="65"/>
      <c r="J1" s="65"/>
      <c r="K1" s="65"/>
      <c r="L1" s="65"/>
      <c r="M1" s="65"/>
    </row>
    <row r="2" spans="1:13" ht="16.8">
      <c r="A2" s="73" t="s">
        <v>95</v>
      </c>
      <c r="B2" s="244" t="s">
        <v>1821</v>
      </c>
      <c r="C2" s="245"/>
      <c r="D2" s="244"/>
      <c r="E2" s="244"/>
      <c r="F2" s="244"/>
      <c r="G2" s="65"/>
      <c r="H2" s="65"/>
      <c r="I2" s="65"/>
      <c r="J2" s="65"/>
      <c r="K2" s="65"/>
      <c r="L2" s="65"/>
      <c r="M2" s="65"/>
    </row>
    <row r="3" spans="1:13" ht="16.8">
      <c r="A3" s="67"/>
      <c r="B3" s="63" t="s">
        <v>94</v>
      </c>
      <c r="C3" s="72" t="s">
        <v>93</v>
      </c>
      <c r="D3" s="63" t="s">
        <v>92</v>
      </c>
      <c r="E3" s="63" t="s">
        <v>91</v>
      </c>
      <c r="F3" s="63" t="s">
        <v>90</v>
      </c>
      <c r="G3" s="65"/>
      <c r="H3" s="65"/>
      <c r="I3" s="65"/>
      <c r="J3" s="65"/>
      <c r="K3" s="65"/>
      <c r="L3" s="65"/>
      <c r="M3" s="65"/>
    </row>
    <row r="4" spans="1:13" ht="16.8">
      <c r="A4" s="71" t="s">
        <v>89</v>
      </c>
      <c r="B4" s="70">
        <v>16</v>
      </c>
      <c r="C4" s="69">
        <f>COUNTIF(G1:G84,"Failed")</f>
        <v>14</v>
      </c>
      <c r="D4" s="67">
        <f>COUNTIF(G10:G16,"Untested")</f>
        <v>0</v>
      </c>
      <c r="E4" s="68">
        <f>COUNTIF(G10:G16,"Blocked")</f>
        <v>0</v>
      </c>
      <c r="F4" s="67">
        <v>30</v>
      </c>
      <c r="G4" s="65"/>
      <c r="H4" s="65"/>
      <c r="I4" s="65"/>
      <c r="J4" s="65"/>
      <c r="K4" s="65"/>
      <c r="L4" s="65"/>
      <c r="M4" s="65"/>
    </row>
    <row r="5" spans="1:13" ht="16.8">
      <c r="A5" s="71" t="s">
        <v>88</v>
      </c>
      <c r="B5" s="70">
        <v>30</v>
      </c>
      <c r="C5" s="69">
        <v>0</v>
      </c>
      <c r="D5" s="67">
        <f>COUNTIF(J10:J15,"Untested")</f>
        <v>0</v>
      </c>
      <c r="E5" s="68">
        <f>COUNTIF(J10:J15,"Blocked")</f>
        <v>0</v>
      </c>
      <c r="F5" s="67">
        <v>30</v>
      </c>
      <c r="G5" s="65"/>
      <c r="H5" s="65"/>
      <c r="I5" s="65"/>
      <c r="J5" s="65"/>
      <c r="K5" s="65"/>
      <c r="L5" s="65"/>
      <c r="M5" s="65"/>
    </row>
    <row r="6" spans="1:13" ht="409.05" customHeight="1">
      <c r="A6" s="246">
        <v>30</v>
      </c>
      <c r="B6" s="246"/>
      <c r="C6" s="247"/>
      <c r="D6" s="246"/>
      <c r="E6" s="246"/>
      <c r="F6" s="66"/>
      <c r="G6" s="65"/>
      <c r="H6" s="65"/>
      <c r="I6" s="65"/>
      <c r="J6" s="65"/>
      <c r="K6" s="65"/>
      <c r="L6" s="65"/>
      <c r="M6" s="65"/>
    </row>
    <row r="7" spans="1:13" ht="16.8">
      <c r="A7" s="254" t="s">
        <v>87</v>
      </c>
      <c r="B7" s="254" t="s">
        <v>86</v>
      </c>
      <c r="C7" s="257" t="s">
        <v>85</v>
      </c>
      <c r="D7" s="254" t="s">
        <v>84</v>
      </c>
      <c r="E7" s="254" t="s">
        <v>83</v>
      </c>
      <c r="F7" s="254" t="s">
        <v>82</v>
      </c>
      <c r="G7" s="63" t="s">
        <v>81</v>
      </c>
      <c r="H7" s="63"/>
      <c r="I7" s="63"/>
      <c r="J7" s="63" t="s">
        <v>81</v>
      </c>
      <c r="K7" s="63"/>
      <c r="L7" s="63"/>
      <c r="M7" s="63" t="s">
        <v>80</v>
      </c>
    </row>
    <row r="8" spans="1:13" ht="16.8">
      <c r="A8" s="255"/>
      <c r="B8" s="255"/>
      <c r="C8" s="258"/>
      <c r="D8" s="255"/>
      <c r="E8" s="255"/>
      <c r="F8" s="255"/>
      <c r="G8" s="63" t="s">
        <v>79</v>
      </c>
      <c r="H8" s="63"/>
      <c r="I8" s="63"/>
      <c r="J8" s="63" t="s">
        <v>78</v>
      </c>
      <c r="K8" s="63"/>
      <c r="L8" s="63"/>
      <c r="M8" s="63"/>
    </row>
    <row r="9" spans="1:13" ht="16.8">
      <c r="A9" s="256"/>
      <c r="B9" s="256"/>
      <c r="C9" s="259"/>
      <c r="D9" s="256"/>
      <c r="E9" s="256"/>
      <c r="F9" s="256"/>
      <c r="G9" s="63" t="s">
        <v>77</v>
      </c>
      <c r="H9" s="64" t="s">
        <v>76</v>
      </c>
      <c r="I9" s="63" t="s">
        <v>75</v>
      </c>
      <c r="J9" s="63" t="s">
        <v>77</v>
      </c>
      <c r="K9" s="64" t="s">
        <v>76</v>
      </c>
      <c r="L9" s="63" t="s">
        <v>75</v>
      </c>
      <c r="M9" s="63"/>
    </row>
    <row r="10" spans="1:13" ht="16.8">
      <c r="A10" s="248" t="s">
        <v>1775</v>
      </c>
      <c r="B10" s="249"/>
      <c r="C10" s="249"/>
      <c r="D10" s="249"/>
      <c r="E10" s="249"/>
      <c r="F10" s="249"/>
      <c r="G10" s="250"/>
      <c r="H10" s="250"/>
      <c r="I10" s="250"/>
      <c r="J10" s="250"/>
      <c r="K10" s="250"/>
      <c r="L10" s="250"/>
      <c r="M10" s="251"/>
    </row>
    <row r="11" spans="1:13" ht="33.6">
      <c r="A11" s="58" t="s">
        <v>1774</v>
      </c>
      <c r="B11" s="57" t="s">
        <v>1773</v>
      </c>
      <c r="C11" s="56"/>
      <c r="D11" s="61"/>
      <c r="E11" s="55" t="s">
        <v>1772</v>
      </c>
      <c r="F11" s="55"/>
      <c r="G11" s="47" t="s">
        <v>100</v>
      </c>
      <c r="H11" s="48">
        <v>46115</v>
      </c>
      <c r="I11" s="204" t="s">
        <v>2</v>
      </c>
      <c r="J11" s="47" t="s">
        <v>1</v>
      </c>
      <c r="K11" s="48">
        <v>46115</v>
      </c>
      <c r="L11" s="47" t="s">
        <v>99</v>
      </c>
      <c r="M11" s="59"/>
    </row>
    <row r="12" spans="1:13" ht="16.8">
      <c r="A12" s="58" t="s">
        <v>1771</v>
      </c>
      <c r="B12" s="57" t="s">
        <v>1770</v>
      </c>
      <c r="C12" s="56"/>
      <c r="D12" s="61"/>
      <c r="E12" s="55" t="s">
        <v>1769</v>
      </c>
      <c r="F12" s="55"/>
      <c r="G12" s="47" t="s">
        <v>1</v>
      </c>
      <c r="H12" s="48">
        <v>46115</v>
      </c>
      <c r="I12" s="204" t="s">
        <v>2</v>
      </c>
      <c r="J12" s="47" t="s">
        <v>1</v>
      </c>
      <c r="K12" s="48">
        <v>46115</v>
      </c>
      <c r="L12" s="47" t="s">
        <v>99</v>
      </c>
      <c r="M12" s="59"/>
    </row>
    <row r="13" spans="1:13" ht="33.6">
      <c r="A13" s="58" t="s">
        <v>1768</v>
      </c>
      <c r="B13" s="57" t="s">
        <v>1767</v>
      </c>
      <c r="C13" s="56"/>
      <c r="D13" s="61"/>
      <c r="E13" s="55" t="s">
        <v>1766</v>
      </c>
      <c r="F13" s="55"/>
      <c r="G13" s="47" t="s">
        <v>100</v>
      </c>
      <c r="H13" s="48">
        <v>46115</v>
      </c>
      <c r="I13" s="204" t="s">
        <v>2</v>
      </c>
      <c r="J13" s="47" t="s">
        <v>1</v>
      </c>
      <c r="K13" s="48">
        <v>46115</v>
      </c>
      <c r="L13" s="47" t="s">
        <v>99</v>
      </c>
      <c r="M13" s="59"/>
    </row>
    <row r="14" spans="1:13" ht="33.6">
      <c r="A14" s="58" t="s">
        <v>1765</v>
      </c>
      <c r="B14" s="57" t="s">
        <v>1764</v>
      </c>
      <c r="C14" s="56"/>
      <c r="D14" s="61"/>
      <c r="E14" s="55" t="s">
        <v>1763</v>
      </c>
      <c r="F14" s="55"/>
      <c r="G14" s="47" t="s">
        <v>1</v>
      </c>
      <c r="H14" s="48">
        <v>46115</v>
      </c>
      <c r="I14" s="204" t="s">
        <v>2</v>
      </c>
      <c r="J14" s="47" t="s">
        <v>1</v>
      </c>
      <c r="K14" s="48">
        <v>46115</v>
      </c>
      <c r="L14" s="47" t="s">
        <v>99</v>
      </c>
      <c r="M14" s="59"/>
    </row>
    <row r="15" spans="1:13" ht="33.6">
      <c r="A15" s="58" t="s">
        <v>1762</v>
      </c>
      <c r="B15" s="62" t="s">
        <v>1761</v>
      </c>
      <c r="C15" s="56"/>
      <c r="D15" s="61"/>
      <c r="E15" s="55" t="s">
        <v>1760</v>
      </c>
      <c r="F15" s="55"/>
      <c r="G15" s="47" t="s">
        <v>1</v>
      </c>
      <c r="H15" s="48">
        <v>46115</v>
      </c>
      <c r="I15" s="204" t="s">
        <v>2</v>
      </c>
      <c r="J15" s="47" t="s">
        <v>1</v>
      </c>
      <c r="K15" s="48">
        <v>46115</v>
      </c>
      <c r="L15" s="47" t="s">
        <v>99</v>
      </c>
      <c r="M15" s="59"/>
    </row>
    <row r="16" spans="1:13" ht="16.8">
      <c r="A16" s="252" t="s">
        <v>1759</v>
      </c>
      <c r="B16" s="252"/>
      <c r="C16" s="252"/>
      <c r="D16" s="252"/>
      <c r="E16" s="252"/>
      <c r="F16" s="252"/>
      <c r="G16" s="253"/>
      <c r="H16" s="253"/>
      <c r="I16" s="253"/>
      <c r="J16" s="253"/>
      <c r="K16" s="253"/>
      <c r="L16" s="253"/>
      <c r="M16" s="253"/>
    </row>
    <row r="17" spans="1:13" ht="33.6">
      <c r="A17" s="53" t="s">
        <v>1758</v>
      </c>
      <c r="B17" s="53" t="s">
        <v>1757</v>
      </c>
      <c r="C17" s="53" t="s">
        <v>1756</v>
      </c>
      <c r="D17" s="78" t="s">
        <v>881</v>
      </c>
      <c r="E17" s="52" t="s">
        <v>1755</v>
      </c>
      <c r="F17" s="52"/>
      <c r="G17" s="47" t="s">
        <v>100</v>
      </c>
      <c r="H17" s="48">
        <v>46115</v>
      </c>
      <c r="I17" s="204" t="s">
        <v>2</v>
      </c>
      <c r="J17" s="47" t="s">
        <v>1</v>
      </c>
      <c r="K17" s="48">
        <v>46115</v>
      </c>
      <c r="L17" s="47" t="s">
        <v>99</v>
      </c>
      <c r="M17" s="75"/>
    </row>
    <row r="21" spans="1:13" ht="16.8">
      <c r="A21" s="254" t="s">
        <v>87</v>
      </c>
      <c r="B21" s="254" t="s">
        <v>86</v>
      </c>
      <c r="C21" s="257" t="s">
        <v>85</v>
      </c>
      <c r="D21" s="254" t="s">
        <v>84</v>
      </c>
      <c r="E21" s="254" t="s">
        <v>83</v>
      </c>
      <c r="F21" s="254" t="s">
        <v>82</v>
      </c>
      <c r="G21" s="63" t="s">
        <v>81</v>
      </c>
      <c r="H21" s="63"/>
      <c r="I21" s="63"/>
      <c r="J21" s="63" t="s">
        <v>81</v>
      </c>
      <c r="K21" s="63"/>
      <c r="L21" s="63"/>
      <c r="M21" s="63" t="s">
        <v>80</v>
      </c>
    </row>
    <row r="22" spans="1:13" ht="16.8">
      <c r="A22" s="255"/>
      <c r="B22" s="255"/>
      <c r="C22" s="258"/>
      <c r="D22" s="255"/>
      <c r="E22" s="255"/>
      <c r="F22" s="255"/>
      <c r="G22" s="63" t="s">
        <v>79</v>
      </c>
      <c r="H22" s="63"/>
      <c r="I22" s="63"/>
      <c r="J22" s="63" t="s">
        <v>78</v>
      </c>
      <c r="K22" s="63"/>
      <c r="L22" s="63"/>
      <c r="M22" s="63"/>
    </row>
    <row r="23" spans="1:13" ht="16.8">
      <c r="A23" s="256"/>
      <c r="B23" s="256"/>
      <c r="C23" s="259"/>
      <c r="D23" s="256"/>
      <c r="E23" s="256"/>
      <c r="F23" s="256"/>
      <c r="G23" s="63" t="s">
        <v>77</v>
      </c>
      <c r="H23" s="64" t="s">
        <v>76</v>
      </c>
      <c r="I23" s="63" t="s">
        <v>75</v>
      </c>
      <c r="J23" s="63" t="s">
        <v>77</v>
      </c>
      <c r="K23" s="64" t="s">
        <v>76</v>
      </c>
      <c r="L23" s="63" t="s">
        <v>75</v>
      </c>
      <c r="M23" s="63"/>
    </row>
    <row r="24" spans="1:13" ht="16.8">
      <c r="A24" s="248" t="s">
        <v>1754</v>
      </c>
      <c r="B24" s="249"/>
      <c r="C24" s="249"/>
      <c r="D24" s="249"/>
      <c r="E24" s="249"/>
      <c r="F24" s="249"/>
      <c r="G24" s="250"/>
      <c r="H24" s="250"/>
      <c r="I24" s="250"/>
      <c r="J24" s="250"/>
      <c r="K24" s="250"/>
      <c r="L24" s="250"/>
      <c r="M24" s="251"/>
    </row>
    <row r="25" spans="1:13" ht="33.6">
      <c r="A25" s="58" t="s">
        <v>1753</v>
      </c>
      <c r="B25" s="57" t="s">
        <v>195</v>
      </c>
      <c r="C25" s="56"/>
      <c r="D25" s="61"/>
      <c r="E25" s="55" t="s">
        <v>1752</v>
      </c>
      <c r="F25" s="55" t="s">
        <v>1752</v>
      </c>
      <c r="G25" s="47" t="s">
        <v>100</v>
      </c>
      <c r="H25" s="48">
        <v>46115</v>
      </c>
      <c r="I25" s="204" t="s">
        <v>2</v>
      </c>
      <c r="J25" s="47" t="s">
        <v>1</v>
      </c>
      <c r="K25" s="48">
        <v>46115</v>
      </c>
      <c r="L25" s="47" t="s">
        <v>99</v>
      </c>
      <c r="M25" s="59"/>
    </row>
    <row r="26" spans="1:13" ht="16.8">
      <c r="A26" s="58" t="s">
        <v>1751</v>
      </c>
      <c r="B26" s="57" t="s">
        <v>647</v>
      </c>
      <c r="C26" s="56"/>
      <c r="D26" s="61"/>
      <c r="E26" s="55" t="s">
        <v>1750</v>
      </c>
      <c r="F26" s="55" t="s">
        <v>1750</v>
      </c>
      <c r="G26" s="47" t="s">
        <v>1</v>
      </c>
      <c r="H26" s="48">
        <v>46115</v>
      </c>
      <c r="I26" s="204" t="s">
        <v>2</v>
      </c>
      <c r="J26" s="47" t="s">
        <v>1</v>
      </c>
      <c r="K26" s="48">
        <v>46115</v>
      </c>
      <c r="L26" s="47" t="s">
        <v>99</v>
      </c>
      <c r="M26" s="59"/>
    </row>
    <row r="27" spans="1:13" ht="33.6">
      <c r="A27" s="58" t="s">
        <v>1749</v>
      </c>
      <c r="B27" s="57" t="s">
        <v>1748</v>
      </c>
      <c r="C27" s="56"/>
      <c r="D27" s="61"/>
      <c r="E27" s="55" t="s">
        <v>1747</v>
      </c>
      <c r="F27" s="55" t="s">
        <v>1747</v>
      </c>
      <c r="G27" s="47" t="s">
        <v>1</v>
      </c>
      <c r="H27" s="48">
        <v>46115</v>
      </c>
      <c r="I27" s="204" t="s">
        <v>2</v>
      </c>
      <c r="J27" s="47" t="s">
        <v>1</v>
      </c>
      <c r="K27" s="48">
        <v>46115</v>
      </c>
      <c r="L27" s="47" t="s">
        <v>99</v>
      </c>
      <c r="M27" s="59"/>
    </row>
    <row r="28" spans="1:13" ht="16.8">
      <c r="A28" s="58" t="s">
        <v>1746</v>
      </c>
      <c r="B28" s="57" t="s">
        <v>1745</v>
      </c>
      <c r="C28" s="56"/>
      <c r="D28" s="61"/>
      <c r="E28" s="55" t="s">
        <v>1744</v>
      </c>
      <c r="F28" s="55" t="s">
        <v>1744</v>
      </c>
      <c r="G28" s="47" t="s">
        <v>100</v>
      </c>
      <c r="H28" s="48">
        <v>46115</v>
      </c>
      <c r="I28" s="204" t="s">
        <v>2</v>
      </c>
      <c r="J28" s="47" t="s">
        <v>1</v>
      </c>
      <c r="K28" s="48">
        <v>46115</v>
      </c>
      <c r="L28" s="47" t="s">
        <v>99</v>
      </c>
      <c r="M28" s="59"/>
    </row>
    <row r="29" spans="1:13" ht="50.4">
      <c r="A29" s="58" t="s">
        <v>1743</v>
      </c>
      <c r="B29" s="62" t="s">
        <v>1742</v>
      </c>
      <c r="C29" s="56"/>
      <c r="D29" s="61"/>
      <c r="E29" s="55" t="s">
        <v>1741</v>
      </c>
      <c r="F29" s="55" t="s">
        <v>1741</v>
      </c>
      <c r="G29" s="47" t="s">
        <v>100</v>
      </c>
      <c r="H29" s="48">
        <v>46115</v>
      </c>
      <c r="I29" s="204" t="s">
        <v>2</v>
      </c>
      <c r="J29" s="47" t="s">
        <v>1</v>
      </c>
      <c r="K29" s="48">
        <v>46115</v>
      </c>
      <c r="L29" s="47" t="s">
        <v>99</v>
      </c>
      <c r="M29" s="59"/>
    </row>
    <row r="30" spans="1:13" ht="16.8">
      <c r="A30" s="252" t="s">
        <v>1740</v>
      </c>
      <c r="B30" s="252"/>
      <c r="C30" s="252"/>
      <c r="D30" s="252"/>
      <c r="E30" s="252"/>
      <c r="F30" s="252"/>
      <c r="G30" s="253"/>
      <c r="H30" s="253"/>
      <c r="I30" s="253"/>
      <c r="J30" s="253"/>
      <c r="K30" s="253"/>
      <c r="L30" s="253"/>
      <c r="M30" s="253"/>
    </row>
    <row r="31" spans="1:13" ht="33.6">
      <c r="A31" s="53" t="s">
        <v>1739</v>
      </c>
      <c r="B31" s="53" t="s">
        <v>1738</v>
      </c>
      <c r="C31" s="53" t="s">
        <v>1737</v>
      </c>
      <c r="D31" s="78" t="s">
        <v>881</v>
      </c>
      <c r="E31" s="52" t="s">
        <v>1736</v>
      </c>
      <c r="F31" s="52" t="s">
        <v>1736</v>
      </c>
      <c r="G31" s="47" t="s">
        <v>1</v>
      </c>
      <c r="H31" s="48">
        <v>46115</v>
      </c>
      <c r="I31" s="204" t="s">
        <v>2</v>
      </c>
      <c r="J31" s="47" t="s">
        <v>1</v>
      </c>
      <c r="K31" s="48">
        <v>46115</v>
      </c>
      <c r="L31" s="47" t="s">
        <v>99</v>
      </c>
      <c r="M31" s="75"/>
    </row>
    <row r="32" spans="1:13" s="194" customFormat="1" ht="33.6">
      <c r="A32" s="49" t="s">
        <v>1735</v>
      </c>
      <c r="B32" s="49" t="s">
        <v>1734</v>
      </c>
      <c r="C32" s="49" t="s">
        <v>1733</v>
      </c>
      <c r="D32" s="78" t="s">
        <v>881</v>
      </c>
      <c r="E32" s="49" t="s">
        <v>1732</v>
      </c>
      <c r="F32" s="49" t="s">
        <v>1732</v>
      </c>
      <c r="G32" s="46" t="s">
        <v>100</v>
      </c>
      <c r="H32" s="48">
        <v>46115</v>
      </c>
      <c r="I32" s="204" t="s">
        <v>2</v>
      </c>
      <c r="J32" s="47" t="s">
        <v>1</v>
      </c>
      <c r="K32" s="48">
        <v>46115</v>
      </c>
      <c r="L32" s="47" t="s">
        <v>99</v>
      </c>
      <c r="M32" s="46"/>
    </row>
    <row r="33" spans="1:13" s="194" customFormat="1" ht="33.6">
      <c r="A33" s="49" t="s">
        <v>1731</v>
      </c>
      <c r="B33" s="49" t="s">
        <v>1730</v>
      </c>
      <c r="C33" s="49" t="s">
        <v>1729</v>
      </c>
      <c r="D33" s="78" t="s">
        <v>881</v>
      </c>
      <c r="E33" s="49" t="s">
        <v>1728</v>
      </c>
      <c r="F33" s="49" t="s">
        <v>1728</v>
      </c>
      <c r="G33" s="46" t="s">
        <v>100</v>
      </c>
      <c r="H33" s="48">
        <v>46115</v>
      </c>
      <c r="I33" s="204" t="s">
        <v>2</v>
      </c>
      <c r="J33" s="47" t="s">
        <v>1</v>
      </c>
      <c r="K33" s="48">
        <v>46115</v>
      </c>
      <c r="L33" s="47" t="s">
        <v>99</v>
      </c>
      <c r="M33" s="46"/>
    </row>
    <row r="38" spans="1:13" ht="16.8">
      <c r="A38" s="254" t="s">
        <v>87</v>
      </c>
      <c r="B38" s="254" t="s">
        <v>86</v>
      </c>
      <c r="C38" s="257" t="s">
        <v>85</v>
      </c>
      <c r="D38" s="254" t="s">
        <v>84</v>
      </c>
      <c r="E38" s="254" t="s">
        <v>83</v>
      </c>
      <c r="F38" s="254" t="s">
        <v>82</v>
      </c>
      <c r="G38" s="63" t="s">
        <v>81</v>
      </c>
      <c r="H38" s="63"/>
      <c r="I38" s="63"/>
      <c r="J38" s="63" t="s">
        <v>81</v>
      </c>
      <c r="K38" s="63"/>
      <c r="L38" s="63"/>
      <c r="M38" s="63" t="s">
        <v>80</v>
      </c>
    </row>
    <row r="39" spans="1:13" ht="16.8">
      <c r="A39" s="255"/>
      <c r="B39" s="255"/>
      <c r="C39" s="258"/>
      <c r="D39" s="255"/>
      <c r="E39" s="255"/>
      <c r="F39" s="255"/>
      <c r="G39" s="63" t="s">
        <v>79</v>
      </c>
      <c r="H39" s="63"/>
      <c r="I39" s="63"/>
      <c r="J39" s="63" t="s">
        <v>78</v>
      </c>
      <c r="K39" s="63"/>
      <c r="L39" s="63"/>
      <c r="M39" s="63"/>
    </row>
    <row r="40" spans="1:13" ht="16.8">
      <c r="A40" s="256"/>
      <c r="B40" s="256"/>
      <c r="C40" s="259"/>
      <c r="D40" s="256"/>
      <c r="E40" s="256"/>
      <c r="F40" s="256"/>
      <c r="G40" s="63" t="s">
        <v>77</v>
      </c>
      <c r="H40" s="64" t="s">
        <v>76</v>
      </c>
      <c r="I40" s="63" t="s">
        <v>75</v>
      </c>
      <c r="J40" s="63" t="s">
        <v>77</v>
      </c>
      <c r="K40" s="64" t="s">
        <v>76</v>
      </c>
      <c r="L40" s="63" t="s">
        <v>75</v>
      </c>
      <c r="M40" s="63"/>
    </row>
    <row r="41" spans="1:13" ht="16.8">
      <c r="A41" s="248" t="s">
        <v>1727</v>
      </c>
      <c r="B41" s="249"/>
      <c r="C41" s="249"/>
      <c r="D41" s="249"/>
      <c r="E41" s="249"/>
      <c r="F41" s="249"/>
      <c r="G41" s="250"/>
      <c r="H41" s="250"/>
      <c r="I41" s="250"/>
      <c r="J41" s="250"/>
      <c r="K41" s="250"/>
      <c r="L41" s="250"/>
      <c r="M41" s="251"/>
    </row>
    <row r="42" spans="1:13" ht="33.6">
      <c r="A42" s="58" t="s">
        <v>1726</v>
      </c>
      <c r="B42" s="57" t="s">
        <v>1725</v>
      </c>
      <c r="C42" s="56"/>
      <c r="D42" s="61"/>
      <c r="E42" s="55" t="s">
        <v>1724</v>
      </c>
      <c r="F42" s="55" t="s">
        <v>1723</v>
      </c>
      <c r="G42" s="47" t="s">
        <v>1</v>
      </c>
      <c r="H42" s="48">
        <v>46115</v>
      </c>
      <c r="I42" s="204" t="s">
        <v>2</v>
      </c>
      <c r="J42" s="47" t="s">
        <v>1</v>
      </c>
      <c r="K42" s="48">
        <v>46115</v>
      </c>
      <c r="L42" s="47" t="s">
        <v>99</v>
      </c>
      <c r="M42" s="59"/>
    </row>
    <row r="43" spans="1:13" ht="33.6">
      <c r="A43" s="58" t="s">
        <v>1722</v>
      </c>
      <c r="B43" s="57" t="s">
        <v>647</v>
      </c>
      <c r="C43" s="56"/>
      <c r="D43" s="61"/>
      <c r="E43" s="55" t="s">
        <v>1721</v>
      </c>
      <c r="F43" s="55" t="s">
        <v>1720</v>
      </c>
      <c r="G43" s="47" t="s">
        <v>1</v>
      </c>
      <c r="H43" s="48">
        <v>46115</v>
      </c>
      <c r="I43" s="204" t="s">
        <v>2</v>
      </c>
      <c r="J43" s="47" t="s">
        <v>1</v>
      </c>
      <c r="K43" s="48">
        <v>46115</v>
      </c>
      <c r="L43" s="47" t="s">
        <v>99</v>
      </c>
      <c r="M43" s="59"/>
    </row>
    <row r="44" spans="1:13" ht="16.8">
      <c r="A44" s="58" t="s">
        <v>1719</v>
      </c>
      <c r="B44" s="57" t="s">
        <v>1718</v>
      </c>
      <c r="C44" s="56"/>
      <c r="D44" s="61"/>
      <c r="E44" s="55" t="s">
        <v>1717</v>
      </c>
      <c r="F44" s="55" t="s">
        <v>1717</v>
      </c>
      <c r="G44" s="47" t="s">
        <v>100</v>
      </c>
      <c r="H44" s="48">
        <v>46115</v>
      </c>
      <c r="I44" s="204" t="s">
        <v>2</v>
      </c>
      <c r="J44" s="47" t="s">
        <v>1</v>
      </c>
      <c r="K44" s="48">
        <v>46115</v>
      </c>
      <c r="L44" s="47" t="s">
        <v>99</v>
      </c>
      <c r="M44" s="59"/>
    </row>
    <row r="45" spans="1:13" ht="50.4">
      <c r="A45" s="58" t="s">
        <v>1716</v>
      </c>
      <c r="B45" s="57" t="s">
        <v>1715</v>
      </c>
      <c r="C45" s="56"/>
      <c r="D45" s="61"/>
      <c r="E45" s="55" t="s">
        <v>1714</v>
      </c>
      <c r="F45" s="55" t="s">
        <v>1714</v>
      </c>
      <c r="G45" s="47" t="s">
        <v>1</v>
      </c>
      <c r="H45" s="48">
        <v>46115</v>
      </c>
      <c r="I45" s="204" t="s">
        <v>2</v>
      </c>
      <c r="J45" s="47" t="s">
        <v>1</v>
      </c>
      <c r="K45" s="48">
        <v>46115</v>
      </c>
      <c r="L45" s="47" t="s">
        <v>99</v>
      </c>
      <c r="M45" s="59"/>
    </row>
    <row r="46" spans="1:13" ht="16.8">
      <c r="A46" s="252" t="s">
        <v>1713</v>
      </c>
      <c r="B46" s="252"/>
      <c r="C46" s="252"/>
      <c r="D46" s="252"/>
      <c r="E46" s="252"/>
      <c r="F46" s="252"/>
      <c r="G46" s="253"/>
      <c r="H46" s="253"/>
      <c r="I46" s="253"/>
      <c r="J46" s="253"/>
      <c r="K46" s="253"/>
      <c r="L46" s="253"/>
      <c r="M46" s="253"/>
    </row>
    <row r="47" spans="1:13" ht="33.6">
      <c r="A47" s="53" t="s">
        <v>1712</v>
      </c>
      <c r="B47" s="53" t="s">
        <v>1711</v>
      </c>
      <c r="C47" s="53" t="s">
        <v>1710</v>
      </c>
      <c r="D47" s="78" t="s">
        <v>881</v>
      </c>
      <c r="E47" s="52" t="s">
        <v>1709</v>
      </c>
      <c r="F47" s="52" t="s">
        <v>1709</v>
      </c>
      <c r="G47" s="47" t="s">
        <v>100</v>
      </c>
      <c r="H47" s="48">
        <v>46115</v>
      </c>
      <c r="I47" s="204" t="s">
        <v>2</v>
      </c>
      <c r="J47" s="47" t="s">
        <v>1</v>
      </c>
      <c r="K47" s="48">
        <v>46115</v>
      </c>
      <c r="L47" s="47" t="s">
        <v>99</v>
      </c>
      <c r="M47" s="75"/>
    </row>
    <row r="48" spans="1:13" ht="33.6">
      <c r="A48" s="49" t="s">
        <v>1708</v>
      </c>
      <c r="B48" s="49" t="s">
        <v>1707</v>
      </c>
      <c r="C48" s="49" t="s">
        <v>1706</v>
      </c>
      <c r="D48" s="78" t="s">
        <v>881</v>
      </c>
      <c r="E48" s="49" t="s">
        <v>1705</v>
      </c>
      <c r="F48" s="49" t="s">
        <v>1705</v>
      </c>
      <c r="G48" s="46" t="s">
        <v>1</v>
      </c>
      <c r="H48" s="48">
        <v>46115</v>
      </c>
      <c r="I48" s="204" t="s">
        <v>2</v>
      </c>
      <c r="J48" s="47" t="s">
        <v>1</v>
      </c>
      <c r="K48" s="48">
        <v>46115</v>
      </c>
      <c r="L48" s="47" t="s">
        <v>99</v>
      </c>
      <c r="M48" s="79"/>
    </row>
    <row r="49" spans="1:13" ht="33.6">
      <c r="A49" s="49" t="s">
        <v>1704</v>
      </c>
      <c r="B49" s="49" t="s">
        <v>1703</v>
      </c>
      <c r="C49" s="49" t="s">
        <v>1702</v>
      </c>
      <c r="D49" s="78" t="s">
        <v>881</v>
      </c>
      <c r="E49" s="49" t="s">
        <v>1701</v>
      </c>
      <c r="F49" s="49" t="s">
        <v>1701</v>
      </c>
      <c r="G49" s="46" t="s">
        <v>1</v>
      </c>
      <c r="H49" s="48">
        <v>46115</v>
      </c>
      <c r="I49" s="204" t="s">
        <v>2</v>
      </c>
      <c r="J49" s="47" t="s">
        <v>1</v>
      </c>
      <c r="K49" s="48">
        <v>46115</v>
      </c>
      <c r="L49" s="47" t="s">
        <v>99</v>
      </c>
      <c r="M49" s="79"/>
    </row>
    <row r="53" spans="1:13" ht="16.8">
      <c r="A53" s="254" t="s">
        <v>87</v>
      </c>
      <c r="B53" s="254" t="s">
        <v>86</v>
      </c>
      <c r="C53" s="257" t="s">
        <v>85</v>
      </c>
      <c r="D53" s="254" t="s">
        <v>84</v>
      </c>
      <c r="E53" s="254" t="s">
        <v>83</v>
      </c>
      <c r="F53" s="254" t="s">
        <v>82</v>
      </c>
      <c r="G53" s="63" t="s">
        <v>81</v>
      </c>
      <c r="H53" s="63"/>
      <c r="I53" s="63"/>
      <c r="J53" s="63" t="s">
        <v>81</v>
      </c>
      <c r="K53" s="63"/>
      <c r="L53" s="63"/>
      <c r="M53" s="63" t="s">
        <v>80</v>
      </c>
    </row>
    <row r="54" spans="1:13" ht="16.8">
      <c r="A54" s="255"/>
      <c r="B54" s="255"/>
      <c r="C54" s="258"/>
      <c r="D54" s="255"/>
      <c r="E54" s="255"/>
      <c r="F54" s="255"/>
      <c r="G54" s="63" t="s">
        <v>79</v>
      </c>
      <c r="H54" s="63"/>
      <c r="I54" s="63"/>
      <c r="J54" s="63" t="s">
        <v>78</v>
      </c>
      <c r="K54" s="63"/>
      <c r="L54" s="63"/>
      <c r="M54" s="63"/>
    </row>
    <row r="55" spans="1:13" ht="16.8">
      <c r="A55" s="256"/>
      <c r="B55" s="256"/>
      <c r="C55" s="259"/>
      <c r="D55" s="256"/>
      <c r="E55" s="256"/>
      <c r="F55" s="256"/>
      <c r="G55" s="63" t="s">
        <v>77</v>
      </c>
      <c r="H55" s="64" t="s">
        <v>76</v>
      </c>
      <c r="I55" s="63" t="s">
        <v>75</v>
      </c>
      <c r="J55" s="63" t="s">
        <v>77</v>
      </c>
      <c r="K55" s="64" t="s">
        <v>76</v>
      </c>
      <c r="L55" s="63" t="s">
        <v>75</v>
      </c>
      <c r="M55" s="63"/>
    </row>
    <row r="56" spans="1:13" ht="16.8">
      <c r="A56" s="248" t="s">
        <v>1700</v>
      </c>
      <c r="B56" s="249"/>
      <c r="C56" s="249"/>
      <c r="D56" s="249"/>
      <c r="E56" s="249"/>
      <c r="F56" s="249"/>
      <c r="G56" s="250"/>
      <c r="H56" s="250"/>
      <c r="I56" s="250"/>
      <c r="J56" s="250"/>
      <c r="K56" s="250"/>
      <c r="L56" s="250"/>
      <c r="M56" s="251"/>
    </row>
    <row r="57" spans="1:13" ht="33.6">
      <c r="A57" s="58" t="s">
        <v>1699</v>
      </c>
      <c r="B57" s="57" t="s">
        <v>195</v>
      </c>
      <c r="C57" s="56"/>
      <c r="D57" s="61"/>
      <c r="E57" s="55" t="s">
        <v>1698</v>
      </c>
      <c r="F57" s="55" t="s">
        <v>1698</v>
      </c>
      <c r="G57" s="47" t="s">
        <v>100</v>
      </c>
      <c r="H57" s="48">
        <v>46115</v>
      </c>
      <c r="I57" s="204" t="s">
        <v>2</v>
      </c>
      <c r="J57" s="47" t="s">
        <v>1</v>
      </c>
      <c r="K57" s="48">
        <v>46115</v>
      </c>
      <c r="L57" s="47" t="s">
        <v>99</v>
      </c>
      <c r="M57" s="59"/>
    </row>
    <row r="58" spans="1:13" ht="16.8">
      <c r="A58" s="58" t="s">
        <v>1697</v>
      </c>
      <c r="B58" s="57" t="s">
        <v>1696</v>
      </c>
      <c r="C58" s="56"/>
      <c r="D58" s="61"/>
      <c r="E58" s="55" t="s">
        <v>1695</v>
      </c>
      <c r="F58" s="55" t="s">
        <v>1695</v>
      </c>
      <c r="G58" s="47" t="s">
        <v>1</v>
      </c>
      <c r="H58" s="48">
        <v>46115</v>
      </c>
      <c r="I58" s="204" t="s">
        <v>2</v>
      </c>
      <c r="J58" s="47" t="s">
        <v>1</v>
      </c>
      <c r="K58" s="48">
        <v>46115</v>
      </c>
      <c r="L58" s="47" t="s">
        <v>99</v>
      </c>
      <c r="M58" s="59"/>
    </row>
    <row r="59" spans="1:13" ht="50.4">
      <c r="A59" s="58" t="s">
        <v>1694</v>
      </c>
      <c r="B59" s="57" t="s">
        <v>1693</v>
      </c>
      <c r="C59" s="56"/>
      <c r="D59" s="61"/>
      <c r="E59" s="55" t="s">
        <v>1692</v>
      </c>
      <c r="F59" s="55" t="s">
        <v>1692</v>
      </c>
      <c r="G59" s="47" t="s">
        <v>1</v>
      </c>
      <c r="H59" s="48">
        <v>46115</v>
      </c>
      <c r="I59" s="204" t="s">
        <v>2</v>
      </c>
      <c r="J59" s="47" t="s">
        <v>1</v>
      </c>
      <c r="K59" s="48">
        <v>46115</v>
      </c>
      <c r="L59" s="47" t="s">
        <v>99</v>
      </c>
      <c r="M59" s="59"/>
    </row>
    <row r="60" spans="1:13" ht="50.4">
      <c r="A60" s="58" t="s">
        <v>1691</v>
      </c>
      <c r="B60" s="57" t="s">
        <v>1690</v>
      </c>
      <c r="C60" s="56"/>
      <c r="D60" s="61"/>
      <c r="E60" s="55" t="s">
        <v>1689</v>
      </c>
      <c r="F60" s="55" t="s">
        <v>1689</v>
      </c>
      <c r="G60" s="47" t="s">
        <v>1</v>
      </c>
      <c r="H60" s="48">
        <v>46115</v>
      </c>
      <c r="I60" s="204" t="s">
        <v>2</v>
      </c>
      <c r="J60" s="47" t="s">
        <v>1</v>
      </c>
      <c r="K60" s="48">
        <v>46115</v>
      </c>
      <c r="L60" s="47" t="s">
        <v>99</v>
      </c>
      <c r="M60" s="59"/>
    </row>
    <row r="61" spans="1:13" ht="33.6">
      <c r="A61" s="58" t="s">
        <v>1688</v>
      </c>
      <c r="B61" s="57" t="s">
        <v>1687</v>
      </c>
      <c r="C61" s="56"/>
      <c r="D61" s="56"/>
      <c r="E61" s="55" t="s">
        <v>1686</v>
      </c>
      <c r="F61" s="55" t="s">
        <v>1686</v>
      </c>
      <c r="G61" s="47" t="s">
        <v>100</v>
      </c>
      <c r="H61" s="48">
        <v>46115</v>
      </c>
      <c r="I61" s="204" t="s">
        <v>2</v>
      </c>
      <c r="J61" s="47" t="s">
        <v>1</v>
      </c>
      <c r="K61" s="48">
        <v>46115</v>
      </c>
      <c r="L61" s="47" t="s">
        <v>99</v>
      </c>
      <c r="M61" s="54"/>
    </row>
    <row r="62" spans="1:13" ht="16.8">
      <c r="A62" s="252" t="s">
        <v>1685</v>
      </c>
      <c r="B62" s="252"/>
      <c r="C62" s="252"/>
      <c r="D62" s="252"/>
      <c r="E62" s="252"/>
      <c r="F62" s="252"/>
      <c r="G62" s="253"/>
      <c r="H62" s="253"/>
      <c r="I62" s="253"/>
      <c r="J62" s="253"/>
      <c r="K62" s="253"/>
      <c r="L62" s="253"/>
      <c r="M62" s="253"/>
    </row>
    <row r="63" spans="1:13" ht="33.6">
      <c r="A63" s="53" t="s">
        <v>1684</v>
      </c>
      <c r="B63" s="53" t="s">
        <v>1456</v>
      </c>
      <c r="C63" s="53" t="s">
        <v>1683</v>
      </c>
      <c r="D63" s="78" t="s">
        <v>881</v>
      </c>
      <c r="E63" s="52" t="s">
        <v>1682</v>
      </c>
      <c r="F63" s="52" t="s">
        <v>1682</v>
      </c>
      <c r="G63" s="47" t="s">
        <v>1</v>
      </c>
      <c r="H63" s="48">
        <v>46115</v>
      </c>
      <c r="I63" s="204" t="s">
        <v>2</v>
      </c>
      <c r="J63" s="47" t="s">
        <v>1</v>
      </c>
      <c r="K63" s="48">
        <v>46115</v>
      </c>
      <c r="L63" s="47" t="s">
        <v>99</v>
      </c>
      <c r="M63" s="75"/>
    </row>
    <row r="64" spans="1:13" ht="33.6">
      <c r="A64" s="49" t="s">
        <v>1681</v>
      </c>
      <c r="B64" s="49" t="s">
        <v>1680</v>
      </c>
      <c r="C64" s="49" t="s">
        <v>1679</v>
      </c>
      <c r="D64" s="78" t="s">
        <v>881</v>
      </c>
      <c r="E64" s="49" t="s">
        <v>1678</v>
      </c>
      <c r="F64" s="49" t="s">
        <v>1678</v>
      </c>
      <c r="G64" s="46" t="s">
        <v>100</v>
      </c>
      <c r="H64" s="48">
        <v>46115</v>
      </c>
      <c r="I64" s="204" t="s">
        <v>2</v>
      </c>
      <c r="J64" s="47" t="s">
        <v>1</v>
      </c>
      <c r="K64" s="48">
        <v>46115</v>
      </c>
      <c r="L64" s="47" t="s">
        <v>99</v>
      </c>
      <c r="M64" s="193"/>
    </row>
    <row r="65" spans="1:13" ht="33.6">
      <c r="A65" s="49" t="s">
        <v>1677</v>
      </c>
      <c r="B65" s="49" t="s">
        <v>1450</v>
      </c>
      <c r="C65" s="49" t="s">
        <v>1676</v>
      </c>
      <c r="D65" s="78" t="s">
        <v>881</v>
      </c>
      <c r="E65" s="49" t="s">
        <v>1675</v>
      </c>
      <c r="F65" s="49" t="s">
        <v>1675</v>
      </c>
      <c r="G65" s="46" t="s">
        <v>100</v>
      </c>
      <c r="H65" s="48">
        <v>46115</v>
      </c>
      <c r="I65" s="204" t="s">
        <v>2</v>
      </c>
      <c r="J65" s="47" t="s">
        <v>1</v>
      </c>
      <c r="K65" s="48">
        <v>46115</v>
      </c>
      <c r="L65" s="47" t="s">
        <v>99</v>
      </c>
      <c r="M65" s="193"/>
    </row>
    <row r="66" spans="1:13" ht="33.6">
      <c r="A66" s="49" t="s">
        <v>1674</v>
      </c>
      <c r="B66" s="49" t="s">
        <v>1673</v>
      </c>
      <c r="C66" s="49" t="s">
        <v>1672</v>
      </c>
      <c r="D66" s="78" t="s">
        <v>881</v>
      </c>
      <c r="E66" s="49" t="s">
        <v>1671</v>
      </c>
      <c r="F66" s="49" t="s">
        <v>1671</v>
      </c>
      <c r="G66" s="46" t="s">
        <v>1</v>
      </c>
      <c r="H66" s="48">
        <v>46115</v>
      </c>
      <c r="I66" s="204" t="s">
        <v>2</v>
      </c>
      <c r="J66" s="47" t="s">
        <v>1</v>
      </c>
      <c r="K66" s="48">
        <v>46115</v>
      </c>
      <c r="L66" s="47" t="s">
        <v>99</v>
      </c>
      <c r="M66" s="79"/>
    </row>
  </sheetData>
  <mergeCells count="35">
    <mergeCell ref="B1:F1"/>
    <mergeCell ref="B2:F2"/>
    <mergeCell ref="A6:E6"/>
    <mergeCell ref="A10:M10"/>
    <mergeCell ref="A16:M16"/>
    <mergeCell ref="E7:E9"/>
    <mergeCell ref="A62:M62"/>
    <mergeCell ref="A7:A9"/>
    <mergeCell ref="A21:A23"/>
    <mergeCell ref="A38:A40"/>
    <mergeCell ref="A53:A55"/>
    <mergeCell ref="B7:B9"/>
    <mergeCell ref="B21:B23"/>
    <mergeCell ref="B38:B40"/>
    <mergeCell ref="B53:B55"/>
    <mergeCell ref="C7:C9"/>
    <mergeCell ref="A56:M56"/>
    <mergeCell ref="D53:D55"/>
    <mergeCell ref="C21:C23"/>
    <mergeCell ref="C38:C40"/>
    <mergeCell ref="F7:F9"/>
    <mergeCell ref="F21:F23"/>
    <mergeCell ref="F38:F40"/>
    <mergeCell ref="F53:F55"/>
    <mergeCell ref="A24:M24"/>
    <mergeCell ref="A30:M30"/>
    <mergeCell ref="A41:M41"/>
    <mergeCell ref="A46:M46"/>
    <mergeCell ref="C53:C55"/>
    <mergeCell ref="D7:D9"/>
    <mergeCell ref="D21:D23"/>
    <mergeCell ref="D38:D40"/>
    <mergeCell ref="E21:E23"/>
    <mergeCell ref="E38:E40"/>
    <mergeCell ref="E53:E55"/>
  </mergeCells>
  <dataValidations count="1">
    <dataValidation type="list" allowBlank="1" showErrorMessage="1" promptTitle="dfdf" sqref="G17 J11:J15 G31 J63:J66 G47 J42:J45 G63 J57:J61 G11:G15 G25:G29 G42:G45 G57:G61 J25:J29 J47:J49 J17 J31:J33" xr:uid="{00000000-0002-0000-0500-000000000000}">
      <formula1>"Passed,Untested,Failed,Blocked"</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Trường hợp kiểm thử</vt:lpstr>
      <vt:lpstr>Đăng Nhập (App)</vt:lpstr>
      <vt:lpstr>Đăng xuất (App)</vt:lpstr>
      <vt:lpstr>Đăng Nhập (Web)</vt:lpstr>
      <vt:lpstr>Quên mật khẩu&amp;Đổi mật khẩu(Web)</vt:lpstr>
      <vt:lpstr>Đăng ký tài khoản (Web)</vt:lpstr>
      <vt:lpstr>Quản lý sản phẩm (App)</vt:lpstr>
      <vt:lpstr>Quản lý danh mục sản phẩm(App) </vt:lpstr>
      <vt:lpstr>Định lượng nguyên liệu (App)</vt:lpstr>
      <vt:lpstr>Quản lý Bàn (App)</vt:lpstr>
      <vt:lpstr>Quản lý Khu vực (App)</vt:lpstr>
      <vt:lpstr>Quản lý sự cố bàn (App)</vt:lpstr>
      <vt:lpstr>Xem chi tiết sản phẩm (Web)</vt:lpstr>
      <vt:lpstr>Đặt bàn trực tuyến (Web)</vt:lpstr>
      <vt:lpstr>Quản lý Giỏ hàng (Web)</vt:lpstr>
      <vt:lpstr>Đặt hàng&amp;Thanh toán VNPay (App)</vt:lpstr>
      <vt:lpstr>Quản lý phiếu đặt bàn (App)</vt:lpstr>
      <vt:lpstr>Quản lý Đơn vị vận chuyển Shipp</vt:lpstr>
      <vt:lpstr>Quản lý đơn giao hàng (App)</vt:lpstr>
      <vt:lpstr>Sơ đồ bàn Real-time (POS) (App)</vt:lpstr>
      <vt:lpstr>Nghiệp vụ Order Hóa đơn (App)</vt:lpstr>
      <vt:lpstr>Nghiệp vụ Thanh toán tại quán</vt:lpstr>
      <vt:lpstr>Màn hình Chế biến (App)</vt:lpstr>
      <vt:lpstr>Quản lý đơn hàng (App)</vt:lpstr>
      <vt:lpstr>Cài đặt phụ thu &amp; dịch vụ (App)</vt:lpstr>
      <vt:lpstr>Thông tin cá nhân &amp; Lịch sử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Tú Nguyễn</dc:creator>
  <cp:lastModifiedBy>Tú Nguyễn</cp:lastModifiedBy>
  <dcterms:created xsi:type="dcterms:W3CDTF">2026-05-07T03:10:22Z</dcterms:created>
  <dcterms:modified xsi:type="dcterms:W3CDTF">2026-05-07T07:39:42Z</dcterms:modified>
</cp:coreProperties>
</file>