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learning\Nhom19_DoAnTotNghiep_2026\File_làm\"/>
    </mc:Choice>
  </mc:AlternateContent>
  <xr:revisionPtr revIDLastSave="0" documentId="13_ncr:1_{F726FCE4-9606-488C-B0EE-AA983278CD95}" xr6:coauthVersionLast="47" xr6:coauthVersionMax="47" xr10:uidLastSave="{00000000-0000-0000-0000-000000000000}"/>
  <bookViews>
    <workbookView xWindow="-120" yWindow="-120" windowWidth="29040" windowHeight="16440" firstSheet="1" xr2:uid="{00000000-000D-0000-FFFF-FFFF00000000}"/>
  </bookViews>
  <sheets>
    <sheet name="Trường hợp kiểm thử" sheetId="1" r:id="rId1"/>
    <sheet name="Quản lý sách (App) " sheetId="2" r:id="rId2"/>
    <sheet name="Quản lý danh mục sách (App) " sheetId="3" r:id="rId3"/>
    <sheet name="Thư viện sách (Web)" sheetId="4" r:id="rId4"/>
    <sheet name="Chi tiết Sách&amp;Trạng thái (Web)" sheetId="5" r:id="rId5"/>
    <sheet name="Nghiệp vụ thuê trả sách(App)" sheetId="6" r:id="rId6"/>
    <sheet name="Quản lý nguyên liệu  (App)" sheetId="7" r:id="rId7"/>
    <sheet name="Quản lý đơn vị chuyển đổi (App)" sheetId="8" r:id="rId8"/>
    <sheet name="Quản lý nhà cung cấp(App)" sheetId="12" r:id="rId9"/>
    <sheet name="Quản lý xuất huỷ kho " sheetId="21" r:id="rId10"/>
    <sheet name="Quản lý nhập kho(App)" sheetId="10" r:id="rId11"/>
    <sheet name="Quản lý kiểm kho(App)" sheetId="11" r:id="rId12"/>
    <sheet name="Liên hệ &amp; Góp ý(Web)" sheetId="14" r:id="rId13"/>
    <sheet name="Chính sách cửa hàng(Web) " sheetId="18" r:id="rId14"/>
    <sheet name="Phản hồi đánh giá &amp; Góp ý(WebNv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5" l="1"/>
  <c r="D5" i="15"/>
  <c r="E4" i="15"/>
  <c r="D4" i="15"/>
  <c r="C4" i="15"/>
  <c r="E5" i="18"/>
  <c r="D5" i="18"/>
  <c r="E4" i="18"/>
  <c r="D4" i="18"/>
  <c r="C4" i="18"/>
  <c r="E5" i="14"/>
  <c r="D5" i="14"/>
  <c r="E4" i="14"/>
  <c r="D4" i="14"/>
  <c r="C4" i="14"/>
  <c r="F5" i="11"/>
  <c r="E5" i="11"/>
  <c r="D5" i="11"/>
  <c r="C5" i="11"/>
  <c r="B5" i="11"/>
  <c r="F4" i="11"/>
  <c r="E4" i="11"/>
  <c r="D4" i="11"/>
  <c r="C4" i="11"/>
  <c r="B4" i="11"/>
  <c r="F5" i="10"/>
  <c r="E5" i="10"/>
  <c r="D5" i="10"/>
  <c r="C5" i="10"/>
  <c r="B5" i="10"/>
  <c r="F4" i="10"/>
  <c r="E4" i="10"/>
  <c r="D4" i="10"/>
  <c r="C4" i="10"/>
  <c r="B4" i="10"/>
  <c r="F5" i="21"/>
  <c r="E5" i="21"/>
  <c r="D5" i="21"/>
  <c r="C5" i="21"/>
  <c r="B5" i="21"/>
  <c r="F4" i="21"/>
  <c r="E4" i="21"/>
  <c r="D4" i="21"/>
  <c r="C4" i="21"/>
  <c r="B4" i="21"/>
  <c r="F5" i="12"/>
  <c r="E5" i="12"/>
  <c r="D5" i="12"/>
  <c r="C5" i="12"/>
  <c r="B5" i="12"/>
  <c r="F4" i="12"/>
  <c r="E4" i="12"/>
  <c r="D4" i="12"/>
  <c r="C4" i="12"/>
  <c r="B4" i="12"/>
  <c r="F5" i="8"/>
  <c r="E5" i="8"/>
  <c r="D5" i="8"/>
  <c r="C5" i="8"/>
  <c r="B5" i="8"/>
  <c r="F4" i="8"/>
  <c r="E4" i="8"/>
  <c r="D4" i="8"/>
  <c r="C4" i="8"/>
  <c r="B4" i="8"/>
  <c r="F5" i="7"/>
  <c r="E5" i="7"/>
  <c r="D5" i="7"/>
  <c r="C5" i="7"/>
  <c r="B5" i="7"/>
  <c r="F4" i="7"/>
  <c r="E4" i="7"/>
  <c r="D4" i="7"/>
  <c r="C4" i="7"/>
  <c r="B4" i="7"/>
  <c r="E5" i="6"/>
  <c r="D5" i="6"/>
  <c r="E4" i="6"/>
  <c r="D4" i="6"/>
  <c r="C4" i="6"/>
  <c r="E5" i="5"/>
  <c r="D5" i="5"/>
  <c r="E4" i="5"/>
  <c r="D4" i="5"/>
  <c r="C4" i="5"/>
  <c r="E5" i="4"/>
  <c r="D5" i="4"/>
  <c r="E4" i="4"/>
  <c r="D4" i="4"/>
  <c r="C4" i="4"/>
  <c r="F5" i="3"/>
  <c r="E5" i="3"/>
  <c r="D5" i="3"/>
  <c r="C5" i="3"/>
  <c r="B5" i="3"/>
  <c r="F4" i="3"/>
  <c r="E4" i="3"/>
  <c r="D4" i="3"/>
  <c r="C4" i="3"/>
  <c r="B4" i="3"/>
  <c r="F5" i="2"/>
  <c r="E5" i="2"/>
  <c r="D5" i="2"/>
  <c r="C5" i="2"/>
  <c r="B5" i="2"/>
  <c r="F4" i="2"/>
  <c r="E4" i="2"/>
  <c r="D4" i="2"/>
  <c r="C4" i="2"/>
  <c r="B4" i="2"/>
</calcChain>
</file>

<file path=xl/sharedStrings.xml><?xml version="1.0" encoding="utf-8"?>
<sst xmlns="http://schemas.openxmlformats.org/spreadsheetml/2006/main" count="2763" uniqueCount="1119">
  <si>
    <t>TEST CASE SYSTEM SPRINT 2</t>
  </si>
  <si>
    <t>Tên dự án</t>
  </si>
  <si>
    <t>XÂY DỰNG HỆ THỐNG QUẢN LÝ VÀ ĐẶT BÀN CAFEBOOK TÍCH HỢP CHATBOT AI HỖ TRỢ TƯ VẤN</t>
  </si>
  <si>
    <t>STT</t>
  </si>
  <si>
    <t>Chức năng</t>
  </si>
  <si>
    <t>Sheet Name</t>
  </si>
  <si>
    <t>Số test case</t>
  </si>
  <si>
    <t>Mô tả</t>
  </si>
  <si>
    <t>Quản lý Sách &amp; Danh mục (App)</t>
  </si>
  <si>
    <t>Quản lý sách &amp; Lịch sử thuê sách (App)</t>
  </si>
  <si>
    <t>Quản lý danh mục sách/tác giả (App)</t>
  </si>
  <si>
    <t>Tra cứu Thư viện sách (Web)</t>
  </si>
  <si>
    <t>Thư viện sách (Web)</t>
  </si>
  <si>
    <t>Chi tiết Sách &amp; Trạng thái (Web)</t>
  </si>
  <si>
    <t>Chi tiết Sách&amp;Trạng thái (Web)</t>
  </si>
  <si>
    <t>Thuê &amp; Trả sách (App)</t>
  </si>
  <si>
    <t>Nghiệp vụ Thuê &amp; Trả sách (App)</t>
  </si>
  <si>
    <t>Quản lý Nguyên liệu &amp; Quy đổi (App)</t>
  </si>
  <si>
    <t>Quản lý Nguyên Liệu (App)</t>
  </si>
  <si>
    <t>Quản lý Đơn vị chuyển đổi (App)</t>
  </si>
  <si>
    <t>Quản lý Nhà cung cấp (App)</t>
  </si>
  <si>
    <t>Nhập/Xuất kho (App)</t>
  </si>
  <si>
    <t xml:space="preserve">Quản lý xuất huỷ kho </t>
  </si>
  <si>
    <t>Quản lý Tồn kho &amp; Kiểm kho (App)</t>
  </si>
  <si>
    <t>Quản lý nhập kho(App)</t>
  </si>
  <si>
    <t>Quản lý kiểm kho(App)</t>
  </si>
  <si>
    <t>Liên hệ &amp; Góp ý(Web)</t>
  </si>
  <si>
    <t>Chính sách cửa hàng(Web)</t>
  </si>
  <si>
    <t>Đánh giá dịch vụ (Web)</t>
  </si>
  <si>
    <t>Project Name</t>
  </si>
  <si>
    <t>Module Code</t>
  </si>
  <si>
    <t>Quản lý sách (App)</t>
  </si>
  <si>
    <t>Hoàn thành</t>
  </si>
  <si>
    <t>Lỗi</t>
  </si>
  <si>
    <t>Chưa kiểm tra</t>
  </si>
  <si>
    <t>Bị chăn</t>
  </si>
  <si>
    <t>Tổng số trường hợp thử nghiệm</t>
  </si>
  <si>
    <t>Round 1</t>
  </si>
  <si>
    <t>Round 2</t>
  </si>
  <si>
    <t>Test Case ID</t>
  </si>
  <si>
    <t>Hành động</t>
  </si>
  <si>
    <t>Điều kiện tiên quyết</t>
  </si>
  <si>
    <t>Kết quả mong đợi</t>
  </si>
  <si>
    <t>Kết quả thực tế</t>
  </si>
  <si>
    <t>Kết quả</t>
  </si>
  <si>
    <t>Chú thích</t>
  </si>
  <si>
    <t>Vòng 1</t>
  </si>
  <si>
    <t>Vòng 2</t>
  </si>
  <si>
    <t>Trạng thái</t>
  </si>
  <si>
    <t>Ngày kiểm tra</t>
  </si>
  <si>
    <t>Người kiểm tra</t>
  </si>
  <si>
    <t xml:space="preserve">GUI_SHOW Trang Quản lý sách </t>
  </si>
  <si>
    <t>GUI-SACH01</t>
  </si>
  <si>
    <t>Bố cục tổng thể &amp; Tiêu đề</t>
  </si>
  <si>
    <t>Quan sát màn hình Quản lý Sách.</t>
  </si>
  <si>
    <t>- Tiêu đề "QUẢN LÝ SÁCH".
- Có nút "Danh Mục Sách" và "Lịch Sử Thuê Sách" ở góc phải.</t>
  </si>
  <si>
    <t>Passed</t>
  </si>
  <si>
    <t>Uyên</t>
  </si>
  <si>
    <t>Tú</t>
  </si>
  <si>
    <t>GUI-SACH02</t>
  </si>
  <si>
    <t>Khung bộ lọc tìm kiếm</t>
  </si>
  <si>
    <t>Quan sát thanh công cụ phía trên lưới.</t>
  </si>
  <si>
    <t>- Ô Tìm kiếm trống.
- Dropdown Thể loại và Tác giả mặc định là "Tất cả".</t>
  </si>
  <si>
    <t>GUI-SACH03</t>
  </si>
  <si>
    <t>Lưới dữ liệu (DataGrid)</t>
  </si>
  <si>
    <t>Quan sát bảng bên trái.</t>
  </si>
  <si>
    <t>- Đủ 6 cột: Mã, Tên Sách, Thể loại, Tác giả, Tổng SL, Sẵn có.</t>
  </si>
  <si>
    <t>GUI-SACH04</t>
  </si>
  <si>
    <t>Dấu hiệu trường bắt buộc</t>
  </si>
  <si>
    <t>Quan sát Form thông tin bên phải.</t>
  </si>
  <si>
    <t>- Có dấu (*) tại: Tên Sách, Tác giả, Thể loại, Vị trí, Giá bìa/thuê, Tổng kho.</t>
  </si>
  <si>
    <t>GUI-SACH05</t>
  </si>
  <si>
    <t>Form mặc định khi Tạo mới</t>
  </si>
  <si>
    <t>Nhấn nút "+ Thêm Sách Mới".</t>
  </si>
  <si>
    <t>- Ảnh bìa trống, hiện chữ "Chọn ảnh".
- Các ô text bị xóa trắng.
- Giá bìa rỗng, Tổng kho mặc định là "1".</t>
  </si>
  <si>
    <t>GUI-SACH06</t>
  </si>
  <si>
    <t>UI - Nút xóa ảnh bìa</t>
  </si>
  <si>
    <t>Chọn cuốn sách chưa có ảnh bìa.2. Chọn cuốn sách đã có ảnh bìa.</t>
  </si>
  <si>
    <t>Có đủ 2 loại sách.</t>
  </si>
  <si>
    <t>- Sách chưa có ảnh: Nút "Xóa ảnh bìa" và chữ "Chọn ảnh" hiển thị.
- Sách có ảnh: Hiển thị hình ảnh, ẩn chữ "Chọn ảnh".</t>
  </si>
  <si>
    <t>GUI-SACH07</t>
  </si>
  <si>
    <t>Chặn UI truy cập (Lớp 2)</t>
  </si>
  <si>
    <t>Dùng tài khoản không có quyền QL_SACH truy cập.</t>
  </si>
  <si>
    <t>- Hiện thông báo "Bạn không có quyền truy cập...".
- App tự động điều hướng quay lại.</t>
  </si>
  <si>
    <t xml:space="preserve">FUNCTION_SHOW Trang Quản lý sách </t>
  </si>
  <si>
    <t>FUNC-SACH01</t>
  </si>
  <si>
    <t>Lọc dữ liệu theo Tên Sách</t>
  </si>
  <si>
    <t>1. Nhập từ khóa (vd: "Harry Potter") vào ô Tìm kiếm.</t>
  </si>
  <si>
    <t>Có sách tên tương ứng.</t>
  </si>
  <si>
    <t>1. Lưới dữ liệu lọc Real-time.
2. Chỉ hiện sách có tên khớp với từ khóa.</t>
  </si>
  <si>
    <t>FUNC-SACH02</t>
  </si>
  <si>
    <t>Lọc dữ liệu theo Tác giả (Text)</t>
  </si>
  <si>
    <t>1. Nhập Tên tác giả (vd: "Rowling") vào ô Tìm kiếm.</t>
  </si>
  <si>
    <t>1. Lưới lọc Real-time.
2. Hiển thị sách của tác giả đó.</t>
  </si>
  <si>
    <t>FUNC-SACH03</t>
  </si>
  <si>
    <t>[BUG] Lọc dữ liệu theo Mã Sách</t>
  </si>
  <si>
    <t>1. Nhập Mã Sách (vd: "3") vào ô Tìm kiếm.</t>
  </si>
  <si>
    <t>Có sách mã số 3.</t>
  </si>
  <si>
    <t>1. Lưới dữ liệu phải hiển thị chính xác cuốn sách có Mã = 3.</t>
  </si>
  <si>
    <t>1. Không hiển thị sách</t>
  </si>
  <si>
    <t>Failed</t>
  </si>
  <si>
    <t>FUNC-SACH04</t>
  </si>
  <si>
    <t>Lọc theo Dropdown Thể loại</t>
  </si>
  <si>
    <t>1. Chọn "Khoa học" ở Dropdown Thể loại.</t>
  </si>
  <si>
    <t>1. Chỉ hiển thị các sách thuộc thể loại Khoa học.</t>
  </si>
  <si>
    <t>FUNC-SACH05</t>
  </si>
  <si>
    <t>Kết hợp nhiều bộ lọc</t>
  </si>
  <si>
    <t>1. Chọn Thể loại "Văn học".
2. Gõ tìm kiếm "Nhật Ánh".</t>
  </si>
  <si>
    <t>1. Kết quả trả về phải thỏa mãn CẢ 2 điều kiện.</t>
  </si>
  <si>
    <t>FUNC-SACH06</t>
  </si>
  <si>
    <t>[BUG] Bỏ trống trường bắt buộc</t>
  </si>
  <si>
    <t>1. Nhấn "+ Thêm Sách Mới".
2. Nhập Tên sách, bỏ trống Tác giả, Thể loại, Vị trí.
3. Nhấn "Lưu Sách".</t>
  </si>
  <si>
    <t>1. Hệ thống phải chặn lại ở Client.
2. Hiện cảnh báo yêu cầu nhập đầy đủ các trường có dấu (*).</t>
  </si>
  <si>
    <t>1. Hệ Thống lưu thành công</t>
  </si>
  <si>
    <t>FUNC-SACH07</t>
  </si>
  <si>
    <t>Ép kiểu chữ vào ô số</t>
  </si>
  <si>
    <t>1. Nhập chữ "abc" vào Giá bìa/Tổng kho.
2. Nhấn "Lưu Sách".</t>
  </si>
  <si>
    <t>1. Code tự động parse thành số 0 (hoặc chặn nhập chữ).
2. Không gây lỗi crash ứng dụng.</t>
  </si>
  <si>
    <t>FUNC-SACH08</t>
  </si>
  <si>
    <t>Logic Auto-suggest (Hiển thị)</t>
  </si>
  <si>
    <t>1. Đặt trỏ chuột vào ô "Tác giả".
2. Gõ từ khóa "Nguyễn".</t>
  </si>
  <si>
    <t>Có tác giả Nguyễn Nhật Ánh trong DB.</t>
  </si>
  <si>
    <t>1. Popup gợi ý xổ xuống.
2. Hiển thị danh sách tác giả chứa chữ "Nguyễn".</t>
  </si>
  <si>
    <t>FUNC-SACH09</t>
  </si>
  <si>
    <t>Logic Auto-suggest (Chọn item)</t>
  </si>
  <si>
    <t>1. Khi Popup gợi ý đang mở, click chọn 1 tác giả (vd: "Nguyễn Nhật Ánh").</t>
  </si>
  <si>
    <t>1. Tên tác giả được điền vào TextBox.
2. Tự động thêm dấu phẩy và khoảng trắng , ở cuối (vd: "Nguyễn Nhật Ánh, ").
3. Popup tự đóng.</t>
  </si>
  <si>
    <t>FUNC-SACH10</t>
  </si>
  <si>
    <t>Logic Auto-suggest (Nhiều item)</t>
  </si>
  <si>
    <t>1. Sau khi đã có 1 tác giả và dấu phẩy, tiếp tục gõ "Row".
2. Chọn "J.K. Rowling" từ popup.</t>
  </si>
  <si>
    <t>1. Textbox cộng dồn chính xác: "Nguyễn Nhật Ánh, J.K. Rowling, ".</t>
  </si>
  <si>
    <t>FUNC-SACH11</t>
  </si>
  <si>
    <t>Upload Ảnh Bìa (Thành công)</t>
  </si>
  <si>
    <t>1. Nhấn vào vùng "Chọn ảnh".
2. Chọn 1 file .jpg hợp lệ.
3. Nhấn "Lưu Sách".</t>
  </si>
  <si>
    <t>1. Hình ảnh Preview hiển thị ngay trên Form.
2. Lưu thành công, tải lại Form vẫn thấy ảnh.</t>
  </si>
  <si>
    <t>FUNC-SACH12</t>
  </si>
  <si>
    <t>Xóa Ảnh Bìa</t>
  </si>
  <si>
    <t>1. Chọn sách đang có ảnh bìa.
2. Nhấn "Xóa ảnh bìa".
3. Nhấn "Lưu Sách".</t>
  </si>
  <si>
    <t>1. Ảnh Preview biến mất, hiện lại chữ "Chọn ảnh".
2. Lưu thành công, tải lại sách không còn ảnh.</t>
  </si>
  <si>
    <t>FUNC-SACH13</t>
  </si>
  <si>
    <t>Thêm mới Sách thành công</t>
  </si>
  <si>
    <t>1. Điền đầy đủ thông tin hợp lệ (Tên, Tác giả, TL, Vị trí...).
2. Nhấn "Lưu Sách".</t>
  </si>
  <si>
    <t>1. Báo lưu thành công.
2. Lưới dữ liệu xuất hiện sách mới, Sẵn có = Tổng kho.</t>
  </si>
  <si>
    <t>FUNC-SACH14</t>
  </si>
  <si>
    <t>Ràng buộc Xóa - Đang cho thuê</t>
  </si>
  <si>
    <t>1. Chọn cuốn sách đang có người thuê (Sẵn có &lt; Tổng kho).
2. Nhấn "Xóa" -&gt; Yes.</t>
  </si>
  <si>
    <t>Sách đang có đơn thuê.</t>
  </si>
  <si>
    <t>1. API chặn thao tác xóa.
2. UI báo lỗi: "Không thể xóa do sách đang được cho thuê".</t>
  </si>
  <si>
    <t>FUNC-SACH15</t>
  </si>
  <si>
    <t>Xóa sách thành công</t>
  </si>
  <si>
    <t>1. Chọn sách chưa từng phát sinh giao dịch/đang rảnh (Sẵn có = Tổng).
2. Nhấn "Xóa" -&gt; Yes.</t>
  </si>
  <si>
    <t>1. Báo xóa thành công.
2. Sách biến mất khỏi lưới, Form bị reset.</t>
  </si>
  <si>
    <t>FUNC-SACH16</t>
  </si>
  <si>
    <t>Điều hướng - Danh Mục Sách</t>
  </si>
  <si>
    <t>1. Nhấn nút "Danh Mục Sách" ở góc phải.</t>
  </si>
  <si>
    <t>Tài khoản có quyền Quản lý danh mục sách.</t>
  </si>
  <si>
    <t>1. Ứng dụng điều hướng sang trang Quản Lý Danh Mục Sách.</t>
  </si>
  <si>
    <t>FUNC-SACH17</t>
  </si>
  <si>
    <t>Điều hướng - Lịch Sử Thuê</t>
  </si>
  <si>
    <t>1. Nhấn nút "Lịch Sử Thuê Sách" ở góc phải.</t>
  </si>
  <si>
    <t>Tài khoản có quyền Quản lý lịch sử  thuê sách.</t>
  </si>
  <si>
    <t>1. Ứng dụng điều hướng sang trang Quản Lý Lịch Sử Thuê Sách.</t>
  </si>
  <si>
    <t>Quản lý danh mục sách (App)</t>
  </si>
  <si>
    <t>GUI_SHOW Trang Quản lý danh mục sách</t>
  </si>
  <si>
    <t>GUI-DMS01</t>
  </si>
  <si>
    <t>Quan sát màn hình Quản lý Danh mục Sách.</t>
  </si>
  <si>
    <t>- Tiêu đề hiển thị "QUẢN LÝ DANH MỤC SÁCH".
- Có nút "Quay lại" ở góc phải.
- Giao diện chia 2 vùng: Danh sách (Trái) và Form chi tiết (Phải).</t>
  </si>
  <si>
    <t>GUI-DMS02</t>
  </si>
  <si>
    <t>Trạng thái Dropdown Đang quản lý</t>
  </si>
  <si>
    <t>Nhấp vào ComboBox "Đang quản lý".</t>
  </si>
  <si>
    <t>- Dropdown xổ ra các tuỳ chọn hợp lệ (Tác giả, Thể loại, NXB...).
- Mặc định đang chọn "Tác giả".</t>
  </si>
  <si>
    <t>GUI-DMS03</t>
  </si>
  <si>
    <t>- Hiển thị đủ 3 cột: Mã, Tên Danh Mục, Mô tả chi tiết.</t>
  </si>
  <si>
    <t>GUI-DMS04</t>
  </si>
  <si>
    <t>Label thay đổi động theo Dropdown</t>
  </si>
  <si>
    <t>Chọn "Thể loại" ở Dropdown "Đang quản lý".</t>
  </si>
  <si>
    <t>- Ở panel phải, label thay đổi tương ứng (vd: "Tên Thể loại (*)").</t>
  </si>
  <si>
    <t>GUI-DMS05</t>
  </si>
  <si>
    <t>Form mặc định khi Thêm Mới</t>
  </si>
  <si>
    <t>Nhấn nút "+ Thêm Mới".</t>
  </si>
  <si>
    <t>- Tiêu đề form bên phải đổi thành "Thêm Mới".
- Ô Tên Danh Mục và Mô tả bị xóa trắng.
- (Kỳ vọng Fix UX) Nút Xóa bị ẩn/disable.</t>
  </si>
  <si>
    <t>GUI-DMS06</t>
  </si>
  <si>
    <t>Data Binding lên Form</t>
  </si>
  <si>
    <t>Click chọn một dòng (vd: Tác giả Dale Carnegie) trên lưới.</t>
  </si>
  <si>
    <t>Đã có dữ liệu trên lưới.</t>
  </si>
  <si>
    <t>- Tiêu đề form đổi thành "Chỉnh sửa chi tiết".
- Dữ liệu Tên và Mô tả đổ chính xác vào các ô Textbox bên phải.</t>
  </si>
  <si>
    <t>GUI-DMS07</t>
  </si>
  <si>
    <t>Đăng nhập tài khoản không có quyền Quản lý danh mục sách.</t>
  </si>
  <si>
    <t>- Hiển thị pop-up "Từ chối truy cập module Danh mục sách!".
- Ứng dụng tự điều hướng quay lại trang trước.</t>
  </si>
  <si>
    <t xml:space="preserve">FUNCTION_SHOW Trang Quản lý danh mục sách </t>
  </si>
  <si>
    <t>FUNC-DMS01</t>
  </si>
  <si>
    <t>Load dữ liệu theo Dropdown</t>
  </si>
  <si>
    <t>1. Đổi Dropdown từ "Tác giả" sang "Thể loại".</t>
  </si>
  <si>
    <t>1. Form bên phải bị xóa trắng (reset).
2. Lưới dữ liệu bên trái gọi API và tải lại toàn bộ danh sách Thể loại (không hiển thị Tác giả nữa).</t>
  </si>
  <si>
    <t>FUNC-DMS02</t>
  </si>
  <si>
    <t>Lọc dữ liệu theo Tên</t>
  </si>
  <si>
    <t>1. Nhập một phần Tên (vd: "Rowling") vào ô Tìm kiếm.</t>
  </si>
  <si>
    <t>Có tác giả tên Rowling.</t>
  </si>
  <si>
    <t>1. Lưới dữ liệu lọc Real-time.
2. Chỉ hiển thị dòng có Tên chứa từ khóa tương ứng.</t>
  </si>
  <si>
    <t>FUNC-DMS03</t>
  </si>
  <si>
    <t>Bỏ trống Tên Danh Mục</t>
  </si>
  <si>
    <t>1. Nhấn "+ Thêm Mới".
2. Để trống Tên Danh Mục, nhập Mô tả.
3. Nhấn "Lưu Lại".</t>
  </si>
  <si>
    <t>1. Chặn thao tác lưu ở Client.
2. Hiển thị thông báo: "Vui lòng nhập tên danh mục!".</t>
  </si>
  <si>
    <t>FUNC-DMS04</t>
  </si>
  <si>
    <t>Thêm mới Danh mục thành công</t>
  </si>
  <si>
    <t>1. Nhập Tên và Mô tả hợp lệ.
2. Nhấn "Lưu Lại".</t>
  </si>
  <si>
    <t>1. Báo "Lưu thành công!".
2. Danh sách lưới tải lại, xuất hiện bản ghi vừa tạo.
3. Form chuyển về trạng thái sẵn sàng nhập tiếp.</t>
  </si>
  <si>
    <t>FUNC-DMS05</t>
  </si>
  <si>
    <t>Ràng buộc: Trùng lặp Tên Danh Mục</t>
  </si>
  <si>
    <t>1. Tạo mới một danh mục (vd: Thể loại "Kinh tế") đã có trên hệ thống.
2. Nhấn "Lưu Lại".</t>
  </si>
  <si>
    <t>Thể loại "Kinh tế" đã tồn tại.</t>
  </si>
  <si>
    <t>1. API Backend chặn thao tác lưu.
2. Hiển thị thông báo lỗi trùng lặp (vd: "Tên danh mục đã tồn tại").</t>
  </si>
  <si>
    <t>FUNC-DMS06</t>
  </si>
  <si>
    <t>Được phép trùng tên ở 2 nhóm khác nhau</t>
  </si>
  <si>
    <t>1. Đang chọn quản lý Tác giả, tạo mới tác giả tên "A".
2. Chuyển sang quản lý Thể loại, tạo mới thể loại tên "A".</t>
  </si>
  <si>
    <t>1. Hệ thống cho phép lưu thành công cả 2 lần (Vì khác nhóm đối tượng _currentEndpoint).</t>
  </si>
  <si>
    <t>FUNC-DMS07</t>
  </si>
  <si>
    <t>Cập nhật Danh mục</t>
  </si>
  <si>
    <t>1. Chọn 1 Danh mục cũ, sửa thông tin phần Mô tả.
2. Nhấn "Lưu Lại".</t>
  </si>
  <si>
    <t>1. Báo "Lưu thành công!".
2. Lưới dữ liệu cập nhật mô tả mới.</t>
  </si>
  <si>
    <t>FUNC-DMS08</t>
  </si>
  <si>
    <t>Chống XSS</t>
  </si>
  <si>
    <t>1. Nhập Tên Danh Mục: &lt;script&gt;alert(1)&lt;/script&gt;.
2. Nhấn "Lưu Lại".</t>
  </si>
  <si>
    <t>1. Lưu thành công, dữ liệu hiển thị trên lưới là văn bản thuần túy.
2. Không có alert popup hay mã độc nào được chạy.</t>
  </si>
  <si>
    <t>FUNC-DMS09</t>
  </si>
  <si>
    <t>Hủy pop-up Xóa</t>
  </si>
  <si>
    <t>1. Chọn 1 Danh mục trên lưới.
2. Nhấn "Xóa".
3. Tại hộp thoại xác nhận, chọn "No" hoặc "Cancel".</t>
  </si>
  <si>
    <t>1. Đóng hộp thoại.
2. Dữ liệu không bị xóa khỏi hệ thống.</t>
  </si>
  <si>
    <t>FUNC-DMS10</t>
  </si>
  <si>
    <t>Xóa Danh mục thành công (Chưa liên kết)</t>
  </si>
  <si>
    <t>1. Chọn 1 Danh mục mới tạo (chưa từng gán cho quyển sách nào).
2. Nhấn "Xóa" -&gt; Yes.</t>
  </si>
  <si>
    <t>1. Báo "Xóa thành công!".
2. Dòng dữ liệu biến mất khỏi lưới, form bên phải bị xóa trắng.</t>
  </si>
  <si>
    <t>FUNC-DMS11</t>
  </si>
  <si>
    <t>Ràng buộc Xóa (Đã liên kết với Sách)</t>
  </si>
  <si>
    <t>1. Chọn Danh mục tác giả đang được gán cho cuốn "Harry Potter" trong kho sách.
2. Nhấn "Xóa" -&gt; Yes.</t>
  </si>
  <si>
    <t>Danh mục đang được Sách sử dụng.</t>
  </si>
  <si>
    <t>1. API Backend chặn lệnh xóa.
2. UI hiển thị thông báo lỗi: Không thể xóa vì danh mục đang được liên kết với sách.</t>
  </si>
  <si>
    <t>FUNC-DMS12</t>
  </si>
  <si>
    <t>Xóa liên tiếp trên nhiều Dropdown</t>
  </si>
  <si>
    <t>1. Xóa thành công 1 Thể loại.
2. Đổi Dropdown sang "Tác giả", Xóa thành công 1 Tác giả.</t>
  </si>
  <si>
    <t>1. Hệ thống xử lý chuẩn xác , không xóa nhầm dữ liệu giữa các nhóm.</t>
  </si>
  <si>
    <t>FUNC-DMS13</t>
  </si>
  <si>
    <t>Điều hướng - Quay lại</t>
  </si>
  <si>
    <t>1. Nhấn nút "Quay lại" ở góc trên cùng.</t>
  </si>
  <si>
    <t>1. Ứng dụng điều hướng an toàn trở về màn hình "Quản lý Sách".</t>
  </si>
  <si>
    <t>GUI SHOW Thư viện sách (Web)</t>
  </si>
  <si>
    <t>GUI-TVS01</t>
  </si>
  <si>
    <t>[Tên sách / Tác giả] Textbox</t>
  </si>
  <si>
    <t>- Ô nhập liệu có icon kính lúp và dòng chữ mờ gợi ý. - Trạng thái: Enable</t>
  </si>
  <si>
    <t>Hưng</t>
  </si>
  <si>
    <t>GUI-TVS02</t>
  </si>
  <si>
    <t>[Thể loại] Dropdown</t>
  </si>
  <si>
    <t>- Có icon sách mở. Mặc định hiển thị "Tất cả thể loại". - Trạng thái: Enable</t>
  </si>
  <si>
    <t>GUI-TVS03</t>
  </si>
  <si>
    <t>[Tình trạng] Dropdown</t>
  </si>
  <si>
    <t>- Mặc định hiển thị "Tất cả". - Trạng thái: Enable</t>
  </si>
  <si>
    <t>GUI-TVS04</t>
  </si>
  <si>
    <t>[Sắp xếp] Dropdown</t>
  </si>
  <si>
    <t>- Mặc định hiển thị "Tên (A-Z)". - Trạng thái: Enable</t>
  </si>
  <si>
    <t>GUI-TVS05</t>
  </si>
  <si>
    <t>[ÁP DỤNG] Button</t>
  </si>
  <si>
    <t>- Nút to nền màu nâu, có icon dấu check. - Trạng thái: Enable</t>
  </si>
  <si>
    <t>GUI-TVS06</t>
  </si>
  <si>
    <t>[ĐẶT LẠI] Button</t>
  </si>
  <si>
    <t>- Nút nền trắng, viền xám mờ. - Trạng thái: Enable</t>
  </si>
  <si>
    <t>GUI-TVS07</t>
  </si>
  <si>
    <t>[Card Sách] Panel</t>
  </si>
  <si>
    <t>- Thẻ bo góc hiển thị bìa sách, tên sách, tên tác giả, giá cọc chữ đỏ và trạng thái. - Trạng thái: Enable</t>
  </si>
  <si>
    <t>FUNCTION_SHOW Thư viện sách (Web)</t>
  </si>
  <si>
    <t>FUNC-TVS01</t>
  </si>
  <si>
    <t>Tìm kiếm bằng từ khóa</t>
  </si>
  <si>
    <t>1. Nhập tên sách hoặc tác giả. 2. Bấm "ÁP DỤNG"</t>
  </si>
  <si>
    <t>Truy cập vào hệ thống</t>
  </si>
  <si>
    <t>Lưới sản phẩm chỉ hiển thị các cuốn sách khớp với từ khóa</t>
  </si>
  <si>
    <t>FUNC-TVS02</t>
  </si>
  <si>
    <t>Lọc theo Thể loại</t>
  </si>
  <si>
    <t>1. Chọn một thể loại bất kỳ. 2. Bấm "ÁP DỤNG"</t>
  </si>
  <si>
    <t>Chỉ hiển thị các cuốn sách thuộc đúng thể loại đã chọn</t>
  </si>
  <si>
    <t>FUNC-TVS03</t>
  </si>
  <si>
    <t>Lọc theo Tình trạng</t>
  </si>
  <si>
    <t>1. Chọn trạng thái "Còn sách". 2. Bấm "ÁP DỤNG"</t>
  </si>
  <si>
    <t>Danh sách cập nhật, ẩn đi các cuốn sách đã bị mượn hết</t>
  </si>
  <si>
    <t>FUNC-TVS04</t>
  </si>
  <si>
    <t>Đặt lại bộ lọc</t>
  </si>
  <si>
    <t>1. Nhập liệu linh tinh vào bộ lọc. 2. Bấm nút "ĐẶT LẠI"</t>
  </si>
  <si>
    <t>Mọi thông tin trở về mặc định ban đầu. Danh sách hiện toàn bộ sách</t>
  </si>
  <si>
    <t>FUNC-TVS05</t>
  </si>
  <si>
    <t>Thao tác Sắp xếp</t>
  </si>
  <si>
    <t>1. Chọn "Tên (Z-A)". 2. Bấm "ÁP DỤNG"</t>
  </si>
  <si>
    <t>Danh sách tự động đảo ngược thứ tự hiển thị theo bảng chữ cái</t>
  </si>
  <si>
    <t>FUNC-TVS06</t>
  </si>
  <si>
    <t>Xem chi tiết sách</t>
  </si>
  <si>
    <t>1. Nhấp chuột vào một Card sách bất kỳ</t>
  </si>
  <si>
    <t>Trình duyệt chuyển hướng sang màn hình xem thông tin chi tiết của cuốn sách đó</t>
  </si>
  <si>
    <t>GUI-CTS01</t>
  </si>
  <si>
    <t>Bố cục tổng thể trang Chi tiết</t>
  </si>
  <si>
    <t>1. Quan sát màn hình Chi tiết sách.</t>
  </si>
  <si>
    <t>Hiển thị Breadcrumb, chia 2 cột (Ảnh bìa bên trái, Thông tin bên phải), có Box thuê sách và khu vực Tab bên dưới.</t>
  </si>
  <si>
    <t>Giao diện hiển thị đúng bố cục, trực quan và chuẩn thiết kế.</t>
  </si>
  <si>
    <t>GUI-CTS02</t>
  </si>
  <si>
    <t>Hiển thị thông tin sách cơ bản</t>
  </si>
  <si>
    <t>1. Quan sát khu vực thông tin bên phải.</t>
  </si>
  <si>
    <t>Hiển thị Tên sách (font lớn), Tên tác giả (kèm icon), Giá cọc (Màu đỏ).</t>
  </si>
  <si>
    <t>Các thông tin cơ bản hiển thị chính xác, giá cọc có màu đỏ nổi bật.</t>
  </si>
  <si>
    <t>GUI-CTS03</t>
  </si>
  <si>
    <t>Khung Quy trình mượn sách</t>
  </si>
  <si>
    <t>1. Quan sát Box "Quy trình mượn sách".</t>
  </si>
  <si>
    <t>Có số lượng tồn kho kèm icon tick xanh, nút "THUÊ SÁCH" và dòng nhắc nhở màu nhạt bên dưới.</t>
  </si>
  <si>
    <t>Nút chức năng đang hiển thị text hardcode "THUÊ SÁCH (ĐANG PHÁT TRIỂN)" thay vì text chuẩn giao diện cho khách hàng sử dụng.</t>
  </si>
  <si>
    <t>GUI-CTS04</t>
  </si>
  <si>
    <t>Tab Control thông tin</t>
  </si>
  <si>
    <t>1. Quan sát khu vực tab phía dưới.</t>
  </si>
  <si>
    <t>Có 2 Tab: "Mô Tả Sách" và "Thông Tin Kho". Tab Mô tả được focus mặc định.</t>
  </si>
  <si>
    <t>Hiển thị đủ 2 tab điều hướng, tab Mô tả được active và có viền cam dưới chân.</t>
  </si>
  <si>
    <t>FUNC-CTS01</t>
  </si>
  <si>
    <t>Tải dữ liệu sách thành công</t>
  </si>
  <si>
    <t>1. Truy cập vào URL chi tiết sách với Token hợp lệ.</t>
  </si>
  <si>
    <t>Có dữ liệu sách trong DB.</t>
  </si>
  <si>
    <t>Hệ thống giải mã Token thành công, gọi API và hiển thị toàn bộ thông tin sách.</t>
  </si>
  <si>
    <t>Tải dữ liệu mượt mà, thông tin đổ ra màn hình khớp với database.</t>
  </si>
  <si>
    <t>FUNC-CTS02</t>
  </si>
  <si>
    <t>Xử lý URL không hợp lệ / Cố tình sửa URL</t>
  </si>
  <si>
    <t>1. Sửa chuỗi Token trên thanh địa chỉ URL (thêm bớt ký tự).2. Nhấn Enter truy cập.</t>
  </si>
  <si>
    <t>1. Hàm giải mã Unprotect bắt lỗi.
2. Hiển thị thông báo "Đường dẫn đã bị can thiệp hoặc hết hạn sử dụng."</t>
  </si>
  <si>
    <t>Hệ thống bắt lỗi chính xác và hiển thị cảnh báo bảo mật, không bị crash web.</t>
  </si>
  <si>
    <t>FUNC-CTS03</t>
  </si>
  <si>
    <t>Xử lý URL thiếu Token</t>
  </si>
  <si>
    <t>1. Truy cập URL nhưng xóa bỏ tham số ?Token=....</t>
  </si>
  <si>
    <t>1. Hệ thống chặn truy cập API.
2. Báo lỗi "Đường dẫn không hợp lệ hoặc thiếu Token."</t>
  </si>
  <si>
    <t>Hệ thống chặn thành công và hiển thị lỗi thiếu tham số.</t>
  </si>
  <si>
    <t>FUNC-CTS04</t>
  </si>
  <si>
    <t>Chuyển đổi Tab (Hiệu suất)</t>
  </si>
  <si>
    <t>1. Click luân phiên giữa Tab "Mô Tả Sách" và "Thông Tin Kho".</t>
  </si>
  <si>
    <t>Nội dung thay đổi ngay lập tức, không có hiện tượng tải lại toàn bộ trang web (No full-page reload).</t>
  </si>
  <si>
    <t>Thao tác chuyển tab mượt mà, nội dung load bằng Javascript/CSS chuẩn xác.</t>
  </si>
  <si>
    <t>FUNC-CTS05</t>
  </si>
  <si>
    <t>Tính năng điều hướng Thể loại</t>
  </si>
  <si>
    <t>1. Click vào một Thẻ (Tag) thể loại trong phần Mô tả sách.</t>
  </si>
  <si>
    <t>URL gọi đúng hàm EncryptTheLoai và điều hướng người dùng sang trang danh sách sách thuộc thể loại đó.</t>
  </si>
  <si>
    <t>Chuyển hướng thành công sang trang lọc thể loại, không bị lỗi 404 Not Found.</t>
  </si>
  <si>
    <t>FUNC-CTS06</t>
  </si>
  <si>
    <t>Hiển thị Tồn kho Real-time</t>
  </si>
  <si>
    <t>1. Mở trang chi tiết sách.
2. Dùng tài khoản Quản lý tạo 1 phiếu xuất thuê cho cuốn sách này.
3. F5 lại trang chi tiết.</t>
  </si>
  <si>
    <t>Số lượng "Còn X cuốn" tại phần Quy trình mượn sách bị trừ đi tương ứng.</t>
  </si>
  <si>
    <t>Số lượng sách cập nhật chính xác theo dữ liệu tồn kho thực tế ở Backend.</t>
  </si>
  <si>
    <t>Nghiệp vụ thuê trả sách (App)</t>
  </si>
  <si>
    <t>GUI_SHOW Nghiệp vụ thuê trả sách</t>
  </si>
  <si>
    <t>GUI-TS01</t>
  </si>
  <si>
    <t>[Tên Khách Hàng, Số Điện Thoại, Email] Textbox</t>
  </si>
  <si>
    <t>- Các trường có dấu (*) là bắt buộc ở form Tạo Phiếu. - Trạng thái: Enable</t>
  </si>
  <si>
    <t>GUI-TS02</t>
  </si>
  <si>
    <t>[Tìm Sách] Search bar</t>
  </si>
  <si>
    <t>- Nằm ở cột trái. - Trạng thái: Enable</t>
  </si>
  <si>
    <t>GUI-TS03</t>
  </si>
  <si>
    <t>Bảng [Sách chọn thuê]</t>
  </si>
  <si>
    <t>- Hiển thị 4 cột: Tên Sách, Cọc, Độ mới(%), Ghi chú. - Trạng thái: Enable</t>
  </si>
  <si>
    <t>- Hiển thị 5 cột: Tên Sách, Cọc, Độ mới(%), Ghi chú. - Trạng thái: Enable</t>
  </si>
  <si>
    <t>GUI-TS04</t>
  </si>
  <si>
    <t>[Tạo Phiếu Thuê] Button</t>
  </si>
  <si>
    <t>- Nút to, màu xanh lá cây góc dưới trái. - Trạng thái: Enable</t>
  </si>
  <si>
    <t>GUI-TS05</t>
  </si>
  <si>
    <t>Bảng [Phiếu Đang Thuê / Trễ Hạn]</t>
  </si>
  <si>
    <t>- Nằm ở khu vực giữa màn hình, các dòng quá hạn có màu đỏ/hồng. - Trạng thái: Enable</t>
  </si>
  <si>
    <t>GUI-TS06</t>
  </si>
  <si>
    <t>[Liên Hệ, Gia Hạn] Button</t>
  </si>
  <si>
    <t>- Hiện ở cột Hành Động trên bảng giữa. - Trạng thái: Enable</t>
  </si>
  <si>
    <t>GUI-TS07</t>
  </si>
  <si>
    <t>Bảng [Sách trong phiếu]</t>
  </si>
  <si>
    <t>- Nằm ở cột phải, gồm các cột Tên Sách, % Thuê, % Trả, Phạt Trễ. - Trạng thái: Enable</t>
  </si>
  <si>
    <t>GUI-TS08</t>
  </si>
  <si>
    <t>[Xác Nhận Trả Sách] Button</t>
  </si>
  <si>
    <t>- Nút màu nâu góc phải dưới. - Trạng thái: Enable</t>
  </si>
  <si>
    <t>GUI-TS09</t>
  </si>
  <si>
    <t>[Gửi Email Nhắc Hẹn, In Phiếu Thuê] Button</t>
  </si>
  <si>
    <t>- Các nút hành động phụ ở cột phải. - Trạng thái: Enable</t>
  </si>
  <si>
    <t>FUNCTION_SHOW Nghiệp vụ thuê trả sách</t>
  </si>
  <si>
    <t>FUNC-TS01</t>
  </si>
  <si>
    <t>Tạo phiếu thuê mới</t>
  </si>
  <si>
    <t>1. Nhập đủ thông tin khách. 2. Tìm và thêm sách. 3. Chọn ngày hẹn trả. 4. Click "Tạo Phiếu Thuê"</t>
  </si>
  <si>
    <t>Truy cập vào hệ thống với tư cách Quản lý</t>
  </si>
  <si>
    <t>Báo thành công, cập nhật Tổng Tiền Cọc, Phí thuê và phiếu mới xuất hiện ở bảng giữa</t>
  </si>
  <si>
    <t>FUNC-TS02</t>
  </si>
  <si>
    <t>Lọc phiếu theo Trạng Thái</t>
  </si>
  <si>
    <t>1. Chọn trạng thái "Trễ Hạn" trên dropdown ở giữa</t>
  </si>
  <si>
    <t>Bảng chỉ hiện những phiếu đang quá hạn trả sách</t>
  </si>
  <si>
    <t>FUNC-TS03</t>
  </si>
  <si>
    <t>Xem chi tiết phiếu đang thuê</t>
  </si>
  <si>
    <t>1. Click chọn một phiếu (VD: ID 14 - Trễ Hạn) ở bảng giữa</t>
  </si>
  <si>
    <t>Cột phải hiện form "Chi Tiết Phiếu", hiển thị sách khách mượn</t>
  </si>
  <si>
    <t>FUNC-TS04</t>
  </si>
  <si>
    <t>Xem chi tiết phiếu đã Hoàn tất</t>
  </si>
  <si>
    <t>1. Click chọn một phiếu (VD: ID 12 - Hoàn tất) ở bảng giữa</t>
  </si>
  <si>
    <t>Cột phải ẩn form trả sách, chỉ hiện nút "In Phiếu Trả" và "In Phiếu Thuê"</t>
  </si>
  <si>
    <t>FUNC-TS05</t>
  </si>
  <si>
    <t>Tính phạt khấu hao (Tự động)</t>
  </si>
  <si>
    <t>1. Chọn phiếu đang thuê. 2. Nhập % Trả nhỏ hơn % Thuê</t>
  </si>
  <si>
    <t>Hệ thống tự động tính và cộng tiền phạt vào ô "Phạt Trễ" theo công thức (2.000đ cho 1%)</t>
  </si>
  <si>
    <t>Hệ thống tự động tính và cộng tiền phạt vào ô "Phạt Trễ" theo công thức (2.000đ cho 2%)</t>
  </si>
  <si>
    <t>FUNC-TS06</t>
  </si>
  <si>
    <t>Xác nhận trả sách 1 phần</t>
  </si>
  <si>
    <t>1. Tích chọn 1 sách trong danh sách. 2. Click "Xác Nhận Trả Sách (Đã chọn)"</t>
  </si>
  <si>
    <t>Sách đã tích được cập nhật trạng thái "Đã trả", phiếu gốc vẫn giữ trạng thái "Đang thuê"</t>
  </si>
  <si>
    <t>FUNC-TS07</t>
  </si>
  <si>
    <t>Tính Tổng Cọc Hoàn Trả</t>
  </si>
  <si>
    <t>1. Điền % Trả cho sách.</t>
  </si>
  <si>
    <t>Tổng Cọc Hoàn Trả tự động cập nhật = (Tiền cọc ban đầu - Phí Thuê - Tiền Phạt)</t>
  </si>
  <si>
    <t>FUNC-TS08</t>
  </si>
  <si>
    <t>Nút Gia Hạn</t>
  </si>
  <si>
    <t>1. Click nút "Gia Hạn" màu cam ở bảng giữa</t>
  </si>
  <si>
    <t>Mở form popup cho phép chọn ngày hẹn trả mới và lưu lại</t>
  </si>
  <si>
    <t>Quản lý nguyên liệu (App)</t>
  </si>
  <si>
    <t xml:space="preserve">GUI_SHOW Trang Quản lý nguyên liệu </t>
  </si>
  <si>
    <t>GUI-NL01</t>
  </si>
  <si>
    <t>Kiểm tra UI Header</t>
  </si>
  <si>
    <t>Quan sát khu vực Header.</t>
  </si>
  <si>
    <t>- Tiêu đề "QUẢN LÝ NGUYÊN LIỆU".- Có nút "QL Đơn vị Quy đổi" &amp; "Quay lại".</t>
  </si>
  <si>
    <t>GUI-NL02</t>
  </si>
  <si>
    <t>Bảng danh sách DataGrid</t>
  </si>
  <si>
    <t>Quan sát Panel trái.</t>
  </si>
  <si>
    <t>- Hiển thị 5 cột: Mã, Tên NL, Tồn Kho, ĐVT, Ngưỡng.</t>
  </si>
  <si>
    <t>GUI-NL03</t>
  </si>
  <si>
    <t>Hiển thị Tồn kho âm</t>
  </si>
  <si>
    <t>Xem dòng nguyên liệu có tồn kho đã hết.</t>
  </si>
  <si>
    <t>Có NL tồn kho âm.</t>
  </si>
  <si>
    <t xml:space="preserve">- Hiển thị số 0 (vd: 00) </t>
  </si>
  <si>
    <t>GUI-NL04</t>
  </si>
  <si>
    <t>Dấu bắt buộc nhập form</t>
  </si>
  <si>
    <t>Quan sát Form chi tiết (Panel phải).</t>
  </si>
  <si>
    <t>- Có dấu (*) tại trường Tên NL và Đơn vị tính cơ bản.</t>
  </si>
  <si>
    <t>GUI-NL05</t>
  </si>
  <si>
    <t>ComboBox Đơn vị tính</t>
  </si>
  <si>
    <t>Click vào ô "Đơn vị tính cơ bản".</t>
  </si>
  <si>
    <t>- Xổ danh sách ĐVT có sẵn.- Cho phép gõ ký tự tự do.</t>
  </si>
  <si>
    <t>GUI-NL06</t>
  </si>
  <si>
    <t>Ẩn nút Quy đổi ĐVT</t>
  </si>
  <si>
    <t>Mở trang Quản lý NL.</t>
  </si>
  <si>
    <t>Tài khoản không có quyền Quản lý Kho Đơn vị chuyển đổi.</t>
  </si>
  <si>
    <t>- Bảng NL vẫn hiện.- Nút "Quản lý Đơn vị Quy đổi" bị ẩn.</t>
  </si>
  <si>
    <t>GUI-NL07</t>
  </si>
  <si>
    <t>Ẩn dữ liệu do thiếu quyền</t>
  </si>
  <si>
    <t>Tài khoản không có quyền Quản lý Kho Nguyên liệu.</t>
  </si>
  <si>
    <t>- Ẩn bảng NL và Form nhập.- Hiện cảnh báo từ chối truy cập.</t>
  </si>
  <si>
    <t>GUI-NL08</t>
  </si>
  <si>
    <t>Reset Form khi Thêm mới</t>
  </si>
  <si>
    <t>Chọn 1 NL -&gt; Nhấn "+ Thêm mới".</t>
  </si>
  <si>
    <t>Đang chọn 1 NL trên bảng.</t>
  </si>
  <si>
    <t>- Form bị xóa trắng.- Ngưỡng cảnh báo trả về "0".</t>
  </si>
  <si>
    <t xml:space="preserve">FUNCTION_SHOW Trang Quản lý nguyên liệu </t>
  </si>
  <si>
    <t>FUNC-NL01</t>
  </si>
  <si>
    <t>1. Nhập từ khóa (vd: "Cà phê") vào ô Tìm kiếm.</t>
  </si>
  <si>
    <t>Có NL tên "Cà phê".</t>
  </si>
  <si>
    <t>1. Bảng lọc Real-time lập tức hiển thị dữ liệu.
2. Chỉ hiện các NL có chứa chữ "Cà phê".</t>
  </si>
  <si>
    <t>FUNC-NL02</t>
  </si>
  <si>
    <t>Lọc dữ liệu theo Mã</t>
  </si>
  <si>
    <t>1. Nhập Mã NL (vd: "3") vào ô Tìm kiếm.</t>
  </si>
  <si>
    <t>Có NL mang mã "3".</t>
  </si>
  <si>
    <t>1. Bảng lọc và hiển thị đúng nguyên liệu có Mã là 3.</t>
  </si>
  <si>
    <t>1. Bảng trái hiển thị trống.
2. Không gây lỗi Crash ứng dụng.</t>
  </si>
  <si>
    <t>FUNC-NL03</t>
  </si>
  <si>
    <t>Bỏ trống trường bắt buộc</t>
  </si>
  <si>
    <t>1. Để trống ô Tên NL hoặc ĐVT.
2. Nhấn nút "Lưu".</t>
  </si>
  <si>
    <t>1. Hệ thống chặn thao tác lưu.
2. Hiển thị thông báo: "Nhập Tên NL và ĐVT!".</t>
  </si>
  <si>
    <t>FUNC-NL04</t>
  </si>
  <si>
    <t>Nhập ký tự độc hại (XSS/SQLi)</t>
  </si>
  <si>
    <t>1. Nhập Tên NL: &lt;script&gt;alert(1)&lt;/script&gt;.
2. Nhấn nút "Lưu".</t>
  </si>
  <si>
    <t>1. Dữ liệu được lưu dưới dạng Text thuần.
2. Không gây lỗi database hay thực thi mã độc trên giao diện.</t>
  </si>
  <si>
    <t>FUNC-NL05</t>
  </si>
  <si>
    <t>Chặn Ngưỡng là số âm</t>
  </si>
  <si>
    <t>1. Nhập "-5" vào ô Ngưỡng.
2. Nhấn nút "Lưu".</t>
  </si>
  <si>
    <t>1. Hệ thống chặn thao tác lưu.
2. Cảnh báo lỗi: "Ngưỡng cảnh báo phải &gt;= 0".</t>
  </si>
  <si>
    <t>1. Hệ thống lưu thành công.</t>
  </si>
  <si>
    <t>FUNC-NL06</t>
  </si>
  <si>
    <t>Thêm mới hợp lệ</t>
  </si>
  <si>
    <t>1. Nhập Tên NL, ĐVT và Ngưỡng hợp lệ.
2. Nhấn nút "Lưu".</t>
  </si>
  <si>
    <t>Tên NL chưa tồn tại.</t>
  </si>
  <si>
    <t>1. Hiển thị thông báo lưu thành công.
2. Mã NL được tự động sinh và Tồn kho = 0.</t>
  </si>
  <si>
    <t>FUNC-NL07</t>
  </si>
  <si>
    <t>Chặn trùng Tên Nguyên liệu</t>
  </si>
  <si>
    <t>1. Nhập Tên NL đã có sẵn trong cơ sở dữ liệu.
2. Nhấn nút "Lưu".</t>
  </si>
  <si>
    <t>Đã có NL mang tên đó.</t>
  </si>
  <si>
    <t>1. API chặn lại và báo lỗi trùng lặp dữ liệu.
2. Không tạo ra bản ghi rác trong hệ thống.</t>
  </si>
  <si>
    <t>FUNC-NL08</t>
  </si>
  <si>
    <t>Cập nhật dữ liệu cơ bản</t>
  </si>
  <si>
    <t>1. Chọn một NL cũ trên bảng.
2. Đổi Tên NL.
3. Nhấn nút "Lưu".</t>
  </si>
  <si>
    <t>1. Hiển thị thông báo cập nhật thành công.
2. Danh sách NL trên lưới cập nhật ngay lập tức.</t>
  </si>
  <si>
    <t>FUNC-NL09</t>
  </si>
  <si>
    <t>Cảnh báo khi đổi ĐVT</t>
  </si>
  <si>
    <t>1. Chọn một NL cũ.
2. Sửa ĐVT (vd: từ kg sang gam).
3. Nhấn nút "Lưu".</t>
  </si>
  <si>
    <t>1. Hệ thống tạm dừng thao tác lưu.
2. Hiển thị pop-up cảnh báo việc thay đổi ĐVT sẽ ảnh hưởng đến định lượng hiện tại.</t>
  </si>
  <si>
    <t>FUNC-NL10</t>
  </si>
  <si>
    <t>Ràng buộc xóa (Có tồn kho)</t>
  </si>
  <si>
    <t>1. Chọn NL đang có Tồn kho &gt; 0.
2. Nhấn nút "Xóa".
3. Chọn "Yes".</t>
  </si>
  <si>
    <t>NL có số Tồn &gt; 0.</t>
  </si>
  <si>
    <t>1. Hệ thống chặn thao tác xóa.
2. Hiển thị thông báo lỗi: NL đang có tồn kho, không thể xóa.</t>
  </si>
  <si>
    <t>FUNC-NL11</t>
  </si>
  <si>
    <t>Ràng buộc xóa (Có định lượng)</t>
  </si>
  <si>
    <t>1. Chọn NL đang nằm trong công thức.
2. Nhấn "Xóa".
3. Chọn "Yes".</t>
  </si>
  <si>
    <t>NL nằm trong công thức SP.</t>
  </si>
  <si>
    <t>1. Hệ thống chặn thao tác xóa.
2. Hiển thị thông báo lỗi: NL đang được dùng trong định lượng.</t>
  </si>
  <si>
    <t>FUNC-NL12</t>
  </si>
  <si>
    <t>Xóa NL thành công</t>
  </si>
  <si>
    <t>1. Chọn NL mới (Tồn = 0, chưa có định lượng).
2. Nhấn "Xóa".
3. Chọn "Yes".</t>
  </si>
  <si>
    <t>NL trống rỗng.</t>
  </si>
  <si>
    <t>1. Hiển thị thông báo xóa thành công.
2. Dòng nguyên liệu biến mất khỏi danh sách.</t>
  </si>
  <si>
    <t>FUNC-NL13</t>
  </si>
  <si>
    <t>1. Chọn một NL bất kỳ.
2. Nhấn nút "Xóa".
3. Chọn "No" trong hộp thoại xác nhận.</t>
  </si>
  <si>
    <t>1. Đóng pop-up xác nhận.
2. Dữ liệu NL được giữ nguyên, không gọi API xóa.</t>
  </si>
  <si>
    <t>FUNC-NL14</t>
  </si>
  <si>
    <t>Điều hướng QL ĐVT</t>
  </si>
  <si>
    <t>1. Nhấn nút "Quản lý Đơn vị Quy đổi" ở góc trên.</t>
  </si>
  <si>
    <t>Tài khoản có quyền QL_DVT.</t>
  </si>
  <si>
    <t>1. Ứng dụng điều hướng thành công sang trang cấu hình Đơn vị quy đổi.</t>
  </si>
  <si>
    <t>FUNC-NL15</t>
  </si>
  <si>
    <t>Điều hướng Quay lại</t>
  </si>
  <si>
    <t>1. Nhấn nút "Quay lại Tồn Kho".</t>
  </si>
  <si>
    <t>1. Ứng dụng điều hướng trở về màn hình Tồn Kho (hoặc Dashboard).</t>
  </si>
  <si>
    <t>Quản lý đơn vị chuyển đổi (App)</t>
  </si>
  <si>
    <t>GUI_SHOW Trang Quản lý đơn vị chuyển đổi</t>
  </si>
  <si>
    <t>GUI-DVT01</t>
  </si>
  <si>
    <t>Kiểm tra UI cơ bản</t>
  </si>
  <si>
    <t>1. Quan sát màn hình tổng thể.</t>
  </si>
  <si>
    <t>- Tiêu đề "QUẢN LÝ ĐƠN VỊ QUY ĐỔI".
- Có nút "Quay lại" ở góc phải.</t>
  </si>
  <si>
    <t>GUI-DVT02</t>
  </si>
  <si>
    <t>Bảng DataGrid Đơn vị</t>
  </si>
  <si>
    <t>1. Quan sát lưới dữ liệu.</t>
  </si>
  <si>
    <t>- Hiển thị đủ 4 cột: Nguyên Liệu, Tên Đơn vị, Tỷ lệ quy đổi, Là ĐV Cơ bản.</t>
  </si>
  <si>
    <t>GUI-DVT03</t>
  </si>
  <si>
    <t>Khung bộ lọc (Filter)</t>
  </si>
  <si>
    <t>1. Quan sát thanh công cụ phía trên.</t>
  </si>
  <si>
    <t>- Textbox Tìm kiếm trống.
- ComboBox "Lọc NL" có mặc định là "Tất cả".</t>
  </si>
  <si>
    <t>GUI-DVT04</t>
  </si>
  <si>
    <t>1. Quan sát Panel phải.</t>
  </si>
  <si>
    <t>- Có dấu (*) tại "Nguyên Liệu" và "Tên Đơn vị".</t>
  </si>
  <si>
    <t>GUI-DVT05</t>
  </si>
  <si>
    <t>Note hướng dẫn UX</t>
  </si>
  <si>
    <t>1. Đọc dòng chữ mờ dưới ô Tỷ lệ quy đổi.</t>
  </si>
  <si>
    <t>- Hiển thị đúng hướng dẫn: "(Nếu là ĐV Cơ bản thì điền 1. VD:...)".</t>
  </si>
  <si>
    <t>GUI-DVT06</t>
  </si>
  <si>
    <t>1. Chọn 1 dòng dữ liệu.
2. Nhấn nút "+ Thêm mới".</t>
  </si>
  <si>
    <t>- Form bên phải bị xóa trắng (Nguyên liệu, Tên).
- Giá trị quy đổi reset về "1".
- Checkbox "Cơ bản" bị Uncheck.</t>
  </si>
  <si>
    <t>GUI-DVT07</t>
  </si>
  <si>
    <t>Chặn truy cập (Lớp 2)</t>
  </si>
  <si>
    <t>1. Đăng nhập tài khoản không có quyền module này.
2. Mở trang ĐVT.</t>
  </si>
  <si>
    <t>- Hiển thị cảnh báo "Từ chối!".
- Ứng dụng điều hướng quay lại trang cũ.</t>
  </si>
  <si>
    <t>FUNCTION_SHOW Trang Quản lý đơn vị chuyển đổi</t>
  </si>
  <si>
    <t>FUNC-DVT01</t>
  </si>
  <si>
    <t>Lọc dữ liệu theo Nguyên Liệu (Dropdown)</t>
  </si>
  <si>
    <t>1. Mở Dropdown "Lọc NL".
2. Chọn "Sữa tươi thanh trùng".</t>
  </si>
  <si>
    <t>Có NL "Sữa tươi thanh trùng".</t>
  </si>
  <si>
    <t>1. Bảng DataGrid chỉ hiển thị các đơn vị của Sữa tươi (vd: lít, ml).</t>
  </si>
  <si>
    <t>FUNC-DVT02</t>
  </si>
  <si>
    <t>Lọc dữ liệu theo Tên Đơn vị (Text)</t>
  </si>
  <si>
    <t>1. Nhập từ khóa "gram" vào ô Tìm kiếm.</t>
  </si>
  <si>
    <t>Có ĐVT tên "gram".</t>
  </si>
  <si>
    <t>1. Lưới dữ liệu lọc Real-time.
2. Chỉ hiện các dòng có Tên Đơn vị là "gram".</t>
  </si>
  <si>
    <t>FUNC-DVT03</t>
  </si>
  <si>
    <t>Lọc dữ liệu theo Tên NL (Text)</t>
  </si>
  <si>
    <t>1. Nhập từ khóa "Hạt Cà" vào Tìm kiếm.</t>
  </si>
  <si>
    <t>1. Chỉ hiện các ĐVT thuộc về NL Hạt Cà Phê.</t>
  </si>
  <si>
    <t>FUNC-DVT04</t>
  </si>
  <si>
    <t>Kết hợp 2 bộ lọc</t>
  </si>
  <si>
    <t>1. Chọn "Lọc NL" là Cà Phê.
2. Gõ tìm kiếm "kg".</t>
  </si>
  <si>
    <t>1. Kết quả trả về phải thỏa mãn CẢ 2 điều kiện (Là Cà phê VÀ ĐVT là kg).</t>
  </si>
  <si>
    <t>FUNC-DVT05</t>
  </si>
  <si>
    <t>1. Không chọn NL hoặc để trống Tên ĐVT.
2. Nhấn nút "Lưu".</t>
  </si>
  <si>
    <t>1. Chặn API call.
2. Hiện lỗi "Nhập Nguyên liệu và Tên Đơn vị!".</t>
  </si>
  <si>
    <t>FUNC-DVT06</t>
  </si>
  <si>
    <t>Nhập Giá trị quy đổi &lt;= 0</t>
  </si>
  <si>
    <t>1. Nhập Tên ĐVT hợp lệ.
2. Nhập "0" hoặc "-5" vào Giá trị quy đổi.
3. Nhấn "Lưu".</t>
  </si>
  <si>
    <t>1. Chặn thao tác lưu.
2. Báo lỗi tỷ lệ phải &gt; 0.</t>
  </si>
  <si>
    <t>1. Báo lưu thành công.
2. Dòng hiển thị cập nhật tỷ lệ 1.00.</t>
  </si>
  <si>
    <t>FUNC-DVT07</t>
  </si>
  <si>
    <t>1. Nhập "Hai mươi" vào Giá trị quy đổi.
2. Nhấn "Lưu".</t>
  </si>
  <si>
    <t>1. Code tự parse thành 0.
2. Bị chặn bởi logic kiểm tra số &gt; 0 ở Test case trên.</t>
  </si>
  <si>
    <t>FUNC-DVT08</t>
  </si>
  <si>
    <t>Thêm ĐVT phụ thành công</t>
  </si>
  <si>
    <t>1. Nhấn Thêm mới.
2. Chọn NL "Đường", nhập Tên "bao", Tỷ lệ "50", Uncheck Cơ bản.
3. Nhấn Lưu.</t>
  </si>
  <si>
    <t>Tên ĐVT "bao" chưa có trong NL Đường.</t>
  </si>
  <si>
    <t>1. Thông báo "Đã lưu!".
2. DataGrid có thêm 1 dòng "bao" cho Đường, checkbox Cơ bản = False.</t>
  </si>
  <si>
    <t>FUNC-DVT09</t>
  </si>
  <si>
    <t>Chặn trùng Tên ĐVT cùng 1 NL</t>
  </si>
  <si>
    <t>1. Chọn NL "Đường".
2. Nhập tên ĐVT là "kg" (đã có sẵn).
3. Nhấn "Lưu".</t>
  </si>
  <si>
    <t>NL Đường đã có ĐVT "kg".</t>
  </si>
  <si>
    <t>1. API Backend báo lỗi "Đơn vị này đã tồn tại".
2. Không sinh ra dòng dữ liệu rác trùng lặp.</t>
  </si>
  <si>
    <t>FUNC-DVT10</t>
  </si>
  <si>
    <t>Được phép trùng Tên ĐVT khác NL</t>
  </si>
  <si>
    <t>1. Chọn NL "Thịt bò".
2. Nhập tên ĐVT là "kg".
3. Nhấn "Lưu".</t>
  </si>
  <si>
    <t>NL Thịt bò chưa có "kg".</t>
  </si>
  <si>
    <t>1. Lưu thành công (Vì kg dùng chung cho nhiều vật tư khác nhau).</t>
  </si>
  <si>
    <t>FUNC-DVT11</t>
  </si>
  <si>
    <t>Business: Đổi đơn vị cơ bản</t>
  </si>
  <si>
    <t>1. Chọn ĐVT "gram" (đang là phụ).
2. Check vào "Là Đơn vị Cơ bản".
3. Nhấn Lưu.</t>
  </si>
  <si>
    <t>NL đã có 1 ĐV cơ bản khác (vd: kg).</t>
  </si>
  <si>
    <t>1. Báo lưu thành công.
2. Bảng load lại: "gram" thành Cơ bản, "kg" TỰ ĐỘNG BỊ BỎ CHECK Cơ bản.</t>
  </si>
  <si>
    <t>FUNC-DVT12</t>
  </si>
  <si>
    <t>Business: Cập nhật Tỷ lệ</t>
  </si>
  <si>
    <t>1. Chọn ĐVT "thùng" (Tỷ lệ 24).
2. Sửa thành 30 -&gt; Nhấn Lưu.</t>
  </si>
  <si>
    <t>1. Báo lưu thành công.
2. Dòng hiển thị cập nhật tỷ lệ 30.00.</t>
  </si>
  <si>
    <t>FUNC-DVT13</t>
  </si>
  <si>
    <t>Ràng buộc Xóa - ĐVT đã phát sinh giao dịch</t>
  </si>
  <si>
    <t>1. Chọn ĐVT đang nằm trong Phiếu nhập hoặc Định lượng.
2. Nhấn Xóa -&gt; Yes.</t>
  </si>
  <si>
    <t>1. Backend chặn yêu cầu.
2. UI hiển thị lỗi: Không thể xóa vì đã có giao dịch liên quan.</t>
  </si>
  <si>
    <t>FUNC-DVT14</t>
  </si>
  <si>
    <t>Ràng buộc Xóa - ĐVT Cơ bản duy nhất</t>
  </si>
  <si>
    <t>1. Chọn ĐVT đang được Check là Cơ bản.
2. Nhấn Xóa -&gt; Yes.</t>
  </si>
  <si>
    <t>NL chỉ có 1 ĐVT cơ bản.</t>
  </si>
  <si>
    <t>1. Backend chặn yêu cầu.
2. Báo lỗi: "Không thể xóa đơn vị cơ bản. Vui lòng thiết lập đơn vị khác làm cơ bản trước".</t>
  </si>
  <si>
    <t>FUNC-DVT15</t>
  </si>
  <si>
    <t>Xóa ĐVT phụ thành công</t>
  </si>
  <si>
    <t>1. Chọn 1 ĐVT phụ mới tạo, chưa dùng.
2. Nhấn Xóa -&gt; Yes.</t>
  </si>
  <si>
    <t>1. Báo xóa thành công.
2. Dòng dữ liệu biến mất. Form bên phải bị reset trắng.</t>
  </si>
  <si>
    <t>FUNC-DVT16</t>
  </si>
  <si>
    <t>Quay lại trang trước</t>
  </si>
  <si>
    <t>1. Nhấn nút "Quay lại" ở góc phải.</t>
  </si>
  <si>
    <t>1. App thoát khỏi màn hình ĐVT, quay về màn hình trước đó.</t>
  </si>
  <si>
    <t xml:space="preserve">Quản lý nhà cung cấp </t>
  </si>
  <si>
    <t xml:space="preserve">GUI_SHOW Trang Quản lý nhà cung cấp </t>
  </si>
  <si>
    <t>GUI-NCC01</t>
  </si>
  <si>
    <t>Quan sát màn hình Quản lý NCC.</t>
  </si>
  <si>
    <t>- Tiêu đề "QUẢN LÝ NHÀ CUNG CẤP".
- Có nút "Quay lại" góc trên phải.
- Chia 2 vùng: Danh sách (trái) và Chi tiết (phải).</t>
  </si>
  <si>
    <t>Toàn</t>
  </si>
  <si>
    <t>GUI-NCC02</t>
  </si>
  <si>
    <t>Nút thao tác chính</t>
  </si>
  <si>
    <t>Quan sát khu vực trên cùng bên trái.</t>
  </si>
  <si>
    <t>- Có nút "+ Thêm mới" (Xanh lá).
- Có nút "Xuất Excel" (Xanh lá).</t>
  </si>
  <si>
    <t>GUI-NCC03</t>
  </si>
  <si>
    <t>Khung DataGrid danh sách</t>
  </si>
  <si>
    <t>Quan sát bảng dữ liệu bên trái.</t>
  </si>
  <si>
    <t>- Hiển thị 4 cột: Mã, Tên Nhà cung cấp, Điện thoại, Email.</t>
  </si>
  <si>
    <t>GUI-NCC04</t>
  </si>
  <si>
    <t>Quan sát Form chi tiết bên phải.</t>
  </si>
  <si>
    <t>- Có dấu (*) tại trường "Tên Nhà Cung Cấp".</t>
  </si>
  <si>
    <t>GUI-NCC05</t>
  </si>
  <si>
    <t>Xóa trắng form khi Tạo mới</t>
  </si>
  <si>
    <t>Chọn 1 dòng NCC cũ.2. Nhấn nút "+ Thêm mới".</t>
  </si>
  <si>
    <t>Đang có sẵn dữ liệu chọn.</t>
  </si>
  <si>
    <t>- Form bên phải xóa sạch text.
- Bỏ highlight dòng đang chọn trên lưới.</t>
  </si>
  <si>
    <t>GUI-NCC06</t>
  </si>
  <si>
    <t>Ẩn thao tác khi thiếu quyền Edit</t>
  </si>
  <si>
    <t>Đăng nhập tài khoản có quyền xem nhưng KHÔNG có quyền sửa/xóa.2. Mở trang NCC.</t>
  </si>
  <si>
    <t>- Nút "Thêm", "Lưu", "Xóa" bị ẩn hoàn toàn khỏi UI.
- Nút "Xuất Excel" vẫn có thể hiển thị (nếu cấp quyền).</t>
  </si>
  <si>
    <t>GUI-NCC07</t>
  </si>
  <si>
    <t>Đăng nhập tài khoản không có quyền QL_NHA_CUNG_CAP.2. Thử truy cập trang.</t>
  </si>
  <si>
    <t>- Hiện thông báo "Từ chối truy cập!".
- Ứng dụng điều hướng lùi lại trang trước.</t>
  </si>
  <si>
    <t>GUI-XH08</t>
  </si>
  <si>
    <t>Sidebar Active</t>
  </si>
  <si>
    <t>Quan sát Menu bên trái.</t>
  </si>
  <si>
    <t>- Mục "Quản lý Kho" ở Sidebar đang sáng màu (Active).</t>
  </si>
  <si>
    <t xml:space="preserve">FUNCTION_SHOW Trang Quản lý nhà cung cấp </t>
  </si>
  <si>
    <t>FUNC-NCC01</t>
  </si>
  <si>
    <t>1. Nhập một phần Tên NCC (vd: "Trung Nguyên") vào ô tìm kiếm.</t>
  </si>
  <si>
    <t>Có NCC tên Trung Nguyên.</t>
  </si>
  <si>
    <t>1. Lưới dữ liệu lọc Real-time.
2. Chỉ hiện NCC có chữ khớp với từ khóa.</t>
  </si>
  <si>
    <t>FUNC-NCC02</t>
  </si>
  <si>
    <t>Lọc dữ liệu theo SĐT</t>
  </si>
  <si>
    <t>1. Nhập SĐT hợp lệ đang có (vd: "0911") vào ô tìm kiếm.</t>
  </si>
  <si>
    <t>1. Lưới dữ liệu trả về chính xác dòng NCC có SĐT đó.</t>
  </si>
  <si>
    <t>FUNC-NCC03</t>
  </si>
  <si>
    <t>1. Nhập ID/Mã (vd: "1") vào ô tìm kiếm.</t>
  </si>
  <si>
    <t>Có NCC mang mã 1.</t>
  </si>
  <si>
    <t>1. Lưới hiển thị chính xác nhà cung cấp có Mã = 1.</t>
  </si>
  <si>
    <t>FUNC-NCC04</t>
  </si>
  <si>
    <t>Khôi phục danh sách sau khi lọc</t>
  </si>
  <si>
    <t>1. Đang có kết quả lọc.
2. Xóa trắng nội dung trong ô tìm kiếm.</t>
  </si>
  <si>
    <t>1. Bảng dữ liệu tự động tải lại toàn bộ danh sách ban đầu.</t>
  </si>
  <si>
    <t>FUNC-NCC05</t>
  </si>
  <si>
    <t>Bỏ trống Tên NCC</t>
  </si>
  <si>
    <t>1. Nhấn "+ Thêm mới".
2. Để trống ô Tên, nhập đủ các ô còn lại.
3. Nhấn "Lưu".</t>
  </si>
  <si>
    <t>1. Hệ thống chặn lại, không gọi API.
2. Hiển thị thông báo: "Nhập tên Nhà cung cấp!".</t>
  </si>
  <si>
    <t>FUNC-NCC06</t>
  </si>
  <si>
    <t>[BUG] Nhập sai định dạng Số điện thoại</t>
  </si>
  <si>
    <t>1. Nhập chữ cái, ký tự đặc biệt (vd: "0911abc") vào ô Điện thoại.
2. Nhấn "Lưu".</t>
  </si>
  <si>
    <t>1. Hệ thống ở Client phải chặn thao tác.
2. Báo lỗi yêu cầu SĐT chỉ chứa chữ số.</t>
  </si>
  <si>
    <t xml:space="preserve">1. Báo "Lưu thành công!".
</t>
  </si>
  <si>
    <t>FUNC-NCC07</t>
  </si>
  <si>
    <t>[BUG] Nhập sai định dạng Email</t>
  </si>
  <si>
    <t>1. Nhập email thiếu @ (vd: "admin.com") vào ô Email.
2. Nhấn "Lưu".</t>
  </si>
  <si>
    <t>1. Chặn thao tác lưu ở Client.
2. Báo lỗi định dạng Email không hợp lệ.</t>
  </si>
  <si>
    <t>FUNC-NCC08</t>
  </si>
  <si>
    <t>Thêm mới NCC hợp lệ</t>
  </si>
  <si>
    <t>1. Nhập đầy đủ Tên, SĐT, Email chuẩn.
2. Nhấn "Lưu".</t>
  </si>
  <si>
    <t>1. Báo "Lưu thành công!".
2. Danh sách cập nhật NCC mới. Form bị reset hoặc tự động chọn dòng mới.</t>
  </si>
  <si>
    <t>FUNC-NCC09</t>
  </si>
  <si>
    <t>Xử lý trùng lặp dữ liệu</t>
  </si>
  <si>
    <t>1. Tạo mới NCC có SĐT/Email giống hệt NCC cũ.
2. Nhấn "Lưu".</t>
  </si>
  <si>
    <t>1.  Chặn lưu và báo lỗi NCC đã tồn tại hoặc SĐT đã được sử dụng.</t>
  </si>
  <si>
    <t>FUNC-NCC10</t>
  </si>
  <si>
    <t>Cập nhật thông tin NCC</t>
  </si>
  <si>
    <t>1. Chọn 1 NCC cũ, sửa địa chỉ mới.
2. Nhấn "Lưu".</t>
  </si>
  <si>
    <t>1. Báo "Lưu thành công!".
2. Bảng dữ liệu tải lại với địa chỉ mới.</t>
  </si>
  <si>
    <t>FUNC-NCC11</t>
  </si>
  <si>
    <t>Chống XSS / SQL Injection</t>
  </si>
  <si>
    <t>1. Nhập vào ô Tên/Địa chỉ: &lt;script&gt;alert(1)&lt;/script&gt; hoặc ' OR 1=1;--2. Nhấn "Lưu".</t>
  </si>
  <si>
    <t>1. Dữ liệu lưu dạng Text thuần túy.
2. Không có mã độc nào được thực thi trên giao diện hoặc DB.</t>
  </si>
  <si>
    <t>FUNC-NCC12</t>
  </si>
  <si>
    <t>Hủy thao tác Xóa</t>
  </si>
  <si>
    <t>1. Chọn 1 NCC.
2. Nhấn "Xóa".
3. Tại pop-up, chọn "No/Cancel".</t>
  </si>
  <si>
    <t>1. Đóng pop-up.
2. NCC không bị xóa.</t>
  </si>
  <si>
    <t>FUNC-NCC13</t>
  </si>
  <si>
    <t>Xóa NCC chưa có giao dịch</t>
  </si>
  <si>
    <t>1. Chọn NCC mới tạo (chưa từng nhập kho).
2. Nhấn "Xóa" -&gt; Yes.</t>
  </si>
  <si>
    <t>1. Báo "Xóa thành công!".
2. Dòng dữ liệu biến mất khỏi lưới.</t>
  </si>
  <si>
    <t>FUNC-NCC14</t>
  </si>
  <si>
    <t>Ràng buộc xóa (Đã có Phiếu nhập)</t>
  </si>
  <si>
    <t>1. Chọn NCC đã từng có giao dịch Nhập kho.
2. Nhấn "Xóa" -&gt; Yes.</t>
  </si>
  <si>
    <t>NCC đã gắn với Phiếu Nhập Kho.</t>
  </si>
  <si>
    <t>1. API chặn yêu cầu xóa.
2. UI hiển thị lỗi: Không thể xóa do đã có dữ liệu liên quan.</t>
  </si>
  <si>
    <t>FUNC-NCC15</t>
  </si>
  <si>
    <t>Xuất Excel (Bảng có dữ liệu)</t>
  </si>
  <si>
    <t>1. Nhấn nút "Xuất Excel".
2. Chọn vị trí và Lưu file.</t>
  </si>
  <si>
    <t>Lưới đang hiển thị dữ liệu.</t>
  </si>
  <si>
    <t>1. Báo thành công, hiện hộp thoại chọn Yes/No/Cancel.
2. File Excel mở ra đúng format, có đủ 5 cột và dữ liệu thực tế.</t>
  </si>
  <si>
    <t>FUNC-NCC16</t>
  </si>
  <si>
    <t>Xuất Excel (Bảng trống)</t>
  </si>
  <si>
    <t>1. Nhập từ khóa tìm kiếm dị để lưới không có dữ liệu (trống).
2. Nhấn "Xuất Excel".</t>
  </si>
  <si>
    <t>1. Hệ thống chặn tạo file.
2. Báo lỗi: "Không có dữ liệu để xuất!".</t>
  </si>
  <si>
    <t xml:space="preserve"> </t>
  </si>
  <si>
    <t xml:space="preserve">GUI_SHOW Trang Quản lý xuất huỷ kho </t>
  </si>
  <si>
    <t>GUI-XH01</t>
  </si>
  <si>
    <t>Quan sát màn hình Xuất hủy kho.</t>
  </si>
  <si>
    <t>- Tiêu đề "QUẢN LÝ XUẤT HỦY KHO".
- Có nút "Quay lại" ở góc phải.
- Chia 2 vùng: Lịch sử (trái) và Tạo phiếu (phải).</t>
  </si>
  <si>
    <t>GUI-XH02</t>
  </si>
  <si>
    <t>Quan sát Form nhập liệu.</t>
  </si>
  <si>
    <t>- Có dấu (*) tại "Lý do hủy chung", "Chọn nguyên liệu" và "Số lượng".</t>
  </si>
  <si>
    <t>GUI-XH03</t>
  </si>
  <si>
    <t>Màu sắc nút thao tác cảnh báo</t>
  </si>
  <si>
    <t>Quan sát các nút trên Panel phải.</t>
  </si>
  <si>
    <t>- Nút "+ Thêm" có màu đỏ.
- Nút "LƯU PHIẾU HỦY" có màu đỏ để cảnh báo thao tác trừ kho.</t>
  </si>
  <si>
    <t>GUI-XH04</t>
  </si>
  <si>
    <t>Trạng thái lưới chi tiết</t>
  </si>
  <si>
    <t>Quan sát DataGrid bên phải.</t>
  </si>
  <si>
    <t>- Có 2 cột chính: Nguyên Liệu, SL Hủy.</t>
  </si>
  <si>
    <t>GUI-XH05</t>
  </si>
  <si>
    <t>Khóa Form khi Xem chi tiết</t>
  </si>
  <si>
    <t>Chọn 1 phiếu hủy cũ trên lưới bên trái.</t>
  </si>
  <si>
    <t>Có dữ liệu phiếu hủy.</t>
  </si>
  <si>
    <t>- Tiêu đề đổi thành "Chi tiết Phiếu Hủy #...".
- Nút "Thêm", "Lưu" bị ẩn/khóa.
- Ô "Lý do hủy chung" chuyển sang Read-only.</t>
  </si>
  <si>
    <t>GUI-XH06</t>
  </si>
  <si>
    <t>Mở Form khi Tạo mới</t>
  </si>
  <si>
    <t>Đang xem phiếu cũ -&gt; Nhấn "Tạo Phiếu Mới".</t>
  </si>
  <si>
    <t>- Form mở khóa toàn bộ.
- Các ô nhập liệu bị xóa trắng.
- Nút "Lưu" và "Thêm" hiện lại.</t>
  </si>
  <si>
    <t>GUI-XH07</t>
  </si>
  <si>
    <t>Quan sát Menu trái.</t>
  </si>
  <si>
    <t>- Mục "Quản lý Kho" vẫn đang được highlight (sáng màu).</t>
  </si>
  <si>
    <t>Chặn UI nếu thiếu quyền</t>
  </si>
  <si>
    <t>Đăng nhập tài khoản Nhân viên (không có quyền).2. Thử truy cập.</t>
  </si>
  <si>
    <t>- Màn hình ẩn đi, bung pop-up "Từ chối truy cập!".</t>
  </si>
  <si>
    <t xml:space="preserve">FUNCTION_SHOW Trang Quản lý xuất huỷ kho </t>
  </si>
  <si>
    <t>FUNC-XH01</t>
  </si>
  <si>
    <t>Lọc lịch sử theo Lý do</t>
  </si>
  <si>
    <t>1. Nhập từ khóa (vd: "hết hạn") vào ô tìm kiếm lịch sử.</t>
  </si>
  <si>
    <t>Có phiếu chứa lý do này.</t>
  </si>
  <si>
    <t>1. Lưới dữ liệu bên trái lọc Real-time.
2. Chỉ hiện các phiếu có Lý do chung chứa "hết hạn".</t>
  </si>
  <si>
    <t>FUNC-XH02</t>
  </si>
  <si>
    <t>Lọc lịch sử theo Mã Phiếu</t>
  </si>
  <si>
    <t>1. Nhập Mã phiếu (vd: "2") vào ô tìm kiếm.</t>
  </si>
  <si>
    <t>1. Hiển thị chính xác phiếu hủy có ID = 2.</t>
  </si>
  <si>
    <t>FUNC-XH03</t>
  </si>
  <si>
    <t>Bỏ trống thông tin Nguyên liệu</t>
  </si>
  <si>
    <t>1. Để trống Nguyên liệu hoặc Số lượng.
2. Nhấn nút "+ Thêm".</t>
  </si>
  <si>
    <t>1. Hệ thống chặn đưa vào lưới.
2. Hiện thông báo "Vui lòng nhập Nguyên liệu và Số lượng...".</t>
  </si>
  <si>
    <t>FUNC-XH04</t>
  </si>
  <si>
    <t>Số lượng hủy là số âm/bằng 0</t>
  </si>
  <si>
    <t>1. Chọn Nguyên liệu.
2. Nhập SL = "-5" hoặc "0".
3. Nhấn nút "+ Thêm".</t>
  </si>
  <si>
    <t>1. Chặn đưa vào lưới.
2. Hiện thông báo lỗi số lượng không hợp lệ.</t>
  </si>
  <si>
    <t>FUNC-XH05</t>
  </si>
  <si>
    <t>Số lượng hủy là số thập phân</t>
  </si>
  <si>
    <t>1. Chọn Nguyên liệu (đơn vị kg/lít).
2. Nhập SL = "1.5".
3. Nhấn nút "+ Thêm".</t>
  </si>
  <si>
    <t>1. Nguyên liệu được đưa vào lưới thành công với số lượng 1.5.</t>
  </si>
  <si>
    <t>FUNC-XH06</t>
  </si>
  <si>
    <t>[BUG] Hủy vượt số lượng Tồn kho</t>
  </si>
  <si>
    <t>1. Kiểm tra tồn kho của NL A (vd: đang có 10).
2. Nhập SL hủy = 50.
3. Nhấn "+ Thêm".</t>
  </si>
  <si>
    <t>1. Hệ thống phải chặn thao tác.
2. Báo lỗi: "Số lượng hủy không được vượt quá số tồn kho hiện tại (10)".</t>
  </si>
  <si>
    <t>1. Báo lưu thành công.</t>
  </si>
  <si>
    <t>FUNC-XH07</t>
  </si>
  <si>
    <t>Logic cộng dồn nguyên liệu</t>
  </si>
  <si>
    <t>1. Thêm NL B (SL: 2) vào lưới.
2. Tiếp tục chọn NL B, nhập thêm SL: 3.
3. Nhấn "+ Thêm".</t>
  </si>
  <si>
    <t>1. Lưới không sinh thêm dòng mới.
2. Dòng NL B cũ tự động cập nhật số lượng thành 5.</t>
  </si>
  <si>
    <t>FUNC-XH08</t>
  </si>
  <si>
    <t>Xóa NL khỏi lưới</t>
  </si>
  <si>
    <t>1. Thêm NL vào lưới.
2. Nhấn nút xóa/loại bỏ dòng đó trên lưới .</t>
  </si>
  <si>
    <t>1. Dòng NL biến mất khỏi DataGrid.</t>
  </si>
  <si>
    <t>FUNC-XH09</t>
  </si>
  <si>
    <t>Bỏ trống Lý do hủy</t>
  </si>
  <si>
    <t>1. Thêm NL hợp lệ vào lưới.
2. Để trống ô "Lý do hủy chung".
3. Nhấn "LƯU PHIẾU HỦY".</t>
  </si>
  <si>
    <t>1. Chặn thao tác lưu.
2. Hiện cảnh báo: "Vui lòng nhập lý do hủy chung!".</t>
  </si>
  <si>
    <t>FUNC-XH10</t>
  </si>
  <si>
    <t>Lưu phiếu rỗng</t>
  </si>
  <si>
    <t>1. Nhập Lý do hủy.
2. Không thêm NL nào vào lưới.
3. Nhấn "LƯU PHIẾU HỦY".</t>
  </si>
  <si>
    <t>1. Chặn thao tác lưu.
2. Cảnh báo "Phiếu hủy chưa có nguyên liệu nào!".</t>
  </si>
  <si>
    <t>FUNC-XH11</t>
  </si>
  <si>
    <t>[BUG] Hộp thoại Xác nhận trước khi Lưu</t>
  </si>
  <si>
    <t>1. Nhập đủ thông tin, thêm NL hợp lệ.
2. Nhấn "LƯU PHIẾU HỦY".</t>
  </si>
  <si>
    <t>1. Hệ thống phải dừng lại và bung Pop-up xác nhận: "Bạn có chắc chắn muốn hủy... không thể hoàn tác".</t>
  </si>
  <si>
    <t>1. Lưu Thành Công</t>
  </si>
  <si>
    <t>FUNC-XH12</t>
  </si>
  <si>
    <t>Hủy pop-up xác nhận</t>
  </si>
  <si>
    <t>1. Nhấn "LƯU PHIẾU HỦY".
2. Trong Pop-up, chọn "Cancel/No".</t>
  </si>
  <si>
    <t>1. Đóng Pop-up.
2. Dữ liệu trên Form giữ nguyên, không gọi API.</t>
  </si>
  <si>
    <t>FUNC-XH13</t>
  </si>
  <si>
    <t>Lưu phiếu xuất hủy thành công</t>
  </si>
  <si>
    <t>1. Nhấn "LƯU PHIẾU HỦY".
2. Chọn "Yes" trên Pop-up xác nhận.</t>
  </si>
  <si>
    <t>1. Báo lưu thành công.
2. Form bị reset.
3. Phiếu hủy xuất hiện trên lưới Lịch sử bên trái.</t>
  </si>
  <si>
    <t>FUNC-XH14</t>
  </si>
  <si>
    <t>Kiểm tra cập nhật Tồn kho (Trừ kho)</t>
  </si>
  <si>
    <t>1. Ghi nhận Tồn NL A (vd: 10).
2. Tạo phiếu hủy thành công 2 NL A.
3. Sang trang Quản lý Kho kiểm tra.</t>
  </si>
  <si>
    <t>1. Số tồn kho thực tế của NL A phải giảm chính xác xuống còn 8.</t>
  </si>
  <si>
    <t>FUNC-XH15</t>
  </si>
  <si>
    <t>Tính bất biến của dữ liệu (Immutability)</t>
  </si>
  <si>
    <t>1. Tìm mọi cách (click đúp, chuột phải) vào phiếu hủy đã lưu.</t>
  </si>
  <si>
    <t>FUNC-XH16</t>
  </si>
  <si>
    <t>SQL Injection vào Lý do hủy</t>
  </si>
  <si>
    <t>1. Nhập Lý do hủy: ' OR 1=1; DROP TABLE...
2. Tiến hành lưu.</t>
  </si>
  <si>
    <t>1. Lưu thành công dưới dạng chuỗi văn bản thuần túy, không ảnh hưởng DB.</t>
  </si>
  <si>
    <t>FUNC-XH17</t>
  </si>
  <si>
    <t>1. Nhấn nút "Quay lại" ở góc trên.</t>
  </si>
  <si>
    <t>1. Hệ thống điều hướng an toàn về màn hình Kho tổng.</t>
  </si>
  <si>
    <t>Quản lý nhập kho</t>
  </si>
  <si>
    <t>GUI_SHOW Trang Quản lý nhập kho</t>
  </si>
  <si>
    <t>GUI-NK01</t>
  </si>
  <si>
    <t>Bố cục màn hình tổng thể</t>
  </si>
  <si>
    <t xml:space="preserve"> Quan sát giao diện trang Nhập kho.</t>
  </si>
  <si>
    <t>- Có 2 vùng rõ rệt: Lịch sử (Trái) và Tạo phiếu (Phải).
- Có nút "Quay lại" ở góc trên cùng.</t>
  </si>
  <si>
    <t>Phú</t>
  </si>
  <si>
    <t>GUI-NK02</t>
  </si>
  <si>
    <t xml:space="preserve"> Quan sát form Tạo Phiếu Nhập Kho.</t>
  </si>
  <si>
    <t>- Có dấu (*) tại "Nhà Cung Cấp" và "Nguyên liệu".</t>
  </si>
  <si>
    <t>GUI-NK03</t>
  </si>
  <si>
    <t xml:space="preserve"> Click chọn 1 phiếu nhập cũ trên lưới Lịch sử.</t>
  </si>
  <si>
    <t>Đã có dữ liệu phiếu cũ.</t>
  </si>
  <si>
    <t>- Tiêu đề đổi thành "Chi tiết Phiếu Nhập #...".
- Nút "Lưu", "Thêm", "Đính kèm" bị ẩn/disable.
- Ô Giảm giá bị khóa (Read-only).</t>
  </si>
  <si>
    <t>GUI-NK04</t>
  </si>
  <si>
    <t>Hiển thị nút Xuất File</t>
  </si>
  <si>
    <t xml:space="preserve"> Click chọn 1 phiếu nhập cũ.</t>
  </si>
  <si>
    <t>- Xuất hiện nút "Xuất File" ở giao diện bên phải.</t>
  </si>
  <si>
    <t>GUI-NK05</t>
  </si>
  <si>
    <t>Reset Form khi Tạo mới</t>
  </si>
  <si>
    <t xml:space="preserve"> Đang xem phiếu cũ -&gt; Nhấn nút "Tạo Phiếu Mới".</t>
  </si>
  <si>
    <t>- Form mở khóa (Enable).
- Nút Xuất file biến mất.
- Lưới chi tiết xóa trắng.
- Tiền hàng, Giảm giá, Tổng = 0.</t>
  </si>
  <si>
    <t>GUI-NK06</t>
  </si>
  <si>
    <t>Trạng thái Đính kèm (Chưa có)</t>
  </si>
  <si>
    <t xml:space="preserve"> Quan sát khi tạo phiếu mới.</t>
  </si>
  <si>
    <t>- Hiển thị chữ "Chưa có".
- Nút "Đính kèm" hiển thị, nút "Xem" bị ẩn.</t>
  </si>
  <si>
    <t>GUI-NK07</t>
  </si>
  <si>
    <t>Trạng thái Đính kèm (Đã có)</t>
  </si>
  <si>
    <t xml:space="preserve"> Click vào phiếu cũ có lưu file đính kèm.</t>
  </si>
  <si>
    <t>Phiếu cũ có file đính kèm.</t>
  </si>
  <si>
    <t>- Hiển thị chữ "Đã có chứng từ".
- Nút "Đính kèm" ẩn, nút "Xem" hiển thị.</t>
  </si>
  <si>
    <t>GUI-NK08</t>
  </si>
  <si>
    <t>Cột lưới Chi tiết phiếu nhập</t>
  </si>
  <si>
    <t xml:space="preserve"> Quan sát DataGrid bảng chi tiết bên phải.</t>
  </si>
  <si>
    <t>- Đủ 4 cột: Nguyên Liệu, SL, Đơn giá, Thành tiền.
- Có cột nút "Xóa" (icon thùng rác).</t>
  </si>
  <si>
    <t>FUNCTION_SHOW Trang Quản lý nhập kho</t>
  </si>
  <si>
    <t>FUNC-NK01</t>
  </si>
  <si>
    <t>Lọc phiếu nhập theo Tên NCC</t>
  </si>
  <si>
    <t>1. Nhập tên NCC (vd: "Khách lẻ") vào ô tìm kiếm lịch sử.</t>
  </si>
  <si>
    <t>Có phiếu của Khách lẻ.</t>
  </si>
  <si>
    <t>1. Lưới dữ liệu bên trái lọc Real-time.
2. Chỉ hiện các phiếu của NCC tương ứng.</t>
  </si>
  <si>
    <t>FUNC-NK02</t>
  </si>
  <si>
    <t>Lọc phiếu nhập theo Mã phiếu</t>
  </si>
  <si>
    <t>1. Nhập số ID phiếu (vd: "3") vào ô tìm kiếm.</t>
  </si>
  <si>
    <t>Có phiếu mang mã số 3.</t>
  </si>
  <si>
    <t>1. Lưới hiển thị chính xác phiếu nhập có Mã = 3.</t>
  </si>
  <si>
    <t>FUNC-NK03</t>
  </si>
  <si>
    <t>1. Để trống Nguyên liệu, hoặc nhập SL/Đơn giá trống.
2. Nhấn nút "Thêm".</t>
  </si>
  <si>
    <t>Đang tạo phiếu mới.</t>
  </si>
  <si>
    <t>1. Chặn đưa vào lưới.
2. Hiện cảnh báo "Vui lòng nhập Nguyên liệu, Số lượng (&gt;0) và Đơn giá hợp lệ".</t>
  </si>
  <si>
    <t>FUNC-NK04</t>
  </si>
  <si>
    <t>Logic Số lượng / Đơn giá &lt;= 0</t>
  </si>
  <si>
    <t>1. Chọn Nguyên liệu.
2. Nhập SL = "-5".
3. Nhấn nút "Thêm".</t>
  </si>
  <si>
    <t>1. Chặn đưa vào lưới.
2. Hiện cảnh báo yêu cầu nhập hợp lệ.</t>
  </si>
  <si>
    <t>FUNC-NK05</t>
  </si>
  <si>
    <t>Logic tính Thành tiền dòng</t>
  </si>
  <si>
    <t>1. Nhập SL = 5, Đơn giá = 10000.
2. Nhấn "Thêm".</t>
  </si>
  <si>
    <t>1. Dòng dữ liệu được đẩy xuống DataGrid.
2. Cột Thành tiền tự động tính đúng bằng 50,000.</t>
  </si>
  <si>
    <t>FUNC-NK06</t>
  </si>
  <si>
    <t>Logic ghi đè (Cộng dồn nguyên liệu)</t>
  </si>
  <si>
    <t>1. Thêm NL A: SL 2, Giá 100k.
2. Tiếp tục thêm NL A: SL 3, Giá 120k.</t>
  </si>
  <si>
    <t>NL A đã nằm trong lưới.</t>
  </si>
  <si>
    <t>1. Dòng NL A trên lưới bị gộp lại thành SL = 5.
2. Đơn giá bị cập nhật thành 120k.</t>
  </si>
  <si>
    <t>FUNC-NK07</t>
  </si>
  <si>
    <t>Xóa dòng nguyên liệu</t>
  </si>
  <si>
    <t>1. Thêm 2 NL khác nhau vào lưới.
2. Nhấn nút "Xóa" tại 1 dòng NL.</t>
  </si>
  <si>
    <t>1. Dòng NL đó biến mất khỏi lưới.
2. Tổng "Tiền hàng" được tự động trừ đi và tính lại.</t>
  </si>
  <si>
    <t>FUNC-NK08</t>
  </si>
  <si>
    <t>Tính toán Tổng Cần Trả cơ bản</t>
  </si>
  <si>
    <t>1. Thêm NL tổng tiền hàng = 100k.
2. Nhập Giảm giá = 20k.</t>
  </si>
  <si>
    <t>1. Ô Tổng Cần Trả tự động hiển thị 80,000 (Real-time).</t>
  </si>
  <si>
    <t>FUNC-NK09</t>
  </si>
  <si>
    <t>Logic Giảm giá dị (Âm / Vượt tiền hàng)</t>
  </si>
  <si>
    <t>1. Nhập Giảm giá = "-20000" hoặc Giảm giá = "150000" (Tiền hàng 100k).</t>
  </si>
  <si>
    <t>Đã có nguyên liệu trong lưới.</t>
  </si>
  <si>
    <t>1. Hệ thống phải chặn không cho nhập số âm.
2. Phải chặn Giảm giá &gt; Tiền hàng. Tổng Cần Trả không được âm.</t>
  </si>
  <si>
    <t>1. Hệ thống tạo phiếu thành công.</t>
  </si>
  <si>
    <t>FUNC-NK10</t>
  </si>
  <si>
    <t>Đính kèm file hợp lệ</t>
  </si>
  <si>
    <t>1. Nhấn nút "Đính kèm".
2. Chọn 1 file .jpg dung lượng 2MB.</t>
  </si>
  <si>
    <t>1. Giao diện cập nhật tên file vừa tải.
2. Không có lỗi văng ra.</t>
  </si>
  <si>
    <t>FUNC-NK11</t>
  </si>
  <si>
    <t>Chặn file vượt dung lượng</t>
  </si>
  <si>
    <t>1. Nhấn nút "Đính kèm".
2. Chọn file .png dung lượng 8MB.</t>
  </si>
  <si>
    <t>Có sẵn file lớn hơn 5MB.</t>
  </si>
  <si>
    <t>1. Chặn đính kèm.
2. Hiện cảnh báo "Vui lòng chọn file hóa đơn dưới 5MB!".</t>
  </si>
  <si>
    <t>FUNC-NK12</t>
  </si>
  <si>
    <t>Lưu phiếu khi lưới trống</t>
  </si>
  <si>
    <t>1. Không thêm NL nào vào lưới.
2. Nhấn "Lưu Phiếu Nhập".</t>
  </si>
  <si>
    <t>1. Chặn thao tác lưu.
2. Hiện thông báo "Phiếu nhập chưa có nguyên liệu nào!".</t>
  </si>
  <si>
    <t>FUNC-NK13</t>
  </si>
  <si>
    <t>Lưu phiếu nhập thành công</t>
  </si>
  <si>
    <t>1. Chọn NCC, thêm NL hợp lệ.
2. Nhập Giảm giá (nếu có), đính kèm file.
3. Nhấn "Lưu Phiếu Nhập".</t>
  </si>
  <si>
    <t>1. Báo tạo phiếu thành công.
2. Form bị reset.
3. Lịch sử cập nhật thêm phiếu vừa tạo.</t>
  </si>
  <si>
    <t>FUNC-NK14</t>
  </si>
  <si>
    <t>Kiểm tra cập nhật Tồn kho</t>
  </si>
  <si>
    <t>1. Ghi nhận Tồn kho của NL A.
2. Tạo phiếu nhập 10 NL A.
3. Sang trang Quản lý Kho kiểm tra.</t>
  </si>
  <si>
    <t>1. Số tồn kho thực tế của NL A phải tăng thêm đúng 10 đơn vị.</t>
  </si>
  <si>
    <t>FUNC-NK15</t>
  </si>
  <si>
    <t>Xuất File Hóa đơn (Ảnh)</t>
  </si>
  <si>
    <t>1. Chọn xem 1 phiếu cũ.
2. Nhấn "Xuất File" -&gt; Chọn đuôi .png.</t>
  </si>
  <si>
    <t>1. Báo lưu thành công.
2. Mở file ảnh: Hiển thị đúng giao diện phiếu, không bị dính nút "Xuất File" trong ảnh.</t>
  </si>
  <si>
    <t xml:space="preserve">Quản lý kiểm kho </t>
  </si>
  <si>
    <t xml:space="preserve">GUI_SHOW Trang Quản lý kiểm kho </t>
  </si>
  <si>
    <t>GUI-KK01</t>
  </si>
  <si>
    <t>Quan sát màn hình Kiểm kho.</t>
  </si>
  <si>
    <t>- Tiêu đề "QUẢN LÝ KIỂM KHO".
- Có nút "Quay lại" ở góc phải.
- Giao diện chia 2 vùng: Lịch sử (Trái) và Chi tiết (Phải).</t>
  </si>
  <si>
    <t>GUI-KK02</t>
  </si>
  <si>
    <t>Quan sát Panel bên trái.</t>
  </si>
  <si>
    <t>- Có nút "+ Phiếu Mới" (Màu cam nổi bật).</t>
  </si>
  <si>
    <t>GUI-KK03</t>
  </si>
  <si>
    <t>Khóa dữ liệu khi Xem chi tiết</t>
  </si>
  <si>
    <t>Click chọn 1 phiếu kiểm cũ trên lưới Lịch sử.</t>
  </si>
  <si>
    <t>Đã có phiếu kiểm cũ.</t>
  </si>
  <si>
    <t>- Tiêu đề có dạng "Chi tiết Phiếu Kiểm #ID - Ngày giờ".
- Bảng dữ liệu bên phải chuyển sang chế độ Read-only (chỉ đọc).
- Nút "Lưu" bị ẩn.</t>
  </si>
  <si>
    <t>GUI-KK04</t>
  </si>
  <si>
    <t>Trạng thái lưới khi Tạo mới</t>
  </si>
  <si>
    <t>Nhấn nút "+ Phiếu Mới".</t>
  </si>
  <si>
    <t>- Bảng dữ liệu tự động load TOÀN BỘ danh mục nguyên liệu hiện có.
- Cột "Tồn Thực Tế" và "Lý do" mở khóa để nhập liệu.
- Nút "Lưu" hiển thị.</t>
  </si>
  <si>
    <t>GUI-KK05</t>
  </si>
  <si>
    <t>UI - Màu sắc số chênh lệch âm</t>
  </si>
  <si>
    <t>Nhìn vào cột "Chênh Lệch" của 1 phiếu kiểm cũ có thất thoát.</t>
  </si>
  <si>
    <t>Có NL bị thiếu hụt.</t>
  </si>
  <si>
    <t>- Con số chênh lệch (vd: -1.00) được bôi đậm và có màu đỏ cảnh báo.</t>
  </si>
  <si>
    <t>GUI-KK06</t>
  </si>
  <si>
    <t>UI - Màu sắc số chênh lệch dương/bằng 0</t>
  </si>
  <si>
    <t>Nhìn vào cột "Chênh Lệch" của dòng khớp số lượng.</t>
  </si>
  <si>
    <t>Có NL khớp số.</t>
  </si>
  <si>
    <t>- Con số hiển thị màu đen (hoặc màu mặc định), không bị bôi đỏ.</t>
  </si>
  <si>
    <t>GUI-KK07</t>
  </si>
  <si>
    <t>Quan sát thanh Menu bên trái.</t>
  </si>
  <si>
    <t>- Mục "Quản lý Kho" vẫn đang được highlight.</t>
  </si>
  <si>
    <t>GUI-KK08</t>
  </si>
  <si>
    <t>Chặn UI do thiếu quyền</t>
  </si>
  <si>
    <t>Dùng tài khoản không có quyền QL_KIEM_KHO truy cập.</t>
  </si>
  <si>
    <t>- Pop-up báo "Từ chối truy cập!".
- Không hiển thị bất kỳ DataGrid nào.</t>
  </si>
  <si>
    <t xml:space="preserve">FUNCTION_SHOW Trang Quản lý kiểm kho </t>
  </si>
  <si>
    <t>FUNC-KK01</t>
  </si>
  <si>
    <t>Tìm kiếm Nguyên liệu khi kiểm đếm</t>
  </si>
  <si>
    <t>1. Nhấn "+ Phiếu Mới".
2. Nhập từ khóa "Đường" vào ô tìm kiếm NL.</t>
  </si>
  <si>
    <t>Có NL "Đường" trong kho.</t>
  </si>
  <si>
    <t>1. Bảng bên phải lọc Real-time.
2. Chỉ hiện các nguyên liệu có chữ "Đường" để dễ dàng nhập số đếm.</t>
  </si>
  <si>
    <t>FUNC-KK02</t>
  </si>
  <si>
    <t>Tính toán Chênh lệch (Khớp số)</t>
  </si>
  <si>
    <t>1. Nhấn "+ Phiếu Mới".
2. Tại dòng NL A (Tồn hệ thống = 10), nhập Tồn Thực Tế = "10".</t>
  </si>
  <si>
    <t>1. Cột "Chênh Lệch" tự động nhảy số về "0" ngay lập tức.</t>
  </si>
  <si>
    <t>FUNC-KK03</t>
  </si>
  <si>
    <t>Tính toán Chênh lệch (Thiếu hụt)</t>
  </si>
  <si>
    <t>1. Tại dòng NL B (Tồn hệ thống = 5), nhập Tồn Thực Tế = "3".</t>
  </si>
  <si>
    <t>1. Cột "Chênh Lệch" nhảy thành "2".
2. Số hiển thị màu đỏ.</t>
  </si>
  <si>
    <t>FUNC-KK04</t>
  </si>
  <si>
    <t>Tính toán Chênh lệch (Dư thừa)</t>
  </si>
  <si>
    <t>1. Tại dòng NL C (Tồn hệ thống = 20), nhập Tồn Thực Tế = "25".</t>
  </si>
  <si>
    <t>1. Cột "Chênh Lệch" nhảy thành "5".</t>
  </si>
  <si>
    <t>1. Cột "Chênh Lệch" nhảy thành "5" (số dương).</t>
  </si>
  <si>
    <t>FUNC-KK05</t>
  </si>
  <si>
    <t>Nhập số lượng đếm là số âm</t>
  </si>
  <si>
    <t>1. Nhập Tồn Thực Tế = "-5".
2. Nhấn tab chuyển ô.</t>
  </si>
  <si>
    <t>1. Hệ thống tự động chặn (không cho nhập dấu trừ) HOẶC báo lỗi ngay khi nhập.</t>
  </si>
  <si>
    <t>1. Nhập thành công</t>
  </si>
  <si>
    <t>FUNC-KK06</t>
  </si>
  <si>
    <t>Ép kiểu chữ cái vào Tồn thực tế</t>
  </si>
  <si>
    <t>1. Gõ chữ "abc" vào ô Tồn Thực Tế.</t>
  </si>
  <si>
    <t>1. Ô nhập liệu không nhận ký tự chữ, chỉ nhận số (và dấu thập phân).</t>
  </si>
  <si>
    <t>FUNC-KK07</t>
  </si>
  <si>
    <t>Khớp 100% không cần lý do</t>
  </si>
  <si>
    <t>1. Điền Tồn Thực Tế = Tồn Hệ Thống cho toàn bộ NL.
2. Để trống tất cả Lý do.
3. Nhấn "Lưu".</t>
  </si>
  <si>
    <t>1. Hiện Pop-up xác nhận.</t>
  </si>
  <si>
    <t>FUNC-KK08</t>
  </si>
  <si>
    <t>[BUG] Hộp thoại cảnh báo Cân bằng kho</t>
  </si>
  <si>
    <t>1. Nhấn nút "Lưu".</t>
  </si>
  <si>
    <t>1. Hệ thống bung Pop-up cảnh báo: "Hệ thống sẽ lưu phiếu và tự động Cập nhật lại Tồn Kho... Bạn có chắc chắn?".</t>
  </si>
  <si>
    <t>FUNC-KK09</t>
  </si>
  <si>
    <t>Hủy Pop-up cân bằng kho</t>
  </si>
  <si>
    <t>1. Nhấn nút "Lưu".
2. Tại Pop-up, chọn "No" hoặc "Cancel".</t>
  </si>
  <si>
    <t>1. Pop-up đóng lại.
2. Dữ liệu đếm đang nhập giữ nguyên, không gọi API, không trừ kho.</t>
  </si>
  <si>
    <t>FUNC-KK10</t>
  </si>
  <si>
    <t>Lưu phiếu kiểm thành công (Cân bằng kho)</t>
  </si>
  <si>
    <t>1. Nhập Tồn Thực Tế, điền đủ lý do.
2. Nhấn "Lưu" -&gt; Chọn "Yes".</t>
  </si>
  <si>
    <t>1. Báo "Kiểm kho và Cân bằng kho thành công!".
2. Màn hình thoát chế độ tạo mới.
3. Phiếu vừa tạo xuất hiện ở danh sách bên trái.</t>
  </si>
  <si>
    <t>FUNC-KK11</t>
  </si>
  <si>
    <t>Đối soát số lượng Tồn kho (Nghiệp vụ Core)</t>
  </si>
  <si>
    <t>1. Ghi nhớ số lượng Tồn Thực Tế vừa chốt ở Case KK10.
2. Quay lại trang "Quản lý Tồn Kho" tổng.</t>
  </si>
  <si>
    <t>1. Số dư của các nguyên liệu phải KHỚP 100% với con số "Tồn Thực Tế" vừa nhập trong phiếu kiểm (Không lấy số cũ).</t>
  </si>
  <si>
    <t>FUNC-KK12</t>
  </si>
  <si>
    <t>Tính bất biến của dữ liệu</t>
  </si>
  <si>
    <t>1. Chọn 1 phiếu kiểm cũ ở lưới trái.
2. Thử click đúp, ấn F2, delete vào dữ liệu lưới phải.</t>
  </si>
  <si>
    <t>1. Tuyệt đối không thể chỉnh sửa, thêm, hay xóa bất kỳ thông tin nào của phiếu đã lưu.</t>
  </si>
  <si>
    <t>FUNC-KK13</t>
  </si>
  <si>
    <t>1. App điều hướng mượt mà về trang trước đó.</t>
  </si>
  <si>
    <t>GUI SHOW Liên hệ &amp; Góp ý(Web)</t>
  </si>
  <si>
    <t>GUI-LH01</t>
  </si>
  <si>
    <t>[Thông Tin Chung] Label</t>
  </si>
  <si>
    <t>- Hiển thị đoạn văn giới thiệu và 4 dòng thông tin (Địa chỉ, SĐT, Email, Giờ mở cửa) kèm icon. - Trạng thái: Read-only</t>
  </si>
  <si>
    <t>- Hiển thị đoạn văn giới thiệu và 5 dòng thông tin (Địa chỉ, SĐT, Email, Giờ mở cửa) kèm icon. - Trạng thái: Read-only</t>
  </si>
  <si>
    <t>GUI-LH02</t>
  </si>
  <si>
    <t>[Kết nối với chúng tôi] Social Icons</t>
  </si>
  <si>
    <t>- Hiển thị 5 icon mạng xã hội (Web, FB, Insta, Zalo, YT). - Trạng thái: Enable</t>
  </si>
  <si>
    <t>- Hiển thị 6 icon mạng xã hội (Web, FB, Insta, Zalo, YT). - Trạng thái: Enable</t>
  </si>
  <si>
    <t>GUI-LH03</t>
  </si>
  <si>
    <t>[Tìm Chúng Tôi] Bản đồ Google Maps</t>
  </si>
  <si>
    <t>- Khung bản đồ hiển thị rõ vị trí quán, có nút phóng to/thu nhỏ. - Trạng thái: Enable</t>
  </si>
  <si>
    <t>GUI-LH04</t>
  </si>
  <si>
    <t>[Tên của bạn, Email] Textbox</t>
  </si>
  <si>
    <t>- Ô nhập liệu có dấu sao đỏ (*) bắt buộc. - Trạng thái: Enable</t>
  </si>
  <si>
    <t>GUI-LH05</t>
  </si>
  <si>
    <t>[Nội dung] Textarea</t>
  </si>
  <si>
    <t>- Khung nhập liệu to, có dấu sao đỏ (*). - Trạng thái: Enable</t>
  </si>
  <si>
    <t>GUI-LH06</t>
  </si>
  <si>
    <t>[GỬI PHẢN HỒI] Button</t>
  </si>
  <si>
    <t>- Nút nền nâu, có icon máy bay giấy. - Trạng thái: Enable</t>
  </si>
  <si>
    <t>FUNCTION_SHOW Liên hệ &amp; Góp ý(Web)</t>
  </si>
  <si>
    <t>FUNC-LH01</t>
  </si>
  <si>
    <t>Tương tác Icon Mạng xã hội</t>
  </si>
  <si>
    <t>1. Click vào từng icon mạng xã hội</t>
  </si>
  <si>
    <t>Trình duyệt mở tab mới dẫn đến đúng trang fanpage/kênh của quán</t>
  </si>
  <si>
    <t>FUNC-LH02</t>
  </si>
  <si>
    <t>Để trống form góp ý</t>
  </si>
  <si>
    <t>1. Không nhập gì cả. 2. Click "GỬI PHẢN HỒI"</t>
  </si>
  <si>
    <t>Hệ thống báo lỗi đỏ, yêu cầu điền đầy đủ các trường bắt buộc</t>
  </si>
  <si>
    <t>FUNC-LH03</t>
  </si>
  <si>
    <t>Nhập sai định dạng Email</t>
  </si>
  <si>
    <t>1. Nhập tên và nội dung. 2. Nhập email thiếu "@". 3. Click "GỬI"</t>
  </si>
  <si>
    <t>Báo lỗi định dạng email không hợp lệ</t>
  </si>
  <si>
    <t>FUNC-LH04</t>
  </si>
  <si>
    <t>Gửi góp ý thành công</t>
  </si>
  <si>
    <t>1. Điền đầy đủ và đúng thông tin. 2. Click "GỬI PHẢN HỒI"</t>
  </si>
  <si>
    <t>Form tự động làm sạch. Hiện popup thông báo gửi góp ý thành công</t>
  </si>
  <si>
    <t xml:space="preserve">Chính sách cửa hàng(Web) </t>
  </si>
  <si>
    <t xml:space="preserve">GUI SHOW Chính sách cửa hàng(Web) </t>
  </si>
  <si>
    <t>GUI-DK01</t>
  </si>
  <si>
    <t>[Về Chúng Tôi] Text đoạn văn</t>
  </si>
  <si>
    <t>- Hiển thị đúng font chữ, không bị lỗi tiếng Việt. - Trạng thái: Read-only</t>
  </si>
  <si>
    <t>GUI-DK02</t>
  </si>
  <si>
    <t>[Thông tin liên hệ &amp; Hoạt động] Panel</t>
  </si>
  <si>
    <t>- Khung nền xám nhạt, chứa thông tin Địa chỉ, Hotline, Email, Giờ mở cửa kèm icon. - Trạng thái: Enable</t>
  </si>
  <si>
    <t>GUI-DK03</t>
  </si>
  <si>
    <t>[5 Mục Điều Khoản] Text List</t>
  </si>
  <si>
    <t>- Hiển thị đủ 5 mục lớn in đậm. Các ý nhỏ có dấu chấm đầu dòng (bullet point) rõ ràng. - Trạng thái: Read-only</t>
  </si>
  <si>
    <t>- Hiển thị đủ 6 mục lớn in đậm. Các ý nhỏ có dấu chấm đầu dòng (bullet point) rõ ràng. - Trạng thái: Read-only</t>
  </si>
  <si>
    <t xml:space="preserve">FUNCTION_SHOW Chính sách cửa hàng(Web) </t>
  </si>
  <si>
    <t>FUNC-DK01</t>
  </si>
  <si>
    <t>Tương tác thông tin liên hệ</t>
  </si>
  <si>
    <t>1. Click vào số Hotline hoặc địa chỉ Email trong khung xám</t>
  </si>
  <si>
    <t>Trình duyệt tự động gọi ứng dụng gọi điện (tel:) hoặc ứng dụng gửi mail (mailto:) tương ứng</t>
  </si>
  <si>
    <t>Phản hồi đánh giá &amp; Góp ý(Web cho NV)</t>
  </si>
  <si>
    <t>GUI SHOW Phản hồi đánh giá &amp; Góp ý(Web cho NV)</t>
  </si>
  <si>
    <t>GUI-PH01</t>
  </si>
  <si>
    <t>[Thống kê tổng] Panel</t>
  </si>
  <si>
    <t>- Khung màu nâu bên phải hiển thị điểm đánh giá trung bình (VD: 5.0) và tổng số lượt. - Trạng thái: Read-only</t>
  </si>
  <si>
    <t>- Khung màu nâu bên phải hiển thị điểm đánh giá trung bình (VD: 5.1) và tổng số lượt. - Trạng thái: Read-only</t>
  </si>
  <si>
    <t>GUI-PH02</t>
  </si>
  <si>
    <t>[Đánh Giá / Góp Ý] Tabs</t>
  </si>
  <si>
    <t>- Hai nút tab chuyển đổi qua lại. Tab đang chọn sẽ có viền/chữ nổi bật hơn. - Trạng thái: Enable</t>
  </si>
  <si>
    <t>GUI-PH03</t>
  </si>
  <si>
    <t>[Tìm kiếm Đánh giá] Textbox</t>
  </si>
  <si>
    <t>- Ô nhập liệu có icon kính lúp, chữ mờ gợi ý tìm theo tên, sản phẩm... - Trạng thái: Enable</t>
  </si>
  <si>
    <t>GUI-PH04</t>
  </si>
  <si>
    <t>[Chỉ hiện chưa phản hồi] Toggle</t>
  </si>
  <si>
    <t>- Nút gạt bật/tắt nằm góc phải thanh tìm kiếm. - Trạng thái: Enable</t>
  </si>
  <si>
    <t>GUI-PH05</t>
  </si>
  <si>
    <t>[Card Đánh giá] Panel</t>
  </si>
  <si>
    <t>- Hiển thị tên khách, số sao, tên món, hình ảnh, nội dung, phần phản hồi của quán và các nút thao tác. - Trạng thái: Enable</t>
  </si>
  <si>
    <t>GUI-PH06</t>
  </si>
  <si>
    <t>[Tìm kiếm Góp ý] Textbox</t>
  </si>
  <si>
    <t>- Ô nhập liệu có chữ mờ gợi ý tìm theo tên, email, nội dung... - Trạng thái: Enable</t>
  </si>
  <si>
    <t>GUI-PH07</t>
  </si>
  <si>
    <t>[Đang chờ / Lịch sử] Button</t>
  </si>
  <si>
    <t>- Các nút lọc trạng thái. Mặc định chọn "Đang chờ" (màu xanh). - Trạng thái: Enable</t>
  </si>
  <si>
    <t>GUI-PH08</t>
  </si>
  <si>
    <t>[Danh sách Góp ý] Table</t>
  </si>
  <si>
    <t>- Bảng chia cột: Khách hàng, Nội dung, Thời gian, Thao tác. - Trạng thái: Read-only</t>
  </si>
  <si>
    <t>GUI-PH09</t>
  </si>
  <si>
    <t>[Xử lý Email] Button</t>
  </si>
  <si>
    <t>- Nút nền nâu nằm ở cột Thao tác của mỗi dòng góp ý. - Trạng thái: Enable</t>
  </si>
  <si>
    <t>FUNCTION_SHOW Phản hồi đánh giá &amp; Góp ý(Web cho NV)</t>
  </si>
  <si>
    <t>FUNC-PH01</t>
  </si>
  <si>
    <t>Chuyển đổi qua lại giữa 2 Tab</t>
  </si>
  <si>
    <t>1. Click lần lượt vào tab "Góp Ý" rồi quay lại "Đánh Giá"</t>
  </si>
  <si>
    <t>Đăng nhập thành công vào hệ thống với tư cách là Nhân viên</t>
  </si>
  <si>
    <t>Giao diện bên dưới thay đổi tương ứng theo từng chức năng mà không phải tải lại toàn bộ trang</t>
  </si>
  <si>
    <t>FUNC-PH02</t>
  </si>
  <si>
    <t>Lọc đánh giá chưa phản hồi</t>
  </si>
  <si>
    <t>1. Bật công tắc "Chỉ hiện chưa phản hồi"</t>
  </si>
  <si>
    <t>Danh sách chỉ còn lại những đánh giá mà nhân viên chưa trả lời</t>
  </si>
  <si>
    <t>FUNC-PH03</t>
  </si>
  <si>
    <t>Gửi phản hồi đánh giá</t>
  </si>
  <si>
    <t>1. Nhập nội dung vào ô "Phản hồi thêm". 2. Nhấn phím Enter hoặc nút Gửi (nếu có)</t>
  </si>
  <si>
    <t>Lời phản hồi được lưu lại, hiển thị tên nhân viên và thời gian trả lời ngay bên dưới</t>
  </si>
  <si>
    <t>FUNC-PH04</t>
  </si>
  <si>
    <t>Ẩn đánh giá của khách</t>
  </si>
  <si>
    <t>1. Click vào icon "Con mắt gạch chéo" màu đỏ</t>
  </si>
  <si>
    <t>Hệ thống có thể hỏi xác nhận. Sau đó đánh giá này sẽ bị ẩn khỏi giao diện khách hàng</t>
  </si>
  <si>
    <t>FUNC-PH05</t>
  </si>
  <si>
    <t>Lọc góp ý theo trạng thái</t>
  </si>
  <si>
    <t>1. Click chọn nút "Lịch sử"</t>
  </si>
  <si>
    <t>Bảng danh sách chuyển sang hiển thị các thư góp ý đã được xử lý xong</t>
  </si>
  <si>
    <t>FUNC-PH06</t>
  </si>
  <si>
    <t>Xử lý Góp ý qua Email</t>
  </si>
  <si>
    <t>1. Click nút "Xử lý Email" ở một dòng bất kỳ</t>
  </si>
  <si>
    <t>Hệ thống mở popup soạn mail hoặc gọi ứng dụng mail mặc định với địa chỉ khách hàng đã được điền sẵn</t>
  </si>
  <si>
    <t>Phản hồi đánh giá &amp; Góp ý(Web)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</si>
</sst>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\-mmm\-yy;@"/>
  </numFmts>
  <fonts count="27">
    <font>
      <sz val="11"/>
      <color theme="1"/>
      <name val="Aptos Narrow"/>
      <charset val="134"/>
      <scheme val="minor"/>
    </font>
    <font>
      <b/>
      <sz val="13"/>
      <color rgb="FFFFFFFF"/>
      <name val="Times New Roman"/>
      <charset val="134"/>
    </font>
    <font>
      <b/>
      <sz val="13"/>
      <name val="Times New Roman"/>
      <charset val="134"/>
    </font>
    <font>
      <sz val="11"/>
      <color theme="1"/>
      <name val="Aptos Narrow"/>
      <charset val="163"/>
      <scheme val="minor"/>
    </font>
    <font>
      <sz val="13"/>
      <name val="Times New Roman"/>
      <charset val="134"/>
    </font>
    <font>
      <b/>
      <sz val="13"/>
      <color indexed="9"/>
      <name val="Times New Roman"/>
      <charset val="134"/>
    </font>
    <font>
      <sz val="13"/>
      <color indexed="8"/>
      <name val="Times New Roman"/>
      <charset val="134"/>
    </font>
    <font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3"/>
      <color theme="1"/>
      <name val="Times New Roman"/>
      <charset val="163"/>
    </font>
    <font>
      <sz val="11"/>
      <color theme="1"/>
      <name val="Aptos Narrow"/>
      <charset val="134"/>
      <scheme val="minor"/>
    </font>
    <font>
      <sz val="11"/>
      <color theme="1"/>
      <name val="Aptos Narrow"/>
      <charset val="163"/>
      <scheme val="minor"/>
    </font>
    <font>
      <b/>
      <sz val="13"/>
      <color rgb="FFFFFFFF"/>
      <name val="Times New Roman"/>
      <charset val="134"/>
    </font>
    <font>
      <b/>
      <sz val="13"/>
      <name val="Times New Roman"/>
      <charset val="134"/>
    </font>
    <font>
      <sz val="13"/>
      <name val="Times New Roman"/>
      <charset val="134"/>
    </font>
    <font>
      <b/>
      <sz val="13"/>
      <color indexed="9"/>
      <name val="Times New Roman"/>
      <charset val="134"/>
    </font>
    <font>
      <sz val="13"/>
      <color indexed="8"/>
      <name val="Times New Roman"/>
      <charset val="134"/>
    </font>
    <font>
      <b/>
      <sz val="13"/>
      <color rgb="FFFFFFFF"/>
      <name val="Times New Roman"/>
      <charset val="163"/>
    </font>
    <font>
      <b/>
      <sz val="13"/>
      <name val="Times New Roman"/>
      <charset val="163"/>
    </font>
    <font>
      <sz val="13"/>
      <name val="Times New Roman"/>
      <charset val="163"/>
    </font>
    <font>
      <b/>
      <sz val="13"/>
      <color indexed="9"/>
      <name val="Times New Roman"/>
      <charset val="163"/>
    </font>
    <font>
      <sz val="13"/>
      <color indexed="8"/>
      <name val="Times New Roman"/>
      <charset val="163"/>
    </font>
    <font>
      <b/>
      <sz val="13"/>
      <color theme="1"/>
      <name val="Times New Roman"/>
      <charset val="134"/>
    </font>
    <font>
      <b/>
      <sz val="13"/>
      <color theme="0"/>
      <name val="Times New Roman"/>
      <charset val="134"/>
    </font>
    <font>
      <sz val="13"/>
      <color rgb="FF000000"/>
      <name val="Times New Roman"/>
      <charset val="134"/>
    </font>
    <font>
      <sz val="10"/>
      <name val="Arial2"/>
      <charset val="134"/>
    </font>
    <font>
      <sz val="11"/>
      <name val="ＭＳ Ｐゴシック"/>
      <charset val="134"/>
    </font>
  </fonts>
  <fills count="9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indexed="21"/>
        <bgColor indexed="38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41"/>
      </patternFill>
    </fill>
    <fill>
      <patternFill patternType="solid">
        <fgColor theme="0"/>
        <bgColor indexed="38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25" fillId="0" borderId="0" applyBorder="0" applyProtection="0">
      <alignment vertical="center"/>
    </xf>
    <xf numFmtId="0" fontId="25" fillId="0" borderId="0" applyBorder="0" applyProtection="0">
      <alignment vertical="center"/>
    </xf>
    <xf numFmtId="0" fontId="3" fillId="0" borderId="0">
      <alignment vertical="center"/>
    </xf>
    <xf numFmtId="0" fontId="10" fillId="0" borderId="0"/>
    <xf numFmtId="0" fontId="3" fillId="0" borderId="0"/>
    <xf numFmtId="0" fontId="3" fillId="0" borderId="0">
      <alignment vertical="center"/>
    </xf>
    <xf numFmtId="0" fontId="26" fillId="0" borderId="0"/>
  </cellStyleXfs>
  <cellXfs count="204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3" fillId="0" borderId="0" xfId="0" applyFont="1" applyFill="1" applyAlignment="1">
      <alignment horizontal="center"/>
    </xf>
    <xf numFmtId="0" fontId="4" fillId="0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4" fillId="0" borderId="1" xfId="1" applyFont="1" applyBorder="1" applyAlignment="1" applyProtection="1">
      <alignment horizontal="center" vertical="center"/>
    </xf>
    <xf numFmtId="0" fontId="4" fillId="0" borderId="1" xfId="1" applyFont="1" applyBorder="1" applyAlignment="1" applyProtection="1">
      <alignment horizontal="center" vertical="center" wrapText="1"/>
    </xf>
    <xf numFmtId="0" fontId="4" fillId="0" borderId="1" xfId="0" applyFont="1" applyFill="1" applyBorder="1" applyAlignment="1">
      <alignment horizontal="right" vertical="center"/>
    </xf>
    <xf numFmtId="0" fontId="3" fillId="0" borderId="0" xfId="0" applyFont="1" applyFill="1" applyAlignment="1"/>
    <xf numFmtId="168" fontId="5" fillId="3" borderId="1" xfId="0" applyNumberFormat="1" applyFont="1" applyFill="1" applyBorder="1" applyAlignment="1">
      <alignment horizontal="center" vertical="center"/>
    </xf>
    <xf numFmtId="0" fontId="4" fillId="5" borderId="1" xfId="7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8" fillId="0" borderId="7" xfId="4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vertical="top"/>
    </xf>
    <xf numFmtId="0" fontId="3" fillId="0" borderId="0" xfId="5"/>
    <xf numFmtId="0" fontId="1" fillId="2" borderId="1" xfId="5" applyFont="1" applyFill="1" applyBorder="1" applyAlignment="1">
      <alignment vertical="center" wrapText="1"/>
    </xf>
    <xf numFmtId="0" fontId="4" fillId="0" borderId="1" xfId="5" applyFont="1" applyBorder="1" applyAlignment="1">
      <alignment vertical="center" wrapText="1"/>
    </xf>
    <xf numFmtId="0" fontId="5" fillId="3" borderId="1" xfId="5" applyFont="1" applyFill="1" applyBorder="1" applyAlignment="1">
      <alignment horizontal="center" vertical="center" wrapText="1"/>
    </xf>
    <xf numFmtId="0" fontId="2" fillId="0" borderId="1" xfId="5" applyFont="1" applyBorder="1" applyAlignment="1">
      <alignment vertical="center" wrapText="1"/>
    </xf>
    <xf numFmtId="0" fontId="4" fillId="0" borderId="1" xfId="5" applyFont="1" applyBorder="1" applyAlignment="1">
      <alignment horizontal="right" vertical="center" wrapText="1"/>
    </xf>
    <xf numFmtId="168" fontId="5" fillId="3" borderId="1" xfId="5" applyNumberFormat="1" applyFont="1" applyFill="1" applyBorder="1" applyAlignment="1">
      <alignment horizontal="center" vertical="center" wrapText="1"/>
    </xf>
    <xf numFmtId="0" fontId="2" fillId="4" borderId="1" xfId="5" applyFont="1" applyFill="1" applyBorder="1" applyAlignment="1">
      <alignment vertical="center"/>
    </xf>
    <xf numFmtId="0" fontId="6" fillId="5" borderId="1" xfId="5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5" applyFont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/>
    </xf>
    <xf numFmtId="0" fontId="4" fillId="0" borderId="1" xfId="5" applyFont="1" applyBorder="1" applyAlignment="1">
      <alignment horizontal="center" vertical="center"/>
    </xf>
    <xf numFmtId="0" fontId="3" fillId="0" borderId="1" xfId="5" applyBorder="1" applyAlignment="1">
      <alignment vertical="center"/>
    </xf>
    <xf numFmtId="0" fontId="3" fillId="0" borderId="1" xfId="5" applyBorder="1"/>
    <xf numFmtId="0" fontId="4" fillId="0" borderId="1" xfId="5" applyFont="1" applyBorder="1" applyAlignment="1">
      <alignment vertical="top"/>
    </xf>
    <xf numFmtId="0" fontId="10" fillId="0" borderId="0" xfId="0" applyFont="1" applyFill="1" applyAlignment="1"/>
    <xf numFmtId="0" fontId="11" fillId="0" borderId="0" xfId="5" applyFont="1" applyFill="1" applyAlignment="1"/>
    <xf numFmtId="0" fontId="12" fillId="2" borderId="1" xfId="5" applyFont="1" applyFill="1" applyBorder="1" applyAlignment="1">
      <alignment vertical="center" wrapText="1"/>
    </xf>
    <xf numFmtId="0" fontId="14" fillId="0" borderId="1" xfId="5" applyFont="1" applyFill="1" applyBorder="1" applyAlignment="1">
      <alignment vertical="center" wrapText="1"/>
    </xf>
    <xf numFmtId="0" fontId="15" fillId="3" borderId="1" xfId="5" applyFont="1" applyFill="1" applyBorder="1" applyAlignment="1">
      <alignment horizontal="center" vertical="center" wrapText="1"/>
    </xf>
    <xf numFmtId="0" fontId="13" fillId="0" borderId="1" xfId="5" applyFont="1" applyFill="1" applyBorder="1" applyAlignment="1">
      <alignment vertical="center" wrapText="1"/>
    </xf>
    <xf numFmtId="0" fontId="14" fillId="0" borderId="1" xfId="1" applyFont="1" applyBorder="1" applyAlignment="1" applyProtection="1">
      <alignment horizontal="center" vertical="center" wrapText="1"/>
    </xf>
    <xf numFmtId="0" fontId="14" fillId="0" borderId="1" xfId="5" applyFont="1" applyFill="1" applyBorder="1" applyAlignment="1">
      <alignment horizontal="right" vertical="center" wrapText="1"/>
    </xf>
    <xf numFmtId="168" fontId="15" fillId="3" borderId="1" xfId="5" applyNumberFormat="1" applyFont="1" applyFill="1" applyBorder="1" applyAlignment="1">
      <alignment horizontal="center" vertical="center" wrapText="1"/>
    </xf>
    <xf numFmtId="0" fontId="13" fillId="4" borderId="1" xfId="5" applyFont="1" applyFill="1" applyBorder="1" applyAlignment="1">
      <alignment vertical="center"/>
    </xf>
    <xf numFmtId="0" fontId="16" fillId="5" borderId="1" xfId="5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center" vertical="center"/>
    </xf>
    <xf numFmtId="0" fontId="14" fillId="0" borderId="1" xfId="5" applyFont="1" applyFill="1" applyBorder="1" applyAlignment="1">
      <alignment horizontal="left" vertical="top" wrapText="1"/>
    </xf>
    <xf numFmtId="0" fontId="14" fillId="6" borderId="1" xfId="0" applyFont="1" applyFill="1" applyBorder="1" applyAlignment="1">
      <alignment horizontal="center" vertical="center"/>
    </xf>
    <xf numFmtId="0" fontId="14" fillId="0" borderId="1" xfId="5" applyFont="1" applyFill="1" applyBorder="1" applyAlignment="1">
      <alignment horizontal="center" vertical="center"/>
    </xf>
    <xf numFmtId="0" fontId="11" fillId="0" borderId="1" xfId="5" applyFont="1" applyFill="1" applyBorder="1" applyAlignment="1">
      <alignment vertical="center"/>
    </xf>
    <xf numFmtId="0" fontId="11" fillId="0" borderId="1" xfId="5" applyFont="1" applyFill="1" applyBorder="1" applyAlignment="1"/>
    <xf numFmtId="0" fontId="14" fillId="0" borderId="1" xfId="5" applyFont="1" applyFill="1" applyBorder="1" applyAlignment="1">
      <alignment vertical="top"/>
    </xf>
    <xf numFmtId="14" fontId="4" fillId="0" borderId="1" xfId="5" applyNumberFormat="1" applyFont="1" applyBorder="1" applyAlignment="1">
      <alignment horizontal="center" vertical="center"/>
    </xf>
    <xf numFmtId="0" fontId="9" fillId="0" borderId="0" xfId="3" applyFont="1" applyAlignment="1">
      <alignment vertical="center" wrapText="1"/>
    </xf>
    <xf numFmtId="0" fontId="9" fillId="0" borderId="0" xfId="3" applyFont="1" applyAlignment="1">
      <alignment horizontal="center" vertical="center" wrapText="1"/>
    </xf>
    <xf numFmtId="0" fontId="17" fillId="2" borderId="1" xfId="3" applyFont="1" applyFill="1" applyBorder="1" applyAlignment="1">
      <alignment vertical="center" wrapText="1"/>
    </xf>
    <xf numFmtId="0" fontId="9" fillId="0" borderId="0" xfId="3" applyFont="1" applyAlignment="1">
      <alignment horizontal="center" wrapText="1"/>
    </xf>
    <xf numFmtId="0" fontId="19" fillId="0" borderId="1" xfId="3" applyFont="1" applyBorder="1" applyAlignment="1">
      <alignment vertical="center" wrapText="1"/>
    </xf>
    <xf numFmtId="0" fontId="20" fillId="3" borderId="1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vertical="center" wrapText="1"/>
    </xf>
    <xf numFmtId="0" fontId="19" fillId="0" borderId="1" xfId="2" applyFont="1" applyBorder="1" applyAlignment="1" applyProtection="1">
      <alignment horizontal="center" vertical="center" wrapText="1"/>
    </xf>
    <xf numFmtId="0" fontId="19" fillId="0" borderId="1" xfId="3" applyFont="1" applyBorder="1" applyAlignment="1">
      <alignment horizontal="right" vertical="center" wrapText="1"/>
    </xf>
    <xf numFmtId="0" fontId="9" fillId="0" borderId="0" xfId="3" applyFont="1" applyAlignment="1">
      <alignment wrapText="1"/>
    </xf>
    <xf numFmtId="168" fontId="20" fillId="3" borderId="1" xfId="3" applyNumberFormat="1" applyFont="1" applyFill="1" applyBorder="1" applyAlignment="1">
      <alignment horizontal="center" vertical="center" wrapText="1"/>
    </xf>
    <xf numFmtId="0" fontId="9" fillId="0" borderId="1" xfId="3" applyFont="1" applyBorder="1" applyAlignment="1">
      <alignment horizontal="left" vertical="center" wrapText="1" readingOrder="1"/>
    </xf>
    <xf numFmtId="0" fontId="9" fillId="0" borderId="1" xfId="3" applyFont="1" applyBorder="1" applyAlignment="1">
      <alignment horizontal="left" vertical="center" wrapText="1"/>
    </xf>
    <xf numFmtId="0" fontId="9" fillId="0" borderId="1" xfId="3" applyFont="1" applyBorder="1" applyAlignment="1">
      <alignment horizontal="center" vertical="center" wrapText="1" readingOrder="1"/>
    </xf>
    <xf numFmtId="14" fontId="9" fillId="0" borderId="1" xfId="3" applyNumberFormat="1" applyFont="1" applyBorder="1" applyAlignment="1">
      <alignment horizontal="center" vertical="center" wrapText="1" readingOrder="1"/>
    </xf>
    <xf numFmtId="0" fontId="19" fillId="7" borderId="1" xfId="3" applyFont="1" applyFill="1" applyBorder="1" applyAlignment="1">
      <alignment horizontal="left" vertical="center" wrapText="1"/>
    </xf>
    <xf numFmtId="0" fontId="19" fillId="7" borderId="1" xfId="3" applyFont="1" applyFill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 wrapText="1"/>
    </xf>
    <xf numFmtId="0" fontId="9" fillId="0" borderId="1" xfId="3" applyFont="1" applyBorder="1" applyAlignment="1">
      <alignment vertical="center" wrapText="1"/>
    </xf>
    <xf numFmtId="0" fontId="18" fillId="7" borderId="1" xfId="3" applyFont="1" applyFill="1" applyBorder="1" applyAlignment="1">
      <alignment horizontal="center" vertical="center" wrapText="1"/>
    </xf>
    <xf numFmtId="0" fontId="9" fillId="0" borderId="8" xfId="3" applyFont="1" applyBorder="1" applyAlignment="1">
      <alignment horizontal="center" vertical="center" wrapText="1"/>
    </xf>
    <xf numFmtId="0" fontId="3" fillId="0" borderId="0" xfId="6">
      <alignment vertical="center"/>
    </xf>
    <xf numFmtId="0" fontId="3" fillId="0" borderId="0" xfId="6" applyAlignment="1">
      <alignment vertical="center" wrapText="1"/>
    </xf>
    <xf numFmtId="0" fontId="3" fillId="0" borderId="0" xfId="6" applyAlignment="1">
      <alignment horizontal="center" vertical="center"/>
    </xf>
    <xf numFmtId="0" fontId="17" fillId="2" borderId="1" xfId="6" applyFont="1" applyFill="1" applyBorder="1">
      <alignment vertical="center"/>
    </xf>
    <xf numFmtId="0" fontId="0" fillId="0" borderId="0" xfId="6" applyFont="1" applyAlignment="1">
      <alignment horizontal="center"/>
    </xf>
    <xf numFmtId="0" fontId="19" fillId="0" borderId="1" xfId="6" applyFont="1" applyBorder="1">
      <alignment vertical="center"/>
    </xf>
    <xf numFmtId="0" fontId="20" fillId="3" borderId="1" xfId="6" applyFont="1" applyFill="1" applyBorder="1" applyAlignment="1">
      <alignment horizontal="center" vertical="center"/>
    </xf>
    <xf numFmtId="0" fontId="20" fillId="3" borderId="1" xfId="6" applyFont="1" applyFill="1" applyBorder="1" applyAlignment="1">
      <alignment horizontal="center" vertical="center" wrapText="1"/>
    </xf>
    <xf numFmtId="0" fontId="18" fillId="0" borderId="1" xfId="6" applyFont="1" applyBorder="1">
      <alignment vertical="center"/>
    </xf>
    <xf numFmtId="0" fontId="19" fillId="0" borderId="1" xfId="2" applyFont="1" applyBorder="1" applyAlignment="1" applyProtection="1">
      <alignment horizontal="center" vertical="center"/>
    </xf>
    <xf numFmtId="0" fontId="19" fillId="0" borderId="1" xfId="6" applyFont="1" applyBorder="1" applyAlignment="1">
      <alignment horizontal="right" vertical="center"/>
    </xf>
    <xf numFmtId="0" fontId="0" fillId="0" borderId="0" xfId="6" applyFont="1" applyAlignment="1"/>
    <xf numFmtId="168" fontId="20" fillId="3" borderId="1" xfId="6" applyNumberFormat="1" applyFont="1" applyFill="1" applyBorder="1" applyAlignment="1">
      <alignment horizontal="center" vertical="center"/>
    </xf>
    <xf numFmtId="0" fontId="19" fillId="5" borderId="1" xfId="7" applyFont="1" applyFill="1" applyBorder="1" applyAlignment="1">
      <alignment horizontal="left" vertical="center" wrapText="1"/>
    </xf>
    <xf numFmtId="0" fontId="19" fillId="5" borderId="1" xfId="6" applyFont="1" applyFill="1" applyBorder="1" applyAlignment="1">
      <alignment horizontal="left" vertical="center" wrapText="1"/>
    </xf>
    <xf numFmtId="0" fontId="19" fillId="0" borderId="1" xfId="6" applyFont="1" applyBorder="1" applyAlignment="1">
      <alignment vertical="center" wrapText="1"/>
    </xf>
    <xf numFmtId="0" fontId="19" fillId="0" borderId="1" xfId="6" applyFont="1" applyBorder="1" applyAlignment="1">
      <alignment vertical="top" wrapText="1"/>
    </xf>
    <xf numFmtId="0" fontId="21" fillId="5" borderId="1" xfId="6" applyFont="1" applyFill="1" applyBorder="1" applyAlignment="1">
      <alignment horizontal="left" vertical="center" wrapText="1"/>
    </xf>
    <xf numFmtId="0" fontId="19" fillId="0" borderId="1" xfId="6" applyFont="1" applyBorder="1" applyAlignment="1">
      <alignment horizontal="center" vertical="center" wrapText="1"/>
    </xf>
    <xf numFmtId="14" fontId="9" fillId="0" borderId="1" xfId="6" applyNumberFormat="1" applyFont="1" applyBorder="1" applyAlignment="1">
      <alignment horizontal="center" vertical="center" wrapText="1"/>
    </xf>
    <xf numFmtId="0" fontId="19" fillId="5" borderId="1" xfId="6" applyFont="1" applyFill="1" applyBorder="1" applyAlignment="1">
      <alignment horizontal="left" vertical="top" wrapText="1"/>
    </xf>
    <xf numFmtId="0" fontId="19" fillId="0" borderId="1" xfId="6" applyFont="1" applyBorder="1" applyAlignment="1">
      <alignment vertical="top"/>
    </xf>
    <xf numFmtId="0" fontId="19" fillId="0" borderId="1" xfId="6" applyFont="1" applyBorder="1" applyAlignment="1">
      <alignment horizontal="left" vertical="top" wrapText="1"/>
    </xf>
    <xf numFmtId="0" fontId="9" fillId="0" borderId="1" xfId="6" applyFont="1" applyBorder="1" applyAlignment="1">
      <alignment horizontal="center" vertical="center" wrapText="1"/>
    </xf>
    <xf numFmtId="0" fontId="0" fillId="0" borderId="8" xfId="6" applyFont="1" applyBorder="1" applyAlignment="1">
      <alignment horizontal="center" wrapText="1"/>
    </xf>
    <xf numFmtId="0" fontId="19" fillId="5" borderId="4" xfId="6" applyFont="1" applyFill="1" applyBorder="1" applyAlignment="1">
      <alignment horizontal="left" vertical="center" wrapText="1"/>
    </xf>
    <xf numFmtId="0" fontId="8" fillId="0" borderId="0" xfId="0" applyFont="1"/>
    <xf numFmtId="0" fontId="23" fillId="3" borderId="1" xfId="4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left" vertical="center"/>
    </xf>
    <xf numFmtId="0" fontId="23" fillId="3" borderId="1" xfId="4" applyFont="1" applyFill="1" applyBorder="1" applyAlignment="1">
      <alignment horizontal="left" vertical="center"/>
    </xf>
    <xf numFmtId="0" fontId="8" fillId="0" borderId="1" xfId="4" applyFont="1" applyBorder="1" applyAlignment="1">
      <alignment horizontal="left" vertical="center"/>
    </xf>
    <xf numFmtId="0" fontId="24" fillId="0" borderId="1" xfId="4" applyFont="1" applyBorder="1" applyAlignment="1">
      <alignment horizontal="left" vertical="center"/>
    </xf>
    <xf numFmtId="0" fontId="8" fillId="8" borderId="1" xfId="4" applyFont="1" applyFill="1" applyBorder="1" applyAlignment="1">
      <alignment horizontal="center" vertical="center"/>
    </xf>
    <xf numFmtId="0" fontId="8" fillId="0" borderId="1" xfId="4" applyFont="1" applyBorder="1" applyAlignment="1">
      <alignment horizontal="left" vertical="center" wrapText="1"/>
    </xf>
    <xf numFmtId="0" fontId="8" fillId="0" borderId="1" xfId="4" applyFont="1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/>
    <xf numFmtId="0" fontId="0" fillId="0" borderId="0" xfId="0" applyNumberFormat="1"/>
    <xf numFmtId="0" fontId="6" fillId="5" borderId="1" xfId="5" quotePrefix="1" applyFont="1" applyFill="1" applyBorder="1" applyAlignment="1">
      <alignment horizontal="left" vertical="center" wrapText="1"/>
    </xf>
    <xf numFmtId="0" fontId="16" fillId="5" borderId="1" xfId="5" quotePrefix="1" applyFont="1" applyFill="1" applyBorder="1" applyAlignment="1">
      <alignment horizontal="left" vertical="center" wrapText="1"/>
    </xf>
    <xf numFmtId="0" fontId="22" fillId="0" borderId="1" xfId="4" applyFont="1" applyBorder="1" applyAlignment="1">
      <alignment horizontal="center" vertical="center" wrapText="1"/>
    </xf>
    <xf numFmtId="0" fontId="22" fillId="0" borderId="1" xfId="4" applyFont="1" applyBorder="1" applyAlignment="1">
      <alignment horizontal="center" vertical="center"/>
    </xf>
    <xf numFmtId="0" fontId="8" fillId="8" borderId="3" xfId="4" applyFont="1" applyFill="1" applyBorder="1" applyAlignment="1">
      <alignment horizontal="center" vertical="center"/>
    </xf>
    <xf numFmtId="0" fontId="8" fillId="8" borderId="5" xfId="4" applyFont="1" applyFill="1" applyBorder="1" applyAlignment="1">
      <alignment horizontal="center" vertical="center"/>
    </xf>
    <xf numFmtId="0" fontId="8" fillId="8" borderId="1" xfId="4" applyFont="1" applyFill="1" applyBorder="1" applyAlignment="1">
      <alignment horizontal="center" vertical="center"/>
    </xf>
    <xf numFmtId="0" fontId="8" fillId="8" borderId="4" xfId="4" applyFont="1" applyFill="1" applyBorder="1" applyAlignment="1">
      <alignment horizontal="center" vertical="center"/>
    </xf>
    <xf numFmtId="0" fontId="8" fillId="0" borderId="3" xfId="4" applyFont="1" applyBorder="1" applyAlignment="1">
      <alignment horizontal="left" vertical="center"/>
    </xf>
    <xf numFmtId="0" fontId="8" fillId="0" borderId="5" xfId="4" applyFont="1" applyBorder="1" applyAlignment="1">
      <alignment horizontal="left" vertical="center"/>
    </xf>
    <xf numFmtId="0" fontId="8" fillId="0" borderId="3" xfId="4" applyFont="1" applyBorder="1" applyAlignment="1">
      <alignment horizontal="left" vertical="center" wrapText="1"/>
    </xf>
    <xf numFmtId="0" fontId="8" fillId="0" borderId="4" xfId="4" applyFont="1" applyBorder="1" applyAlignment="1">
      <alignment horizontal="left" vertical="center" wrapText="1"/>
    </xf>
    <xf numFmtId="0" fontId="8" fillId="0" borderId="3" xfId="4" applyFont="1" applyBorder="1" applyAlignment="1">
      <alignment horizontal="center"/>
    </xf>
    <xf numFmtId="0" fontId="8" fillId="0" borderId="4" xfId="4" applyFont="1" applyBorder="1" applyAlignment="1">
      <alignment horizontal="center"/>
    </xf>
    <xf numFmtId="0" fontId="8" fillId="0" borderId="5" xfId="4" applyFont="1" applyBorder="1" applyAlignment="1">
      <alignment horizontal="center"/>
    </xf>
    <xf numFmtId="0" fontId="2" fillId="0" borderId="1" xfId="5" applyFont="1" applyBorder="1" applyAlignment="1">
      <alignment horizontal="left" vertical="center" wrapText="1"/>
    </xf>
    <xf numFmtId="0" fontId="4" fillId="0" borderId="1" xfId="5" applyFont="1" applyBorder="1" applyAlignment="1">
      <alignment horizontal="left" vertical="center" wrapText="1"/>
    </xf>
    <xf numFmtId="0" fontId="3" fillId="0" borderId="2" xfId="5" applyBorder="1" applyAlignment="1">
      <alignment horizontal="center" wrapText="1"/>
    </xf>
    <xf numFmtId="0" fontId="2" fillId="4" borderId="1" xfId="5" applyFont="1" applyFill="1" applyBorder="1" applyAlignment="1">
      <alignment horizontal="left" vertical="center"/>
    </xf>
    <xf numFmtId="0" fontId="5" fillId="3" borderId="3" xfId="5" applyFont="1" applyFill="1" applyBorder="1" applyAlignment="1">
      <alignment horizontal="center" vertical="center" wrapText="1"/>
    </xf>
    <xf numFmtId="0" fontId="5" fillId="3" borderId="4" xfId="5" applyFont="1" applyFill="1" applyBorder="1" applyAlignment="1">
      <alignment horizontal="center" vertical="center" wrapText="1"/>
    </xf>
    <xf numFmtId="0" fontId="5" fillId="3" borderId="5" xfId="5" applyFont="1" applyFill="1" applyBorder="1" applyAlignment="1">
      <alignment horizontal="center" vertical="center" wrapText="1"/>
    </xf>
    <xf numFmtId="0" fontId="18" fillId="0" borderId="1" xfId="6" applyFont="1" applyBorder="1" applyAlignment="1">
      <alignment horizontal="left" vertical="center"/>
    </xf>
    <xf numFmtId="0" fontId="18" fillId="0" borderId="1" xfId="6" applyFont="1" applyBorder="1" applyAlignment="1">
      <alignment horizontal="left" vertical="center" wrapText="1"/>
    </xf>
    <xf numFmtId="0" fontId="19" fillId="0" borderId="1" xfId="6" applyFont="1" applyBorder="1" applyAlignment="1">
      <alignment horizontal="left" vertical="center"/>
    </xf>
    <xf numFmtId="0" fontId="19" fillId="0" borderId="1" xfId="6" applyFont="1" applyBorder="1" applyAlignment="1">
      <alignment horizontal="left" vertical="center" wrapText="1"/>
    </xf>
    <xf numFmtId="0" fontId="0" fillId="0" borderId="2" xfId="6" applyFont="1" applyBorder="1" applyAlignment="1">
      <alignment horizontal="center"/>
    </xf>
    <xf numFmtId="0" fontId="0" fillId="0" borderId="2" xfId="6" applyFont="1" applyBorder="1" applyAlignment="1">
      <alignment horizontal="center" wrapText="1"/>
    </xf>
    <xf numFmtId="0" fontId="18" fillId="4" borderId="6" xfId="6" applyFont="1" applyFill="1" applyBorder="1">
      <alignment vertical="center"/>
    </xf>
    <xf numFmtId="0" fontId="18" fillId="4" borderId="2" xfId="6" applyFont="1" applyFill="1" applyBorder="1">
      <alignment vertical="center"/>
    </xf>
    <xf numFmtId="0" fontId="18" fillId="4" borderId="2" xfId="6" applyFont="1" applyFill="1" applyBorder="1" applyAlignment="1">
      <alignment horizontal="center" vertical="center"/>
    </xf>
    <xf numFmtId="0" fontId="18" fillId="4" borderId="8" xfId="6" applyFont="1" applyFill="1" applyBorder="1" applyAlignment="1">
      <alignment horizontal="center" vertical="center"/>
    </xf>
    <xf numFmtId="0" fontId="18" fillId="4" borderId="1" xfId="6" applyFont="1" applyFill="1" applyBorder="1" applyAlignment="1">
      <alignment horizontal="left" vertical="center" wrapText="1"/>
    </xf>
    <xf numFmtId="0" fontId="18" fillId="4" borderId="1" xfId="6" applyFont="1" applyFill="1" applyBorder="1" applyAlignment="1">
      <alignment horizontal="center" vertical="center" wrapText="1"/>
    </xf>
    <xf numFmtId="0" fontId="20" fillId="3" borderId="3" xfId="6" applyFont="1" applyFill="1" applyBorder="1" applyAlignment="1">
      <alignment horizontal="center" vertical="center"/>
    </xf>
    <xf numFmtId="0" fontId="20" fillId="3" borderId="4" xfId="6" applyFont="1" applyFill="1" applyBorder="1" applyAlignment="1">
      <alignment horizontal="center" vertical="center"/>
    </xf>
    <xf numFmtId="0" fontId="20" fillId="3" borderId="5" xfId="6" applyFont="1" applyFill="1" applyBorder="1" applyAlignment="1">
      <alignment horizontal="center" vertical="center"/>
    </xf>
    <xf numFmtId="0" fontId="20" fillId="3" borderId="3" xfId="6" applyFont="1" applyFill="1" applyBorder="1" applyAlignment="1">
      <alignment horizontal="center" vertical="center" wrapText="1"/>
    </xf>
    <xf numFmtId="0" fontId="20" fillId="3" borderId="4" xfId="6" applyFont="1" applyFill="1" applyBorder="1" applyAlignment="1">
      <alignment horizontal="center" vertical="center" wrapText="1"/>
    </xf>
    <xf numFmtId="0" fontId="20" fillId="3" borderId="5" xfId="6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left" vertical="center" wrapText="1"/>
    </xf>
    <xf numFmtId="0" fontId="19" fillId="0" borderId="1" xfId="3" applyFont="1" applyBorder="1" applyAlignment="1">
      <alignment horizontal="left" vertical="center" wrapText="1"/>
    </xf>
    <xf numFmtId="0" fontId="9" fillId="0" borderId="2" xfId="3" applyFont="1" applyBorder="1" applyAlignment="1">
      <alignment horizontal="center" wrapText="1"/>
    </xf>
    <xf numFmtId="0" fontId="18" fillId="4" borderId="6" xfId="3" applyFont="1" applyFill="1" applyBorder="1" applyAlignment="1">
      <alignment vertical="center" wrapText="1"/>
    </xf>
    <xf numFmtId="0" fontId="18" fillId="4" borderId="2" xfId="3" applyFont="1" applyFill="1" applyBorder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8" fillId="4" borderId="8" xfId="3" applyFont="1" applyFill="1" applyBorder="1" applyAlignment="1">
      <alignment horizontal="center" vertical="center" wrapText="1"/>
    </xf>
    <xf numFmtId="0" fontId="18" fillId="4" borderId="1" xfId="3" applyFont="1" applyFill="1" applyBorder="1" applyAlignment="1">
      <alignment horizontal="left" vertical="center" wrapText="1"/>
    </xf>
    <xf numFmtId="0" fontId="18" fillId="4" borderId="1" xfId="3" applyFont="1" applyFill="1" applyBorder="1" applyAlignment="1">
      <alignment horizontal="center" vertical="center" wrapText="1"/>
    </xf>
    <xf numFmtId="0" fontId="20" fillId="3" borderId="3" xfId="3" applyFont="1" applyFill="1" applyBorder="1" applyAlignment="1">
      <alignment horizontal="center" vertical="center" wrapText="1"/>
    </xf>
    <xf numFmtId="0" fontId="20" fillId="3" borderId="4" xfId="3" applyFont="1" applyFill="1" applyBorder="1" applyAlignment="1">
      <alignment horizontal="center" vertical="center" wrapText="1"/>
    </xf>
    <xf numFmtId="0" fontId="20" fillId="3" borderId="5" xfId="3" applyFont="1" applyFill="1" applyBorder="1" applyAlignment="1">
      <alignment horizontal="center" vertical="center" wrapText="1"/>
    </xf>
    <xf numFmtId="0" fontId="13" fillId="0" borderId="1" xfId="5" applyFont="1" applyFill="1" applyBorder="1" applyAlignment="1">
      <alignment horizontal="left" vertical="center" wrapText="1"/>
    </xf>
    <xf numFmtId="0" fontId="14" fillId="0" borderId="1" xfId="5" applyFont="1" applyFill="1" applyBorder="1" applyAlignment="1">
      <alignment horizontal="left" vertical="center" wrapText="1"/>
    </xf>
    <xf numFmtId="0" fontId="11" fillId="0" borderId="2" xfId="5" applyFont="1" applyFill="1" applyBorder="1" applyAlignment="1">
      <alignment horizontal="center" wrapText="1"/>
    </xf>
    <xf numFmtId="0" fontId="13" fillId="4" borderId="1" xfId="5" applyFont="1" applyFill="1" applyBorder="1" applyAlignment="1">
      <alignment horizontal="left" vertical="center"/>
    </xf>
    <xf numFmtId="0" fontId="15" fillId="3" borderId="3" xfId="5" applyFont="1" applyFill="1" applyBorder="1" applyAlignment="1">
      <alignment horizontal="center" vertical="center" wrapText="1"/>
    </xf>
    <xf numFmtId="0" fontId="15" fillId="3" borderId="4" xfId="5" applyFont="1" applyFill="1" applyBorder="1" applyAlignment="1">
      <alignment horizontal="center" vertical="center" wrapText="1"/>
    </xf>
    <xf numFmtId="0" fontId="15" fillId="3" borderId="5" xfId="5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24" fillId="0" borderId="1" xfId="4" applyFont="1" applyBorder="1" applyAlignment="1">
      <alignment horizontal="center" vertical="center"/>
    </xf>
  </cellXfs>
  <cellStyles count="8">
    <cellStyle name="Normal" xfId="0" builtinId="0"/>
    <cellStyle name="Normal 10" xfId="1" xr:uid="{00000000-0005-0000-0000-000031000000}"/>
    <cellStyle name="Normal 10 2" xfId="2" xr:uid="{00000000-0005-0000-0000-000032000000}"/>
    <cellStyle name="Normal 12" xfId="3" xr:uid="{00000000-0005-0000-0000-000033000000}"/>
    <cellStyle name="Normal 2" xfId="4" xr:uid="{00000000-0005-0000-0000-000034000000}"/>
    <cellStyle name="Normal 3" xfId="5" xr:uid="{00000000-0005-0000-0000-000035000000}"/>
    <cellStyle name="Normal 4" xfId="6" xr:uid="{00000000-0005-0000-0000-000036000000}"/>
    <cellStyle name="Normal_Sheet1" xfId="7" xr:uid="{00000000-0005-0000-0000-00003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9775080" cy="519545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5855"/>
          <a:ext cx="9774555" cy="519493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9734098" cy="517071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5855"/>
          <a:ext cx="9733915" cy="517017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2470785</xdr:colOff>
      <xdr:row>5</xdr:row>
      <xdr:rowOff>225425</xdr:rowOff>
    </xdr:from>
    <xdr:ext cx="8072177" cy="4791075"/>
    <xdr:pic>
      <xdr:nvPicPr>
        <xdr:cNvPr id="2" name="Picture 1" descr="Ảnh chụp màn hình 2026-05-03 21484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3785" y="1273175"/>
          <a:ext cx="8072120" cy="47910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2</xdr:col>
      <xdr:colOff>3920836</xdr:colOff>
      <xdr:row>6</xdr:row>
      <xdr:rowOff>8659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7750"/>
          <a:ext cx="9805035" cy="5203190"/>
        </a:xfrm>
        <a:prstGeom prst="rect">
          <a:avLst/>
        </a:prstGeom>
      </xdr:spPr>
    </xdr:pic>
    <xdr:clientData/>
  </xdr:twoCellAnchor>
  <xdr:twoCellAnchor editAs="oneCell">
    <xdr:from>
      <xdr:col>2</xdr:col>
      <xdr:colOff>3940101</xdr:colOff>
      <xdr:row>5</xdr:row>
      <xdr:rowOff>0</xdr:rowOff>
    </xdr:from>
    <xdr:to>
      <xdr:col>5</xdr:col>
      <xdr:colOff>205531</xdr:colOff>
      <xdr:row>5</xdr:row>
      <xdr:rowOff>5084618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24085" y="1047750"/>
          <a:ext cx="10464165" cy="508444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812165</xdr:colOff>
      <xdr:row>5</xdr:row>
      <xdr:rowOff>186055</xdr:rowOff>
    </xdr:from>
    <xdr:ext cx="14385925" cy="4857115"/>
    <xdr:pic>
      <xdr:nvPicPr>
        <xdr:cNvPr id="2" name="Picture 1" descr="Ảnh chụp màn hình 2026-04-30 16000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165" y="1233805"/>
          <a:ext cx="14385925" cy="485711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9780320" cy="5193351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5855"/>
          <a:ext cx="9780270" cy="519303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1</xdr:rowOff>
    </xdr:from>
    <xdr:ext cx="9733109" cy="517071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5855"/>
          <a:ext cx="9732645" cy="517017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4</xdr:col>
      <xdr:colOff>815975</xdr:colOff>
      <xdr:row>5</xdr:row>
      <xdr:rowOff>5158105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5855"/>
          <a:ext cx="10696575" cy="515810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4</xdr:col>
      <xdr:colOff>859790</xdr:colOff>
      <xdr:row>5</xdr:row>
      <xdr:rowOff>5181600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5855"/>
          <a:ext cx="10740390" cy="51816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4</xdr:col>
      <xdr:colOff>902970</xdr:colOff>
      <xdr:row>6</xdr:row>
      <xdr:rowOff>12065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5855"/>
          <a:ext cx="10783570" cy="520890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4</xdr:col>
      <xdr:colOff>880110</xdr:colOff>
      <xdr:row>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5855"/>
          <a:ext cx="10760710" cy="519684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5</xdr:row>
      <xdr:rowOff>11430</xdr:rowOff>
    </xdr:from>
    <xdr:to>
      <xdr:col>2</xdr:col>
      <xdr:colOff>3749675</xdr:colOff>
      <xdr:row>6</xdr:row>
      <xdr:rowOff>17780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059180"/>
          <a:ext cx="8902065" cy="5200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16</xdr:row>
      <xdr:rowOff>149225</xdr:rowOff>
    </xdr:from>
    <xdr:to>
      <xdr:col>3</xdr:col>
      <xdr:colOff>577215</xdr:colOff>
      <xdr:row>82</xdr:row>
      <xdr:rowOff>48260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9324975"/>
          <a:ext cx="11196955" cy="112147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1139190</xdr:colOff>
      <xdr:row>5</xdr:row>
      <xdr:rowOff>297180</xdr:rowOff>
    </xdr:from>
    <xdr:to>
      <xdr:col>2</xdr:col>
      <xdr:colOff>4692015</xdr:colOff>
      <xdr:row>5</xdr:row>
      <xdr:rowOff>5022215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190" y="1344930"/>
          <a:ext cx="8705850" cy="4725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5274310</xdr:colOff>
      <xdr:row>5</xdr:row>
      <xdr:rowOff>225425</xdr:rowOff>
    </xdr:from>
    <xdr:to>
      <xdr:col>5</xdr:col>
      <xdr:colOff>2919730</xdr:colOff>
      <xdr:row>5</xdr:row>
      <xdr:rowOff>4671695</xdr:rowOff>
    </xdr:to>
    <xdr:pic>
      <xdr:nvPicPr>
        <xdr:cNvPr id="3" name="Picture 2" descr="Ảnh chụp màn hình 2026-05-03 222706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27335" y="1273175"/>
          <a:ext cx="10066020" cy="44462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145" zoomScaleNormal="145" workbookViewId="0">
      <selection activeCell="D5" sqref="D5"/>
    </sheetView>
  </sheetViews>
  <sheetFormatPr defaultColWidth="9" defaultRowHeight="13.5"/>
  <cols>
    <col min="1" max="1" width="14.125"/>
    <col min="2" max="2" width="44.375" customWidth="1"/>
    <col min="3" max="3" width="41.25" customWidth="1"/>
    <col min="4" max="4" width="18.25" customWidth="1"/>
  </cols>
  <sheetData>
    <row r="1" spans="1:5">
      <c r="A1" s="129" t="s">
        <v>0</v>
      </c>
      <c r="B1" s="129"/>
      <c r="C1" s="129"/>
      <c r="D1" s="129"/>
      <c r="E1" s="138"/>
    </row>
    <row r="2" spans="1:5">
      <c r="A2" s="129"/>
      <c r="B2" s="129"/>
      <c r="C2" s="129"/>
      <c r="D2" s="129"/>
      <c r="E2" s="139"/>
    </row>
    <row r="3" spans="1:5" ht="16.5">
      <c r="A3" s="114" t="s">
        <v>1</v>
      </c>
      <c r="B3" s="128" t="s">
        <v>2</v>
      </c>
      <c r="C3" s="129"/>
      <c r="D3" s="129"/>
      <c r="E3" s="140"/>
    </row>
    <row r="4" spans="1:5" ht="16.5">
      <c r="A4" s="114" t="s">
        <v>3</v>
      </c>
      <c r="B4" s="115" t="s">
        <v>4</v>
      </c>
      <c r="C4" s="115" t="s">
        <v>5</v>
      </c>
      <c r="D4" s="116" t="s">
        <v>6</v>
      </c>
      <c r="E4" s="116" t="s">
        <v>7</v>
      </c>
    </row>
    <row r="5" spans="1:5" ht="16.5">
      <c r="A5" s="130">
        <v>1</v>
      </c>
      <c r="B5" s="134" t="s">
        <v>8</v>
      </c>
      <c r="C5" s="117" t="s">
        <v>9</v>
      </c>
      <c r="D5" s="203">
        <v>24</v>
      </c>
      <c r="E5" s="118"/>
    </row>
    <row r="6" spans="1:5" ht="16.5">
      <c r="A6" s="131"/>
      <c r="B6" s="135"/>
      <c r="C6" s="117" t="s">
        <v>10</v>
      </c>
      <c r="D6" s="203">
        <v>20</v>
      </c>
      <c r="E6" s="118"/>
    </row>
    <row r="7" spans="1:5" ht="16.5">
      <c r="A7" s="119">
        <v>2</v>
      </c>
      <c r="B7" s="117" t="s">
        <v>11</v>
      </c>
      <c r="C7" s="117" t="s">
        <v>12</v>
      </c>
      <c r="D7" s="203">
        <v>13</v>
      </c>
      <c r="E7" s="118"/>
    </row>
    <row r="8" spans="1:5" ht="16.5">
      <c r="A8" s="130">
        <v>3</v>
      </c>
      <c r="B8" s="117" t="s">
        <v>13</v>
      </c>
      <c r="C8" s="117" t="s">
        <v>14</v>
      </c>
      <c r="D8" s="203">
        <v>10</v>
      </c>
      <c r="E8" s="118"/>
    </row>
    <row r="9" spans="1:5" ht="16.5">
      <c r="A9" s="131"/>
      <c r="B9" s="117" t="s">
        <v>15</v>
      </c>
      <c r="C9" s="117" t="s">
        <v>16</v>
      </c>
      <c r="D9" s="203">
        <v>17</v>
      </c>
      <c r="E9" s="118"/>
    </row>
    <row r="10" spans="1:5" ht="16.5">
      <c r="A10" s="132">
        <v>4</v>
      </c>
      <c r="B10" s="134" t="s">
        <v>17</v>
      </c>
      <c r="C10" s="117" t="s">
        <v>18</v>
      </c>
      <c r="D10" s="203">
        <v>23</v>
      </c>
      <c r="E10" s="118"/>
    </row>
    <row r="11" spans="1:5" ht="16.5">
      <c r="A11" s="132"/>
      <c r="B11" s="135"/>
      <c r="C11" s="117" t="s">
        <v>19</v>
      </c>
      <c r="D11" s="203">
        <v>24</v>
      </c>
      <c r="E11" s="118"/>
    </row>
    <row r="12" spans="1:5" ht="16.5">
      <c r="A12" s="119">
        <v>5</v>
      </c>
      <c r="B12" s="120" t="s">
        <v>20</v>
      </c>
      <c r="C12" s="120" t="s">
        <v>20</v>
      </c>
      <c r="D12" s="203">
        <v>24</v>
      </c>
      <c r="E12" s="118"/>
    </row>
    <row r="13" spans="1:5" ht="16.5">
      <c r="A13" s="119">
        <v>6</v>
      </c>
      <c r="B13" s="120" t="s">
        <v>21</v>
      </c>
      <c r="C13" s="120" t="s">
        <v>22</v>
      </c>
      <c r="D13" s="203">
        <v>25</v>
      </c>
      <c r="E13" s="118"/>
    </row>
    <row r="14" spans="1:5" ht="16.5">
      <c r="A14" s="130">
        <v>7</v>
      </c>
      <c r="B14" s="136" t="s">
        <v>23</v>
      </c>
      <c r="C14" s="117" t="s">
        <v>24</v>
      </c>
      <c r="D14" s="203">
        <v>23</v>
      </c>
      <c r="E14" s="118"/>
    </row>
    <row r="15" spans="1:5" ht="16.5">
      <c r="A15" s="133"/>
      <c r="B15" s="137"/>
      <c r="C15" s="117" t="s">
        <v>25</v>
      </c>
      <c r="D15" s="203">
        <v>21</v>
      </c>
      <c r="E15" s="118"/>
    </row>
    <row r="16" spans="1:5" ht="17.100000000000001" customHeight="1">
      <c r="A16" s="119">
        <v>8</v>
      </c>
      <c r="B16" s="121" t="s">
        <v>26</v>
      </c>
      <c r="C16" s="121" t="s">
        <v>26</v>
      </c>
      <c r="D16" s="203">
        <v>10</v>
      </c>
      <c r="E16" s="118"/>
    </row>
    <row r="17" spans="1:5" ht="16.5">
      <c r="A17" s="119">
        <v>9</v>
      </c>
      <c r="B17" s="121" t="s">
        <v>27</v>
      </c>
      <c r="C17" s="121" t="s">
        <v>27</v>
      </c>
      <c r="D17" s="203">
        <v>4</v>
      </c>
      <c r="E17" s="118"/>
    </row>
    <row r="18" spans="1:5" s="113" customFormat="1" ht="16.5">
      <c r="A18" s="122">
        <v>10</v>
      </c>
      <c r="B18" s="123" t="s">
        <v>28</v>
      </c>
      <c r="C18" s="123" t="s">
        <v>1118</v>
      </c>
      <c r="D18" s="122">
        <v>15</v>
      </c>
      <c r="E18" s="124"/>
    </row>
    <row r="21" spans="1:5">
      <c r="D21" s="125"/>
    </row>
  </sheetData>
  <mergeCells count="10">
    <mergeCell ref="E1:E3"/>
    <mergeCell ref="A1:D2"/>
    <mergeCell ref="B3:D3"/>
    <mergeCell ref="A5:A6"/>
    <mergeCell ref="A8:A9"/>
    <mergeCell ref="A10:A11"/>
    <mergeCell ref="A14:A15"/>
    <mergeCell ref="B5:B6"/>
    <mergeCell ref="B10:B11"/>
    <mergeCell ref="B14:B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5"/>
  <sheetViews>
    <sheetView zoomScale="85" zoomScaleNormal="85" workbookViewId="0">
      <selection activeCell="B2" sqref="B2:F2"/>
    </sheetView>
  </sheetViews>
  <sheetFormatPr defaultColWidth="8.875" defaultRowHeight="15"/>
  <cols>
    <col min="1" max="1" width="18.375" style="31" customWidth="1"/>
    <col min="2" max="2" width="37.625" style="31" customWidth="1"/>
    <col min="3" max="3" width="38" style="31" customWidth="1"/>
    <col min="4" max="6" width="35.625" style="31" customWidth="1"/>
    <col min="7" max="13" width="19.375" style="31" customWidth="1"/>
    <col min="14" max="16384" width="8.875" style="31"/>
  </cols>
  <sheetData>
    <row r="1" spans="1:13" ht="19.149999999999999" customHeight="1">
      <c r="A1" s="32" t="s">
        <v>29</v>
      </c>
      <c r="B1" s="141" t="s">
        <v>2</v>
      </c>
      <c r="C1" s="141"/>
      <c r="D1" s="141"/>
      <c r="E1" s="141"/>
      <c r="F1" s="141"/>
    </row>
    <row r="2" spans="1:13" ht="19.899999999999999" customHeight="1">
      <c r="A2" s="32" t="s">
        <v>30</v>
      </c>
      <c r="B2" s="142" t="s">
        <v>31</v>
      </c>
      <c r="C2" s="142"/>
      <c r="D2" s="142"/>
      <c r="E2" s="142"/>
      <c r="F2" s="142"/>
    </row>
    <row r="3" spans="1:13" ht="16.5">
      <c r="A3" s="33"/>
      <c r="B3" s="34" t="s">
        <v>32</v>
      </c>
      <c r="C3" s="34" t="s">
        <v>33</v>
      </c>
      <c r="D3" s="34" t="s">
        <v>34</v>
      </c>
      <c r="E3" s="34" t="s">
        <v>35</v>
      </c>
      <c r="F3" s="34" t="s">
        <v>36</v>
      </c>
    </row>
    <row r="4" spans="1:13" ht="16.5">
      <c r="A4" s="35" t="s">
        <v>37</v>
      </c>
      <c r="B4" s="11">
        <f>COUNTIF(G11:G79,"Passed")</f>
        <v>22</v>
      </c>
      <c r="C4" s="11">
        <f>COUNTIF(G11:G79,"Failed")</f>
        <v>2</v>
      </c>
      <c r="D4" s="33">
        <f>COUNTIF(G11:G18,"Untested")</f>
        <v>0</v>
      </c>
      <c r="E4" s="36">
        <f>COUNTIF(G11:G18,"Blocked")</f>
        <v>0</v>
      </c>
      <c r="F4" s="33">
        <f>SUM(B4:E4)</f>
        <v>24</v>
      </c>
    </row>
    <row r="5" spans="1:13" ht="16.5">
      <c r="A5" s="35" t="s">
        <v>38</v>
      </c>
      <c r="B5" s="11">
        <f>COUNTIF(J11:J79,"Passed")</f>
        <v>24</v>
      </c>
      <c r="C5" s="11">
        <f>COUNTIF(J11:J79,"Failed")</f>
        <v>0</v>
      </c>
      <c r="D5" s="33">
        <f>COUNTIF(J11:J18,"Untested")</f>
        <v>0</v>
      </c>
      <c r="E5" s="36">
        <f>COUNTIF(J11:J18,"Blocked")</f>
        <v>0</v>
      </c>
      <c r="F5" s="33">
        <f>SUM(B5:E5)</f>
        <v>24</v>
      </c>
    </row>
    <row r="6" spans="1:13" ht="409.15" customHeight="1">
      <c r="A6" s="143"/>
      <c r="B6" s="143"/>
      <c r="C6" s="143"/>
      <c r="D6" s="143"/>
      <c r="E6" s="143"/>
    </row>
    <row r="7" spans="1:13" ht="16.5">
      <c r="A7" s="145" t="s">
        <v>39</v>
      </c>
      <c r="B7" s="145" t="s">
        <v>7</v>
      </c>
      <c r="C7" s="145" t="s">
        <v>40</v>
      </c>
      <c r="D7" s="145" t="s">
        <v>41</v>
      </c>
      <c r="E7" s="145" t="s">
        <v>42</v>
      </c>
      <c r="F7" s="145" t="s">
        <v>43</v>
      </c>
      <c r="G7" s="34" t="s">
        <v>44</v>
      </c>
      <c r="H7" s="34"/>
      <c r="I7" s="34"/>
      <c r="J7" s="34" t="s">
        <v>44</v>
      </c>
      <c r="K7" s="34"/>
      <c r="L7" s="34"/>
      <c r="M7" s="34" t="s">
        <v>45</v>
      </c>
    </row>
    <row r="8" spans="1:13" ht="16.5">
      <c r="A8" s="146"/>
      <c r="B8" s="146"/>
      <c r="C8" s="146"/>
      <c r="D8" s="146"/>
      <c r="E8" s="146"/>
      <c r="F8" s="146"/>
      <c r="G8" s="34" t="s">
        <v>46</v>
      </c>
      <c r="H8" s="34"/>
      <c r="I8" s="34"/>
      <c r="J8" s="34" t="s">
        <v>47</v>
      </c>
      <c r="K8" s="34"/>
      <c r="L8" s="34"/>
      <c r="M8" s="34"/>
    </row>
    <row r="9" spans="1:13" ht="16.5">
      <c r="A9" s="147"/>
      <c r="B9" s="147"/>
      <c r="C9" s="147"/>
      <c r="D9" s="147"/>
      <c r="E9" s="147"/>
      <c r="F9" s="147"/>
      <c r="G9" s="34" t="s">
        <v>48</v>
      </c>
      <c r="H9" s="37" t="s">
        <v>49</v>
      </c>
      <c r="I9" s="34" t="s">
        <v>50</v>
      </c>
      <c r="J9" s="34" t="s">
        <v>48</v>
      </c>
      <c r="K9" s="37" t="s">
        <v>49</v>
      </c>
      <c r="L9" s="34" t="s">
        <v>50</v>
      </c>
      <c r="M9" s="34"/>
    </row>
    <row r="10" spans="1:13" ht="16.5">
      <c r="A10" s="38" t="s">
        <v>51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</row>
    <row r="11" spans="1:13" ht="49.5">
      <c r="A11" s="39" t="s">
        <v>52</v>
      </c>
      <c r="B11" s="39" t="s">
        <v>53</v>
      </c>
      <c r="C11" s="39" t="s">
        <v>54</v>
      </c>
      <c r="D11" s="39"/>
      <c r="E11" s="126" t="s">
        <v>55</v>
      </c>
      <c r="F11" s="126" t="s">
        <v>55</v>
      </c>
      <c r="G11" s="40" t="s">
        <v>56</v>
      </c>
      <c r="H11" s="106">
        <v>46119</v>
      </c>
      <c r="I11" s="105" t="s">
        <v>57</v>
      </c>
      <c r="J11" s="105" t="s">
        <v>56</v>
      </c>
      <c r="K11" s="106">
        <v>46119</v>
      </c>
      <c r="L11" s="105" t="s">
        <v>58</v>
      </c>
      <c r="M11" s="44"/>
    </row>
    <row r="12" spans="1:13" ht="49.5">
      <c r="A12" s="39" t="s">
        <v>59</v>
      </c>
      <c r="B12" s="39" t="s">
        <v>60</v>
      </c>
      <c r="C12" s="39" t="s">
        <v>61</v>
      </c>
      <c r="D12" s="39"/>
      <c r="E12" s="126" t="s">
        <v>62</v>
      </c>
      <c r="F12" s="126" t="s">
        <v>62</v>
      </c>
      <c r="G12" s="40" t="s">
        <v>56</v>
      </c>
      <c r="H12" s="106">
        <v>46119</v>
      </c>
      <c r="I12" s="105" t="s">
        <v>57</v>
      </c>
      <c r="J12" s="105" t="s">
        <v>56</v>
      </c>
      <c r="K12" s="106">
        <v>46119</v>
      </c>
      <c r="L12" s="105" t="s">
        <v>58</v>
      </c>
      <c r="M12" s="44"/>
    </row>
    <row r="13" spans="1:13" ht="33">
      <c r="A13" s="39" t="s">
        <v>63</v>
      </c>
      <c r="B13" s="39" t="s">
        <v>64</v>
      </c>
      <c r="C13" s="39" t="s">
        <v>65</v>
      </c>
      <c r="D13" s="39"/>
      <c r="E13" s="126" t="s">
        <v>66</v>
      </c>
      <c r="F13" s="126" t="s">
        <v>66</v>
      </c>
      <c r="G13" s="40" t="s">
        <v>56</v>
      </c>
      <c r="H13" s="106">
        <v>46119</v>
      </c>
      <c r="I13" s="105" t="s">
        <v>57</v>
      </c>
      <c r="J13" s="105" t="s">
        <v>56</v>
      </c>
      <c r="K13" s="106">
        <v>46119</v>
      </c>
      <c r="L13" s="105" t="s">
        <v>58</v>
      </c>
      <c r="M13" s="44"/>
    </row>
    <row r="14" spans="1:13" ht="33">
      <c r="A14" s="39" t="s">
        <v>67</v>
      </c>
      <c r="B14" s="39" t="s">
        <v>68</v>
      </c>
      <c r="C14" s="39" t="s">
        <v>69</v>
      </c>
      <c r="D14" s="39"/>
      <c r="E14" s="126" t="s">
        <v>70</v>
      </c>
      <c r="F14" s="126" t="s">
        <v>70</v>
      </c>
      <c r="G14" s="40" t="s">
        <v>56</v>
      </c>
      <c r="H14" s="106">
        <v>46119</v>
      </c>
      <c r="I14" s="105" t="s">
        <v>57</v>
      </c>
      <c r="J14" s="105" t="s">
        <v>56</v>
      </c>
      <c r="K14" s="106">
        <v>46119</v>
      </c>
      <c r="L14" s="105" t="s">
        <v>58</v>
      </c>
      <c r="M14" s="44"/>
    </row>
    <row r="15" spans="1:13" ht="66">
      <c r="A15" s="39" t="s">
        <v>71</v>
      </c>
      <c r="B15" s="39" t="s">
        <v>72</v>
      </c>
      <c r="C15" s="39" t="s">
        <v>73</v>
      </c>
      <c r="D15" s="39"/>
      <c r="E15" s="126" t="s">
        <v>74</v>
      </c>
      <c r="F15" s="126" t="s">
        <v>74</v>
      </c>
      <c r="G15" s="40" t="s">
        <v>56</v>
      </c>
      <c r="H15" s="106">
        <v>46119</v>
      </c>
      <c r="I15" s="105" t="s">
        <v>57</v>
      </c>
      <c r="J15" s="105" t="s">
        <v>56</v>
      </c>
      <c r="K15" s="106">
        <v>46119</v>
      </c>
      <c r="L15" s="105" t="s">
        <v>58</v>
      </c>
      <c r="M15" s="44"/>
    </row>
    <row r="16" spans="1:13" ht="66">
      <c r="A16" s="39" t="s">
        <v>75</v>
      </c>
      <c r="B16" s="39" t="s">
        <v>76</v>
      </c>
      <c r="C16" s="39" t="s">
        <v>77</v>
      </c>
      <c r="D16" s="39" t="s">
        <v>78</v>
      </c>
      <c r="E16" s="39" t="s">
        <v>79</v>
      </c>
      <c r="F16" s="39" t="s">
        <v>79</v>
      </c>
      <c r="G16" s="40" t="s">
        <v>56</v>
      </c>
      <c r="H16" s="106">
        <v>46119</v>
      </c>
      <c r="I16" s="105" t="s">
        <v>57</v>
      </c>
      <c r="J16" s="105" t="s">
        <v>56</v>
      </c>
      <c r="K16" s="106">
        <v>46119</v>
      </c>
      <c r="L16" s="105" t="s">
        <v>58</v>
      </c>
      <c r="M16" s="44"/>
    </row>
    <row r="17" spans="1:13" ht="49.5">
      <c r="A17" s="39" t="s">
        <v>80</v>
      </c>
      <c r="B17" s="39" t="s">
        <v>81</v>
      </c>
      <c r="C17" s="39" t="s">
        <v>82</v>
      </c>
      <c r="D17" s="39"/>
      <c r="E17" s="39" t="s">
        <v>83</v>
      </c>
      <c r="F17" s="39" t="s">
        <v>83</v>
      </c>
      <c r="G17" s="40" t="s">
        <v>56</v>
      </c>
      <c r="H17" s="106">
        <v>46119</v>
      </c>
      <c r="I17" s="105" t="s">
        <v>57</v>
      </c>
      <c r="J17" s="105" t="s">
        <v>56</v>
      </c>
      <c r="K17" s="106">
        <v>46119</v>
      </c>
      <c r="L17" s="105" t="s">
        <v>58</v>
      </c>
      <c r="M17" s="44"/>
    </row>
    <row r="18" spans="1:13" ht="16.5">
      <c r="A18" s="144" t="s">
        <v>84</v>
      </c>
      <c r="B18" s="144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</row>
    <row r="19" spans="1:13" ht="49.5">
      <c r="A19" s="41" t="s">
        <v>85</v>
      </c>
      <c r="B19" s="41" t="s">
        <v>86</v>
      </c>
      <c r="C19" s="41" t="s">
        <v>87</v>
      </c>
      <c r="D19" s="41" t="s">
        <v>88</v>
      </c>
      <c r="E19" s="41" t="s">
        <v>89</v>
      </c>
      <c r="F19" s="41" t="s">
        <v>89</v>
      </c>
      <c r="G19" s="40" t="s">
        <v>56</v>
      </c>
      <c r="H19" s="106">
        <v>46119</v>
      </c>
      <c r="I19" s="105" t="s">
        <v>57</v>
      </c>
      <c r="J19" s="105" t="s">
        <v>56</v>
      </c>
      <c r="K19" s="106">
        <v>46119</v>
      </c>
      <c r="L19" s="105" t="s">
        <v>58</v>
      </c>
      <c r="M19" s="45"/>
    </row>
    <row r="20" spans="1:13" ht="33">
      <c r="A20" s="41" t="s">
        <v>90</v>
      </c>
      <c r="B20" s="41" t="s">
        <v>91</v>
      </c>
      <c r="C20" s="41" t="s">
        <v>92</v>
      </c>
      <c r="D20" s="41"/>
      <c r="E20" s="41" t="s">
        <v>93</v>
      </c>
      <c r="F20" s="41" t="s">
        <v>93</v>
      </c>
      <c r="G20" s="40" t="s">
        <v>56</v>
      </c>
      <c r="H20" s="106">
        <v>46119</v>
      </c>
      <c r="I20" s="105" t="s">
        <v>57</v>
      </c>
      <c r="J20" s="105" t="s">
        <v>56</v>
      </c>
      <c r="K20" s="106">
        <v>46119</v>
      </c>
      <c r="L20" s="105" t="s">
        <v>58</v>
      </c>
      <c r="M20" s="45"/>
    </row>
    <row r="21" spans="1:13" ht="33">
      <c r="A21" s="41" t="s">
        <v>94</v>
      </c>
      <c r="B21" s="41" t="s">
        <v>95</v>
      </c>
      <c r="C21" s="41" t="s">
        <v>96</v>
      </c>
      <c r="D21" s="41" t="s">
        <v>97</v>
      </c>
      <c r="E21" s="41" t="s">
        <v>98</v>
      </c>
      <c r="F21" s="41" t="s">
        <v>99</v>
      </c>
      <c r="G21" s="42" t="s">
        <v>100</v>
      </c>
      <c r="H21" s="106">
        <v>46119</v>
      </c>
      <c r="I21" s="105" t="s">
        <v>57</v>
      </c>
      <c r="J21" s="105" t="s">
        <v>56</v>
      </c>
      <c r="K21" s="106">
        <v>46119</v>
      </c>
      <c r="L21" s="105" t="s">
        <v>58</v>
      </c>
      <c r="M21" s="45"/>
    </row>
    <row r="22" spans="1:13" ht="33">
      <c r="A22" s="41" t="s">
        <v>101</v>
      </c>
      <c r="B22" s="41" t="s">
        <v>102</v>
      </c>
      <c r="C22" s="41" t="s">
        <v>103</v>
      </c>
      <c r="D22" s="41"/>
      <c r="E22" s="41" t="s">
        <v>104</v>
      </c>
      <c r="F22" s="41" t="s">
        <v>104</v>
      </c>
      <c r="G22" s="40" t="s">
        <v>56</v>
      </c>
      <c r="H22" s="106">
        <v>46119</v>
      </c>
      <c r="I22" s="105" t="s">
        <v>57</v>
      </c>
      <c r="J22" s="105" t="s">
        <v>56</v>
      </c>
      <c r="K22" s="106">
        <v>46119</v>
      </c>
      <c r="L22" s="105" t="s">
        <v>58</v>
      </c>
      <c r="M22" s="45"/>
    </row>
    <row r="23" spans="1:13" ht="33">
      <c r="A23" s="41" t="s">
        <v>105</v>
      </c>
      <c r="B23" s="41" t="s">
        <v>106</v>
      </c>
      <c r="C23" s="41" t="s">
        <v>107</v>
      </c>
      <c r="D23" s="41"/>
      <c r="E23" s="41" t="s">
        <v>108</v>
      </c>
      <c r="F23" s="41" t="s">
        <v>108</v>
      </c>
      <c r="G23" s="40" t="s">
        <v>56</v>
      </c>
      <c r="H23" s="106">
        <v>46119</v>
      </c>
      <c r="I23" s="105" t="s">
        <v>57</v>
      </c>
      <c r="J23" s="105" t="s">
        <v>56</v>
      </c>
      <c r="K23" s="106">
        <v>46119</v>
      </c>
      <c r="L23" s="105" t="s">
        <v>58</v>
      </c>
      <c r="M23" s="45"/>
    </row>
    <row r="24" spans="1:13" ht="66">
      <c r="A24" s="41" t="s">
        <v>109</v>
      </c>
      <c r="B24" s="41" t="s">
        <v>110</v>
      </c>
      <c r="C24" s="41" t="s">
        <v>111</v>
      </c>
      <c r="D24" s="41"/>
      <c r="E24" s="41" t="s">
        <v>112</v>
      </c>
      <c r="F24" s="41" t="s">
        <v>113</v>
      </c>
      <c r="G24" s="42" t="s">
        <v>100</v>
      </c>
      <c r="H24" s="106">
        <v>46119</v>
      </c>
      <c r="I24" s="105" t="s">
        <v>57</v>
      </c>
      <c r="J24" s="105" t="s">
        <v>56</v>
      </c>
      <c r="K24" s="106">
        <v>46119</v>
      </c>
      <c r="L24" s="105" t="s">
        <v>58</v>
      </c>
      <c r="M24" s="46"/>
    </row>
    <row r="25" spans="1:13" ht="49.5">
      <c r="A25" s="41" t="s">
        <v>114</v>
      </c>
      <c r="B25" s="41" t="s">
        <v>115</v>
      </c>
      <c r="C25" s="41" t="s">
        <v>116</v>
      </c>
      <c r="D25" s="41"/>
      <c r="E25" s="41" t="s">
        <v>117</v>
      </c>
      <c r="F25" s="41" t="s">
        <v>117</v>
      </c>
      <c r="G25" s="40" t="s">
        <v>56</v>
      </c>
      <c r="H25" s="106">
        <v>46119</v>
      </c>
      <c r="I25" s="105" t="s">
        <v>57</v>
      </c>
      <c r="J25" s="105" t="s">
        <v>56</v>
      </c>
      <c r="K25" s="106">
        <v>46119</v>
      </c>
      <c r="L25" s="105" t="s">
        <v>58</v>
      </c>
      <c r="M25" s="41"/>
    </row>
    <row r="26" spans="1:13" customFormat="1" ht="49.5">
      <c r="A26" s="41" t="s">
        <v>118</v>
      </c>
      <c r="B26" s="41" t="s">
        <v>119</v>
      </c>
      <c r="C26" s="41" t="s">
        <v>120</v>
      </c>
      <c r="D26" s="41" t="s">
        <v>121</v>
      </c>
      <c r="E26" s="41" t="s">
        <v>122</v>
      </c>
      <c r="F26" s="41" t="s">
        <v>122</v>
      </c>
      <c r="G26" s="40" t="s">
        <v>56</v>
      </c>
      <c r="H26" s="106">
        <v>46119</v>
      </c>
      <c r="I26" s="105" t="s">
        <v>57</v>
      </c>
      <c r="J26" s="105" t="s">
        <v>56</v>
      </c>
      <c r="K26" s="106">
        <v>46119</v>
      </c>
      <c r="L26" s="105" t="s">
        <v>58</v>
      </c>
      <c r="M26" s="41"/>
    </row>
    <row r="27" spans="1:13" ht="82.5">
      <c r="A27" s="41" t="s">
        <v>123</v>
      </c>
      <c r="B27" s="41" t="s">
        <v>124</v>
      </c>
      <c r="C27" s="41" t="s">
        <v>125</v>
      </c>
      <c r="D27" s="41"/>
      <c r="E27" s="41" t="s">
        <v>126</v>
      </c>
      <c r="F27" s="41" t="s">
        <v>126</v>
      </c>
      <c r="G27" s="40" t="s">
        <v>56</v>
      </c>
      <c r="H27" s="106">
        <v>46119</v>
      </c>
      <c r="I27" s="105" t="s">
        <v>57</v>
      </c>
      <c r="J27" s="105" t="s">
        <v>56</v>
      </c>
      <c r="K27" s="106">
        <v>46119</v>
      </c>
      <c r="L27" s="105" t="s">
        <v>58</v>
      </c>
      <c r="M27" s="41"/>
    </row>
    <row r="28" spans="1:13" ht="49.5">
      <c r="A28" s="41" t="s">
        <v>127</v>
      </c>
      <c r="B28" s="41" t="s">
        <v>128</v>
      </c>
      <c r="C28" s="41" t="s">
        <v>129</v>
      </c>
      <c r="D28" s="41"/>
      <c r="E28" s="41" t="s">
        <v>130</v>
      </c>
      <c r="F28" s="41" t="s">
        <v>130</v>
      </c>
      <c r="G28" s="40" t="s">
        <v>56</v>
      </c>
      <c r="H28" s="106">
        <v>46119</v>
      </c>
      <c r="I28" s="105" t="s">
        <v>57</v>
      </c>
      <c r="J28" s="105" t="s">
        <v>56</v>
      </c>
      <c r="K28" s="106">
        <v>46119</v>
      </c>
      <c r="L28" s="105" t="s">
        <v>58</v>
      </c>
      <c r="M28" s="41"/>
    </row>
    <row r="29" spans="1:13" ht="66">
      <c r="A29" s="41" t="s">
        <v>131</v>
      </c>
      <c r="B29" s="41" t="s">
        <v>132</v>
      </c>
      <c r="C29" s="41" t="s">
        <v>133</v>
      </c>
      <c r="D29" s="41"/>
      <c r="E29" s="41" t="s">
        <v>134</v>
      </c>
      <c r="F29" s="41" t="s">
        <v>134</v>
      </c>
      <c r="G29" s="40" t="s">
        <v>56</v>
      </c>
      <c r="H29" s="106">
        <v>46119</v>
      </c>
      <c r="I29" s="105" t="s">
        <v>57</v>
      </c>
      <c r="J29" s="105" t="s">
        <v>56</v>
      </c>
      <c r="K29" s="106">
        <v>46119</v>
      </c>
      <c r="L29" s="105" t="s">
        <v>58</v>
      </c>
      <c r="M29" s="41"/>
    </row>
    <row r="30" spans="1:13" ht="66">
      <c r="A30" s="41" t="s">
        <v>135</v>
      </c>
      <c r="B30" s="41" t="s">
        <v>136</v>
      </c>
      <c r="C30" s="41" t="s">
        <v>137</v>
      </c>
      <c r="D30" s="41"/>
      <c r="E30" s="41" t="s">
        <v>138</v>
      </c>
      <c r="F30" s="41" t="s">
        <v>138</v>
      </c>
      <c r="G30" s="40" t="s">
        <v>56</v>
      </c>
      <c r="H30" s="106">
        <v>46119</v>
      </c>
      <c r="I30" s="105" t="s">
        <v>57</v>
      </c>
      <c r="J30" s="105" t="s">
        <v>56</v>
      </c>
      <c r="K30" s="106">
        <v>46119</v>
      </c>
      <c r="L30" s="105" t="s">
        <v>58</v>
      </c>
      <c r="M30" s="41"/>
    </row>
    <row r="31" spans="1:13" ht="49.5">
      <c r="A31" s="41" t="s">
        <v>139</v>
      </c>
      <c r="B31" s="41" t="s">
        <v>140</v>
      </c>
      <c r="C31" s="41" t="s">
        <v>141</v>
      </c>
      <c r="D31" s="41"/>
      <c r="E31" s="41" t="s">
        <v>142</v>
      </c>
      <c r="F31" s="41" t="s">
        <v>142</v>
      </c>
      <c r="G31" s="40" t="s">
        <v>56</v>
      </c>
      <c r="H31" s="106">
        <v>46119</v>
      </c>
      <c r="I31" s="105" t="s">
        <v>57</v>
      </c>
      <c r="J31" s="105" t="s">
        <v>56</v>
      </c>
      <c r="K31" s="106">
        <v>46119</v>
      </c>
      <c r="L31" s="105" t="s">
        <v>58</v>
      </c>
      <c r="M31" s="41"/>
    </row>
    <row r="32" spans="1:13" ht="49.5">
      <c r="A32" s="41" t="s">
        <v>143</v>
      </c>
      <c r="B32" s="41" t="s">
        <v>144</v>
      </c>
      <c r="C32" s="41" t="s">
        <v>145</v>
      </c>
      <c r="D32" s="41" t="s">
        <v>146</v>
      </c>
      <c r="E32" s="41" t="s">
        <v>147</v>
      </c>
      <c r="F32" s="41" t="s">
        <v>147</v>
      </c>
      <c r="G32" s="40" t="s">
        <v>56</v>
      </c>
      <c r="H32" s="106">
        <v>46119</v>
      </c>
      <c r="I32" s="105" t="s">
        <v>57</v>
      </c>
      <c r="J32" s="105" t="s">
        <v>56</v>
      </c>
      <c r="K32" s="106">
        <v>46119</v>
      </c>
      <c r="L32" s="105" t="s">
        <v>58</v>
      </c>
      <c r="M32" s="41"/>
    </row>
    <row r="33" spans="1:13" ht="49.5">
      <c r="A33" s="41" t="s">
        <v>148</v>
      </c>
      <c r="B33" s="41" t="s">
        <v>149</v>
      </c>
      <c r="C33" s="41" t="s">
        <v>150</v>
      </c>
      <c r="D33" s="41"/>
      <c r="E33" s="41" t="s">
        <v>151</v>
      </c>
      <c r="F33" s="41" t="s">
        <v>151</v>
      </c>
      <c r="G33" s="40" t="s">
        <v>56</v>
      </c>
      <c r="H33" s="106">
        <v>46119</v>
      </c>
      <c r="I33" s="105" t="s">
        <v>57</v>
      </c>
      <c r="J33" s="105" t="s">
        <v>56</v>
      </c>
      <c r="K33" s="106">
        <v>46119</v>
      </c>
      <c r="L33" s="105" t="s">
        <v>58</v>
      </c>
      <c r="M33" s="41"/>
    </row>
    <row r="34" spans="1:13" ht="33">
      <c r="A34" s="41" t="s">
        <v>152</v>
      </c>
      <c r="B34" s="41" t="s">
        <v>153</v>
      </c>
      <c r="C34" s="41" t="s">
        <v>154</v>
      </c>
      <c r="D34" s="41" t="s">
        <v>155</v>
      </c>
      <c r="E34" s="41" t="s">
        <v>156</v>
      </c>
      <c r="F34" s="41" t="s">
        <v>156</v>
      </c>
      <c r="G34" s="40" t="s">
        <v>56</v>
      </c>
      <c r="H34" s="106">
        <v>46119</v>
      </c>
      <c r="I34" s="105" t="s">
        <v>57</v>
      </c>
      <c r="J34" s="105" t="s">
        <v>56</v>
      </c>
      <c r="K34" s="106">
        <v>46119</v>
      </c>
      <c r="L34" s="105" t="s">
        <v>58</v>
      </c>
      <c r="M34" s="41"/>
    </row>
    <row r="35" spans="1:13" ht="33">
      <c r="A35" s="41" t="s">
        <v>157</v>
      </c>
      <c r="B35" s="41" t="s">
        <v>158</v>
      </c>
      <c r="C35" s="41" t="s">
        <v>159</v>
      </c>
      <c r="D35" s="41" t="s">
        <v>160</v>
      </c>
      <c r="E35" s="41" t="s">
        <v>161</v>
      </c>
      <c r="F35" s="41" t="s">
        <v>161</v>
      </c>
      <c r="G35" s="40" t="s">
        <v>56</v>
      </c>
      <c r="H35" s="106">
        <v>46119</v>
      </c>
      <c r="I35" s="105" t="s">
        <v>57</v>
      </c>
      <c r="J35" s="105" t="s">
        <v>56</v>
      </c>
      <c r="K35" s="106">
        <v>46119</v>
      </c>
      <c r="L35" s="105" t="s">
        <v>58</v>
      </c>
      <c r="M35" s="41"/>
    </row>
  </sheetData>
  <mergeCells count="10">
    <mergeCell ref="B1:F1"/>
    <mergeCell ref="B2:F2"/>
    <mergeCell ref="A6:E6"/>
    <mergeCell ref="A18:M18"/>
    <mergeCell ref="A7:A9"/>
    <mergeCell ref="B7:B9"/>
    <mergeCell ref="C7:C9"/>
    <mergeCell ref="D7:D9"/>
    <mergeCell ref="E7:E9"/>
    <mergeCell ref="F7:F9"/>
  </mergeCells>
  <dataValidations count="1">
    <dataValidation type="list" allowBlank="1" showErrorMessage="1" promptTitle="dfdf" sqref="G11:G17 G19:G35 J11:J17 J19:J35" xr:uid="{00000000-0002-0000-0100-000000000000}">
      <formula1>"Passed,Untested,Failed,Blocked"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zoomScale="55" zoomScaleNormal="55" workbookViewId="0">
      <selection activeCell="B2" sqref="B2:F2"/>
    </sheetView>
  </sheetViews>
  <sheetFormatPr defaultColWidth="8.875" defaultRowHeight="15"/>
  <cols>
    <col min="1" max="1" width="18.375" style="31" customWidth="1"/>
    <col min="2" max="2" width="37.625" style="31" customWidth="1"/>
    <col min="3" max="3" width="38" style="31" customWidth="1"/>
    <col min="4" max="6" width="35.625" style="31" customWidth="1"/>
    <col min="7" max="13" width="19.375" style="31" customWidth="1"/>
    <col min="14" max="16384" width="8.875" style="31"/>
  </cols>
  <sheetData>
    <row r="1" spans="1:13" ht="19.149999999999999" customHeight="1">
      <c r="A1" s="32" t="s">
        <v>29</v>
      </c>
      <c r="B1" s="141" t="s">
        <v>2</v>
      </c>
      <c r="C1" s="141"/>
      <c r="D1" s="141"/>
      <c r="E1" s="141"/>
      <c r="F1" s="141"/>
    </row>
    <row r="2" spans="1:13" ht="19.899999999999999" customHeight="1">
      <c r="A2" s="32" t="s">
        <v>30</v>
      </c>
      <c r="B2" s="142" t="s">
        <v>162</v>
      </c>
      <c r="C2" s="142"/>
      <c r="D2" s="142"/>
      <c r="E2" s="142"/>
      <c r="F2" s="142"/>
    </row>
    <row r="3" spans="1:13" ht="16.5">
      <c r="A3" s="33"/>
      <c r="B3" s="34" t="s">
        <v>32</v>
      </c>
      <c r="C3" s="34" t="s">
        <v>33</v>
      </c>
      <c r="D3" s="34" t="s">
        <v>34</v>
      </c>
      <c r="E3" s="34" t="s">
        <v>35</v>
      </c>
      <c r="F3" s="34" t="s">
        <v>36</v>
      </c>
    </row>
    <row r="4" spans="1:13" ht="16.5">
      <c r="A4" s="35" t="s">
        <v>37</v>
      </c>
      <c r="B4" s="11">
        <f>COUNTIF(G11:G75,"Passed")</f>
        <v>20</v>
      </c>
      <c r="C4" s="11">
        <f>COUNTIF(G11:G75,"Failed")</f>
        <v>0</v>
      </c>
      <c r="D4" s="33">
        <f>COUNTIF(G11:G18,"Untested")</f>
        <v>0</v>
      </c>
      <c r="E4" s="36">
        <f>COUNTIF(G11:G18,"Blocked")</f>
        <v>0</v>
      </c>
      <c r="F4" s="33">
        <f>SUM(B4:E4)</f>
        <v>20</v>
      </c>
    </row>
    <row r="5" spans="1:13" ht="16.5">
      <c r="A5" s="35" t="s">
        <v>38</v>
      </c>
      <c r="B5" s="11">
        <f>COUNTIF(J11:J75,"Passed")</f>
        <v>20</v>
      </c>
      <c r="C5" s="11">
        <f>COUNTIF(J11:J75,"Failed")</f>
        <v>0</v>
      </c>
      <c r="D5" s="33">
        <f>COUNTIF(J11:J18,"Untested")</f>
        <v>0</v>
      </c>
      <c r="E5" s="36">
        <f>COUNTIF(J11:J18,"Blocked")</f>
        <v>0</v>
      </c>
      <c r="F5" s="33">
        <f>SUM(B5:E5)</f>
        <v>20</v>
      </c>
    </row>
    <row r="6" spans="1:13" ht="409.15" customHeight="1">
      <c r="A6" s="143"/>
      <c r="B6" s="143"/>
      <c r="C6" s="143"/>
      <c r="D6" s="143"/>
      <c r="E6" s="143"/>
    </row>
    <row r="7" spans="1:13" ht="16.5">
      <c r="A7" s="145" t="s">
        <v>39</v>
      </c>
      <c r="B7" s="145" t="s">
        <v>7</v>
      </c>
      <c r="C7" s="145" t="s">
        <v>40</v>
      </c>
      <c r="D7" s="145" t="s">
        <v>41</v>
      </c>
      <c r="E7" s="145" t="s">
        <v>42</v>
      </c>
      <c r="F7" s="145" t="s">
        <v>43</v>
      </c>
      <c r="G7" s="34" t="s">
        <v>44</v>
      </c>
      <c r="H7" s="34"/>
      <c r="I7" s="34"/>
      <c r="J7" s="34" t="s">
        <v>44</v>
      </c>
      <c r="K7" s="34"/>
      <c r="L7" s="34"/>
      <c r="M7" s="34" t="s">
        <v>45</v>
      </c>
    </row>
    <row r="8" spans="1:13" ht="16.5">
      <c r="A8" s="146"/>
      <c r="B8" s="146"/>
      <c r="C8" s="146"/>
      <c r="D8" s="146"/>
      <c r="E8" s="146"/>
      <c r="F8" s="146"/>
      <c r="G8" s="34" t="s">
        <v>46</v>
      </c>
      <c r="H8" s="34"/>
      <c r="I8" s="34"/>
      <c r="J8" s="34" t="s">
        <v>47</v>
      </c>
      <c r="K8" s="34"/>
      <c r="L8" s="34"/>
      <c r="M8" s="34"/>
    </row>
    <row r="9" spans="1:13" ht="16.5">
      <c r="A9" s="147"/>
      <c r="B9" s="147"/>
      <c r="C9" s="147"/>
      <c r="D9" s="147"/>
      <c r="E9" s="147"/>
      <c r="F9" s="147"/>
      <c r="G9" s="34" t="s">
        <v>48</v>
      </c>
      <c r="H9" s="37" t="s">
        <v>49</v>
      </c>
      <c r="I9" s="34" t="s">
        <v>50</v>
      </c>
      <c r="J9" s="34" t="s">
        <v>48</v>
      </c>
      <c r="K9" s="37" t="s">
        <v>49</v>
      </c>
      <c r="L9" s="34" t="s">
        <v>50</v>
      </c>
      <c r="M9" s="34"/>
    </row>
    <row r="10" spans="1:13" ht="16.5">
      <c r="A10" s="38" t="s">
        <v>163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</row>
    <row r="11" spans="1:13" ht="82.5">
      <c r="A11" s="39" t="s">
        <v>164</v>
      </c>
      <c r="B11" s="39" t="s">
        <v>53</v>
      </c>
      <c r="C11" s="39" t="s">
        <v>165</v>
      </c>
      <c r="D11" s="39"/>
      <c r="E11" s="126" t="s">
        <v>166</v>
      </c>
      <c r="F11" s="126" t="s">
        <v>166</v>
      </c>
      <c r="G11" s="40" t="s">
        <v>56</v>
      </c>
      <c r="H11" s="106">
        <v>46119</v>
      </c>
      <c r="I11" s="105" t="s">
        <v>57</v>
      </c>
      <c r="J11" s="105" t="s">
        <v>56</v>
      </c>
      <c r="K11" s="106">
        <v>46119</v>
      </c>
      <c r="L11" s="105" t="s">
        <v>58</v>
      </c>
      <c r="M11" s="44"/>
    </row>
    <row r="12" spans="1:13" ht="49.5">
      <c r="A12" s="39" t="s">
        <v>167</v>
      </c>
      <c r="B12" s="39" t="s">
        <v>168</v>
      </c>
      <c r="C12" s="39" t="s">
        <v>169</v>
      </c>
      <c r="D12" s="39"/>
      <c r="E12" s="126" t="s">
        <v>170</v>
      </c>
      <c r="F12" s="126" t="s">
        <v>170</v>
      </c>
      <c r="G12" s="40" t="s">
        <v>56</v>
      </c>
      <c r="H12" s="106">
        <v>46119</v>
      </c>
      <c r="I12" s="105" t="s">
        <v>57</v>
      </c>
      <c r="J12" s="105" t="s">
        <v>56</v>
      </c>
      <c r="K12" s="106">
        <v>46119</v>
      </c>
      <c r="L12" s="105" t="s">
        <v>58</v>
      </c>
      <c r="M12" s="44"/>
    </row>
    <row r="13" spans="1:13" ht="33">
      <c r="A13" s="39" t="s">
        <v>171</v>
      </c>
      <c r="B13" s="39" t="s">
        <v>64</v>
      </c>
      <c r="C13" s="39" t="s">
        <v>65</v>
      </c>
      <c r="D13" s="39"/>
      <c r="E13" s="126" t="s">
        <v>172</v>
      </c>
      <c r="F13" s="126" t="s">
        <v>172</v>
      </c>
      <c r="G13" s="40" t="s">
        <v>56</v>
      </c>
      <c r="H13" s="106">
        <v>46119</v>
      </c>
      <c r="I13" s="105" t="s">
        <v>57</v>
      </c>
      <c r="J13" s="105" t="s">
        <v>56</v>
      </c>
      <c r="K13" s="106">
        <v>46119</v>
      </c>
      <c r="L13" s="105" t="s">
        <v>58</v>
      </c>
      <c r="M13" s="44"/>
    </row>
    <row r="14" spans="1:13" ht="33">
      <c r="A14" s="39" t="s">
        <v>173</v>
      </c>
      <c r="B14" s="39" t="s">
        <v>174</v>
      </c>
      <c r="C14" s="39" t="s">
        <v>175</v>
      </c>
      <c r="D14" s="39"/>
      <c r="E14" s="126" t="s">
        <v>176</v>
      </c>
      <c r="F14" s="126" t="s">
        <v>176</v>
      </c>
      <c r="G14" s="40" t="s">
        <v>56</v>
      </c>
      <c r="H14" s="106">
        <v>46119</v>
      </c>
      <c r="I14" s="105" t="s">
        <v>57</v>
      </c>
      <c r="J14" s="105" t="s">
        <v>56</v>
      </c>
      <c r="K14" s="106">
        <v>46119</v>
      </c>
      <c r="L14" s="105" t="s">
        <v>58</v>
      </c>
      <c r="M14" s="44"/>
    </row>
    <row r="15" spans="1:13" ht="99">
      <c r="A15" s="39" t="s">
        <v>177</v>
      </c>
      <c r="B15" s="39" t="s">
        <v>178</v>
      </c>
      <c r="C15" s="39" t="s">
        <v>179</v>
      </c>
      <c r="D15" s="39"/>
      <c r="E15" s="126" t="s">
        <v>180</v>
      </c>
      <c r="F15" s="126" t="s">
        <v>180</v>
      </c>
      <c r="G15" s="40" t="s">
        <v>56</v>
      </c>
      <c r="H15" s="106">
        <v>46119</v>
      </c>
      <c r="I15" s="105" t="s">
        <v>57</v>
      </c>
      <c r="J15" s="105" t="s">
        <v>56</v>
      </c>
      <c r="K15" s="106">
        <v>46119</v>
      </c>
      <c r="L15" s="105" t="s">
        <v>58</v>
      </c>
      <c r="M15" s="44"/>
    </row>
    <row r="16" spans="1:13" ht="66">
      <c r="A16" s="39" t="s">
        <v>181</v>
      </c>
      <c r="B16" s="39" t="s">
        <v>182</v>
      </c>
      <c r="C16" s="39" t="s">
        <v>183</v>
      </c>
      <c r="D16" s="39" t="s">
        <v>184</v>
      </c>
      <c r="E16" s="39" t="s">
        <v>185</v>
      </c>
      <c r="F16" s="39" t="s">
        <v>185</v>
      </c>
      <c r="G16" s="40" t="s">
        <v>56</v>
      </c>
      <c r="H16" s="106">
        <v>46119</v>
      </c>
      <c r="I16" s="105" t="s">
        <v>57</v>
      </c>
      <c r="J16" s="105" t="s">
        <v>56</v>
      </c>
      <c r="K16" s="106">
        <v>46119</v>
      </c>
      <c r="L16" s="105" t="s">
        <v>58</v>
      </c>
      <c r="M16" s="44"/>
    </row>
    <row r="17" spans="1:13" ht="66">
      <c r="A17" s="39" t="s">
        <v>186</v>
      </c>
      <c r="B17" s="39" t="s">
        <v>81</v>
      </c>
      <c r="C17" s="39" t="s">
        <v>187</v>
      </c>
      <c r="D17" s="39"/>
      <c r="E17" s="39" t="s">
        <v>188</v>
      </c>
      <c r="F17" s="39" t="s">
        <v>188</v>
      </c>
      <c r="G17" s="40" t="s">
        <v>56</v>
      </c>
      <c r="H17" s="106">
        <v>46119</v>
      </c>
      <c r="I17" s="105" t="s">
        <v>57</v>
      </c>
      <c r="J17" s="105" t="s">
        <v>56</v>
      </c>
      <c r="K17" s="106">
        <v>46119</v>
      </c>
      <c r="L17" s="105" t="s">
        <v>58</v>
      </c>
      <c r="M17" s="44"/>
    </row>
    <row r="18" spans="1:13" ht="16.5">
      <c r="A18" s="144" t="s">
        <v>189</v>
      </c>
      <c r="B18" s="144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</row>
    <row r="19" spans="1:13" ht="66">
      <c r="A19" s="41" t="s">
        <v>190</v>
      </c>
      <c r="B19" s="41" t="s">
        <v>191</v>
      </c>
      <c r="C19" s="41" t="s">
        <v>192</v>
      </c>
      <c r="D19" s="41"/>
      <c r="E19" s="41" t="s">
        <v>193</v>
      </c>
      <c r="F19" s="41" t="s">
        <v>193</v>
      </c>
      <c r="G19" s="40" t="s">
        <v>56</v>
      </c>
      <c r="H19" s="106">
        <v>46119</v>
      </c>
      <c r="I19" s="105" t="s">
        <v>57</v>
      </c>
      <c r="J19" s="105" t="s">
        <v>56</v>
      </c>
      <c r="K19" s="106">
        <v>46119</v>
      </c>
      <c r="L19" s="105" t="s">
        <v>58</v>
      </c>
      <c r="M19" s="45"/>
    </row>
    <row r="20" spans="1:13" ht="49.5">
      <c r="A20" s="41" t="s">
        <v>194</v>
      </c>
      <c r="B20" s="41" t="s">
        <v>195</v>
      </c>
      <c r="C20" s="41" t="s">
        <v>196</v>
      </c>
      <c r="D20" s="41" t="s">
        <v>197</v>
      </c>
      <c r="E20" s="41" t="s">
        <v>198</v>
      </c>
      <c r="F20" s="41" t="s">
        <v>198</v>
      </c>
      <c r="G20" s="40" t="s">
        <v>56</v>
      </c>
      <c r="H20" s="106">
        <v>46119</v>
      </c>
      <c r="I20" s="105" t="s">
        <v>57</v>
      </c>
      <c r="J20" s="105" t="s">
        <v>56</v>
      </c>
      <c r="K20" s="106">
        <v>46119</v>
      </c>
      <c r="L20" s="105" t="s">
        <v>58</v>
      </c>
      <c r="M20" s="45"/>
    </row>
    <row r="21" spans="1:13" ht="49.5">
      <c r="A21" s="41" t="s">
        <v>199</v>
      </c>
      <c r="B21" s="41" t="s">
        <v>200</v>
      </c>
      <c r="C21" s="41" t="s">
        <v>201</v>
      </c>
      <c r="D21" s="41"/>
      <c r="E21" s="41" t="s">
        <v>202</v>
      </c>
      <c r="F21" s="41" t="s">
        <v>202</v>
      </c>
      <c r="G21" s="40" t="s">
        <v>56</v>
      </c>
      <c r="H21" s="106">
        <v>46119</v>
      </c>
      <c r="I21" s="105" t="s">
        <v>57</v>
      </c>
      <c r="J21" s="105" t="s">
        <v>56</v>
      </c>
      <c r="K21" s="106">
        <v>46119</v>
      </c>
      <c r="L21" s="105" t="s">
        <v>58</v>
      </c>
      <c r="M21" s="45"/>
    </row>
    <row r="22" spans="1:13" ht="82.5">
      <c r="A22" s="41" t="s">
        <v>203</v>
      </c>
      <c r="B22" s="41" t="s">
        <v>204</v>
      </c>
      <c r="C22" s="41" t="s">
        <v>205</v>
      </c>
      <c r="D22" s="41"/>
      <c r="E22" s="41" t="s">
        <v>206</v>
      </c>
      <c r="F22" s="41" t="s">
        <v>206</v>
      </c>
      <c r="G22" s="40" t="s">
        <v>56</v>
      </c>
      <c r="H22" s="106">
        <v>46119</v>
      </c>
      <c r="I22" s="105" t="s">
        <v>57</v>
      </c>
      <c r="J22" s="105" t="s">
        <v>56</v>
      </c>
      <c r="K22" s="106">
        <v>46119</v>
      </c>
      <c r="L22" s="105" t="s">
        <v>58</v>
      </c>
      <c r="M22" s="45"/>
    </row>
    <row r="23" spans="1:13" ht="49.5">
      <c r="A23" s="41" t="s">
        <v>207</v>
      </c>
      <c r="B23" s="41" t="s">
        <v>208</v>
      </c>
      <c r="C23" s="41" t="s">
        <v>209</v>
      </c>
      <c r="D23" s="41" t="s">
        <v>210</v>
      </c>
      <c r="E23" s="41" t="s">
        <v>211</v>
      </c>
      <c r="F23" s="41" t="s">
        <v>211</v>
      </c>
      <c r="G23" s="40" t="s">
        <v>56</v>
      </c>
      <c r="H23" s="106">
        <v>46119</v>
      </c>
      <c r="I23" s="105" t="s">
        <v>57</v>
      </c>
      <c r="J23" s="105" t="s">
        <v>56</v>
      </c>
      <c r="K23" s="106">
        <v>46119</v>
      </c>
      <c r="L23" s="105" t="s">
        <v>58</v>
      </c>
      <c r="M23" s="46"/>
    </row>
    <row r="24" spans="1:13" ht="66">
      <c r="A24" s="41" t="s">
        <v>212</v>
      </c>
      <c r="B24" s="41" t="s">
        <v>213</v>
      </c>
      <c r="C24" s="41" t="s">
        <v>214</v>
      </c>
      <c r="D24" s="41"/>
      <c r="E24" s="41" t="s">
        <v>215</v>
      </c>
      <c r="F24" s="41" t="s">
        <v>215</v>
      </c>
      <c r="G24" s="40" t="s">
        <v>56</v>
      </c>
      <c r="H24" s="106">
        <v>46119</v>
      </c>
      <c r="I24" s="105" t="s">
        <v>57</v>
      </c>
      <c r="J24" s="105" t="s">
        <v>56</v>
      </c>
      <c r="K24" s="106">
        <v>46119</v>
      </c>
      <c r="L24" s="105" t="s">
        <v>58</v>
      </c>
      <c r="M24" s="41"/>
    </row>
    <row r="25" spans="1:13" customFormat="1" ht="49.5">
      <c r="A25" s="41" t="s">
        <v>216</v>
      </c>
      <c r="B25" s="41" t="s">
        <v>217</v>
      </c>
      <c r="C25" s="41" t="s">
        <v>218</v>
      </c>
      <c r="D25" s="41"/>
      <c r="E25" s="41" t="s">
        <v>219</v>
      </c>
      <c r="F25" s="41" t="s">
        <v>219</v>
      </c>
      <c r="G25" s="40" t="s">
        <v>56</v>
      </c>
      <c r="H25" s="106">
        <v>46119</v>
      </c>
      <c r="I25" s="105" t="s">
        <v>57</v>
      </c>
      <c r="J25" s="105" t="s">
        <v>56</v>
      </c>
      <c r="K25" s="106">
        <v>46119</v>
      </c>
      <c r="L25" s="105" t="s">
        <v>58</v>
      </c>
      <c r="M25" s="41"/>
    </row>
    <row r="26" spans="1:13" ht="66">
      <c r="A26" s="41" t="s">
        <v>220</v>
      </c>
      <c r="B26" s="41" t="s">
        <v>221</v>
      </c>
      <c r="C26" s="41" t="s">
        <v>222</v>
      </c>
      <c r="D26" s="41"/>
      <c r="E26" s="41" t="s">
        <v>223</v>
      </c>
      <c r="F26" s="41" t="s">
        <v>223</v>
      </c>
      <c r="G26" s="40" t="s">
        <v>56</v>
      </c>
      <c r="H26" s="106">
        <v>46119</v>
      </c>
      <c r="I26" s="105" t="s">
        <v>57</v>
      </c>
      <c r="J26" s="105" t="s">
        <v>56</v>
      </c>
      <c r="K26" s="106">
        <v>46119</v>
      </c>
      <c r="L26" s="105" t="s">
        <v>58</v>
      </c>
      <c r="M26" s="41"/>
    </row>
    <row r="27" spans="1:13" ht="66">
      <c r="A27" s="41" t="s">
        <v>224</v>
      </c>
      <c r="B27" s="41" t="s">
        <v>225</v>
      </c>
      <c r="C27" s="41" t="s">
        <v>226</v>
      </c>
      <c r="D27" s="41"/>
      <c r="E27" s="41" t="s">
        <v>227</v>
      </c>
      <c r="F27" s="41" t="s">
        <v>227</v>
      </c>
      <c r="G27" s="40" t="s">
        <v>56</v>
      </c>
      <c r="H27" s="106">
        <v>46119</v>
      </c>
      <c r="I27" s="105" t="s">
        <v>57</v>
      </c>
      <c r="J27" s="105" t="s">
        <v>56</v>
      </c>
      <c r="K27" s="106">
        <v>46119</v>
      </c>
      <c r="L27" s="105" t="s">
        <v>58</v>
      </c>
      <c r="M27" s="41"/>
    </row>
    <row r="28" spans="1:13" ht="49.5">
      <c r="A28" s="41" t="s">
        <v>228</v>
      </c>
      <c r="B28" s="41" t="s">
        <v>229</v>
      </c>
      <c r="C28" s="41" t="s">
        <v>230</v>
      </c>
      <c r="D28" s="41"/>
      <c r="E28" s="41" t="s">
        <v>231</v>
      </c>
      <c r="F28" s="41" t="s">
        <v>231</v>
      </c>
      <c r="G28" s="40" t="s">
        <v>56</v>
      </c>
      <c r="H28" s="106">
        <v>46119</v>
      </c>
      <c r="I28" s="105" t="s">
        <v>57</v>
      </c>
      <c r="J28" s="105" t="s">
        <v>56</v>
      </c>
      <c r="K28" s="106">
        <v>46119</v>
      </c>
      <c r="L28" s="105" t="s">
        <v>58</v>
      </c>
      <c r="M28" s="41"/>
    </row>
    <row r="29" spans="1:13" ht="66">
      <c r="A29" s="41" t="s">
        <v>232</v>
      </c>
      <c r="B29" s="41" t="s">
        <v>233</v>
      </c>
      <c r="C29" s="41" t="s">
        <v>234</v>
      </c>
      <c r="D29" s="41" t="s">
        <v>235</v>
      </c>
      <c r="E29" s="41" t="s">
        <v>236</v>
      </c>
      <c r="F29" s="41" t="s">
        <v>236</v>
      </c>
      <c r="G29" s="40" t="s">
        <v>56</v>
      </c>
      <c r="H29" s="106">
        <v>46119</v>
      </c>
      <c r="I29" s="105" t="s">
        <v>57</v>
      </c>
      <c r="J29" s="105" t="s">
        <v>56</v>
      </c>
      <c r="K29" s="106">
        <v>46119</v>
      </c>
      <c r="L29" s="105" t="s">
        <v>58</v>
      </c>
      <c r="M29" s="41"/>
    </row>
    <row r="30" spans="1:13" ht="49.5">
      <c r="A30" s="41" t="s">
        <v>237</v>
      </c>
      <c r="B30" s="41" t="s">
        <v>238</v>
      </c>
      <c r="C30" s="41" t="s">
        <v>239</v>
      </c>
      <c r="D30" s="41"/>
      <c r="E30" s="41" t="s">
        <v>240</v>
      </c>
      <c r="F30" s="41" t="s">
        <v>240</v>
      </c>
      <c r="G30" s="40" t="s">
        <v>56</v>
      </c>
      <c r="H30" s="106">
        <v>46119</v>
      </c>
      <c r="I30" s="105" t="s">
        <v>57</v>
      </c>
      <c r="J30" s="105" t="s">
        <v>56</v>
      </c>
      <c r="K30" s="106">
        <v>46119</v>
      </c>
      <c r="L30" s="105" t="s">
        <v>58</v>
      </c>
      <c r="M30" s="41"/>
    </row>
    <row r="31" spans="1:13" ht="33">
      <c r="A31" s="41" t="s">
        <v>241</v>
      </c>
      <c r="B31" s="41" t="s">
        <v>242</v>
      </c>
      <c r="C31" s="41" t="s">
        <v>243</v>
      </c>
      <c r="D31" s="41"/>
      <c r="E31" s="41" t="s">
        <v>244</v>
      </c>
      <c r="F31" s="41" t="s">
        <v>244</v>
      </c>
      <c r="G31" s="40" t="s">
        <v>56</v>
      </c>
      <c r="H31" s="106">
        <v>46119</v>
      </c>
      <c r="I31" s="105" t="s">
        <v>57</v>
      </c>
      <c r="J31" s="105" t="s">
        <v>56</v>
      </c>
      <c r="K31" s="106">
        <v>46119</v>
      </c>
      <c r="L31" s="105" t="s">
        <v>58</v>
      </c>
      <c r="M31" s="41"/>
    </row>
  </sheetData>
  <mergeCells count="10">
    <mergeCell ref="B1:F1"/>
    <mergeCell ref="B2:F2"/>
    <mergeCell ref="A6:E6"/>
    <mergeCell ref="A18:M18"/>
    <mergeCell ref="A7:A9"/>
    <mergeCell ref="B7:B9"/>
    <mergeCell ref="C7:C9"/>
    <mergeCell ref="D7:D9"/>
    <mergeCell ref="E7:E9"/>
    <mergeCell ref="F7:F9"/>
  </mergeCells>
  <dataValidations count="1">
    <dataValidation type="list" allowBlank="1" showErrorMessage="1" promptTitle="dfdf" sqref="G11:G17 G19:G31 J11:J17 J19:J31" xr:uid="{00000000-0002-0000-0200-000000000000}">
      <formula1>"Passed,Untested,Failed,Blocked"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zoomScale="55" zoomScaleNormal="55" workbookViewId="0">
      <selection activeCell="F29" sqref="F29"/>
    </sheetView>
  </sheetViews>
  <sheetFormatPr defaultColWidth="9.125" defaultRowHeight="15"/>
  <cols>
    <col min="1" max="1" width="31.625" style="87" customWidth="1"/>
    <col min="2" max="2" width="45.5" style="87" customWidth="1"/>
    <col min="3" max="3" width="82" style="88" customWidth="1"/>
    <col min="4" max="4" width="46.375" style="87" customWidth="1"/>
    <col min="5" max="5" width="58" style="87" customWidth="1"/>
    <col min="6" max="6" width="53.875" style="87" customWidth="1"/>
    <col min="7" max="7" width="18" style="89" customWidth="1"/>
    <col min="8" max="8" width="25.125" style="89" customWidth="1"/>
    <col min="9" max="9" width="22.625" style="89" customWidth="1"/>
    <col min="10" max="10" width="24.625" style="89" customWidth="1"/>
    <col min="11" max="11" width="24.875" style="89" customWidth="1"/>
    <col min="12" max="12" width="17.375" style="89" customWidth="1"/>
    <col min="13" max="13" width="18.125" style="89" customWidth="1"/>
    <col min="14" max="16384" width="9.125" style="87"/>
  </cols>
  <sheetData>
    <row r="1" spans="1:13" ht="16.5">
      <c r="A1" s="90" t="s">
        <v>29</v>
      </c>
      <c r="B1" s="148" t="s">
        <v>2</v>
      </c>
      <c r="C1" s="149"/>
      <c r="D1" s="148"/>
      <c r="E1" s="148"/>
      <c r="F1" s="148"/>
      <c r="G1" s="91"/>
      <c r="H1" s="91"/>
      <c r="I1" s="91"/>
      <c r="J1" s="91"/>
      <c r="K1" s="91"/>
      <c r="L1" s="91"/>
      <c r="M1" s="91"/>
    </row>
    <row r="2" spans="1:13" ht="16.5">
      <c r="A2" s="90" t="s">
        <v>30</v>
      </c>
      <c r="B2" s="150" t="s">
        <v>12</v>
      </c>
      <c r="C2" s="151"/>
      <c r="D2" s="150"/>
      <c r="E2" s="150"/>
      <c r="F2" s="150"/>
      <c r="G2" s="91"/>
      <c r="H2" s="91"/>
      <c r="I2" s="91"/>
      <c r="J2" s="91"/>
      <c r="K2" s="91"/>
      <c r="L2" s="91"/>
      <c r="M2" s="91"/>
    </row>
    <row r="3" spans="1:13" ht="16.5">
      <c r="A3" s="92"/>
      <c r="B3" s="93" t="s">
        <v>32</v>
      </c>
      <c r="C3" s="94" t="s">
        <v>33</v>
      </c>
      <c r="D3" s="93" t="s">
        <v>34</v>
      </c>
      <c r="E3" s="93" t="s">
        <v>35</v>
      </c>
      <c r="F3" s="93" t="s">
        <v>36</v>
      </c>
      <c r="G3" s="91"/>
      <c r="H3" s="91"/>
      <c r="I3" s="91"/>
      <c r="J3" s="91"/>
      <c r="K3" s="91"/>
      <c r="L3" s="91"/>
      <c r="M3" s="91"/>
    </row>
    <row r="4" spans="1:13" ht="16.5">
      <c r="A4" s="95" t="s">
        <v>37</v>
      </c>
      <c r="B4" s="96">
        <v>10</v>
      </c>
      <c r="C4" s="73">
        <f>COUNTIF(G1:G91,"Failed")</f>
        <v>3</v>
      </c>
      <c r="D4" s="92">
        <f>COUNTIF(G10:G18,"Untested")</f>
        <v>0</v>
      </c>
      <c r="E4" s="97">
        <f>COUNTIF(G10:G18,"Blocked")</f>
        <v>0</v>
      </c>
      <c r="F4" s="92">
        <v>13</v>
      </c>
      <c r="G4" s="91"/>
      <c r="H4" s="91"/>
      <c r="I4" s="91"/>
      <c r="J4" s="91"/>
      <c r="K4" s="91"/>
      <c r="L4" s="91"/>
      <c r="M4" s="91"/>
    </row>
    <row r="5" spans="1:13" ht="16.5">
      <c r="A5" s="95" t="s">
        <v>38</v>
      </c>
      <c r="B5" s="96">
        <v>13</v>
      </c>
      <c r="C5" s="73">
        <v>0</v>
      </c>
      <c r="D5" s="92">
        <f>COUNTIF(J10:J15,"Untested")</f>
        <v>0</v>
      </c>
      <c r="E5" s="97">
        <f>COUNTIF(J10:J15,"Blocked")</f>
        <v>0</v>
      </c>
      <c r="F5" s="92">
        <v>13</v>
      </c>
      <c r="G5" s="91"/>
      <c r="H5" s="91"/>
      <c r="I5" s="91"/>
      <c r="J5" s="91"/>
      <c r="K5" s="91"/>
      <c r="L5" s="91"/>
      <c r="M5" s="91"/>
    </row>
    <row r="6" spans="1:13" ht="409.15" customHeight="1">
      <c r="A6" s="152"/>
      <c r="B6" s="152"/>
      <c r="C6" s="153"/>
      <c r="D6" s="152"/>
      <c r="E6" s="152"/>
      <c r="F6" s="98"/>
      <c r="G6" s="91"/>
      <c r="H6" s="91"/>
      <c r="I6" s="91"/>
      <c r="J6" s="91"/>
      <c r="K6" s="91"/>
      <c r="L6" s="91"/>
      <c r="M6" s="91"/>
    </row>
    <row r="7" spans="1:13" ht="16.5">
      <c r="A7" s="160" t="s">
        <v>39</v>
      </c>
      <c r="B7" s="160" t="s">
        <v>7</v>
      </c>
      <c r="C7" s="163" t="s">
        <v>12</v>
      </c>
      <c r="D7" s="160" t="s">
        <v>41</v>
      </c>
      <c r="E7" s="160" t="s">
        <v>42</v>
      </c>
      <c r="F7" s="160" t="s">
        <v>43</v>
      </c>
      <c r="G7" s="93" t="s">
        <v>44</v>
      </c>
      <c r="H7" s="93"/>
      <c r="I7" s="93"/>
      <c r="J7" s="93" t="s">
        <v>44</v>
      </c>
      <c r="K7" s="93"/>
      <c r="L7" s="93"/>
      <c r="M7" s="93" t="s">
        <v>45</v>
      </c>
    </row>
    <row r="8" spans="1:13" ht="16.5">
      <c r="A8" s="161"/>
      <c r="B8" s="161"/>
      <c r="C8" s="164"/>
      <c r="D8" s="161"/>
      <c r="E8" s="161"/>
      <c r="F8" s="161"/>
      <c r="G8" s="93" t="s">
        <v>46</v>
      </c>
      <c r="H8" s="93"/>
      <c r="I8" s="93"/>
      <c r="J8" s="93" t="s">
        <v>47</v>
      </c>
      <c r="K8" s="93"/>
      <c r="L8" s="93"/>
      <c r="M8" s="93"/>
    </row>
    <row r="9" spans="1:13" ht="16.5">
      <c r="A9" s="162"/>
      <c r="B9" s="162"/>
      <c r="C9" s="165"/>
      <c r="D9" s="162"/>
      <c r="E9" s="162"/>
      <c r="F9" s="162"/>
      <c r="G9" s="93" t="s">
        <v>48</v>
      </c>
      <c r="H9" s="99" t="s">
        <v>49</v>
      </c>
      <c r="I9" s="93" t="s">
        <v>50</v>
      </c>
      <c r="J9" s="93" t="s">
        <v>48</v>
      </c>
      <c r="K9" s="99" t="s">
        <v>49</v>
      </c>
      <c r="L9" s="93" t="s">
        <v>50</v>
      </c>
      <c r="M9" s="93"/>
    </row>
    <row r="10" spans="1:13" ht="16.5">
      <c r="A10" s="154" t="s">
        <v>245</v>
      </c>
      <c r="B10" s="155"/>
      <c r="C10" s="155"/>
      <c r="D10" s="155"/>
      <c r="E10" s="155"/>
      <c r="F10" s="155"/>
      <c r="G10" s="156"/>
      <c r="H10" s="156"/>
      <c r="I10" s="156"/>
      <c r="J10" s="156"/>
      <c r="K10" s="156"/>
      <c r="L10" s="156"/>
      <c r="M10" s="157"/>
    </row>
    <row r="11" spans="1:13" ht="33">
      <c r="A11" s="100" t="s">
        <v>246</v>
      </c>
      <c r="B11" s="101" t="s">
        <v>247</v>
      </c>
      <c r="C11" s="102"/>
      <c r="D11" s="103"/>
      <c r="E11" s="104" t="s">
        <v>248</v>
      </c>
      <c r="F11" s="104" t="s">
        <v>248</v>
      </c>
      <c r="G11" s="105" t="s">
        <v>56</v>
      </c>
      <c r="H11" s="106">
        <v>46120</v>
      </c>
      <c r="I11" s="105" t="s">
        <v>58</v>
      </c>
      <c r="J11" s="105" t="s">
        <v>56</v>
      </c>
      <c r="K11" s="106">
        <v>46120</v>
      </c>
      <c r="L11" s="105" t="s">
        <v>249</v>
      </c>
      <c r="M11" s="110"/>
    </row>
    <row r="12" spans="1:13" ht="33">
      <c r="A12" s="100" t="s">
        <v>250</v>
      </c>
      <c r="B12" s="101" t="s">
        <v>251</v>
      </c>
      <c r="C12" s="102"/>
      <c r="D12" s="103"/>
      <c r="E12" s="104" t="s">
        <v>252</v>
      </c>
      <c r="F12" s="104" t="s">
        <v>252</v>
      </c>
      <c r="G12" s="105" t="s">
        <v>56</v>
      </c>
      <c r="H12" s="106">
        <v>46120</v>
      </c>
      <c r="I12" s="105" t="s">
        <v>58</v>
      </c>
      <c r="J12" s="105" t="s">
        <v>56</v>
      </c>
      <c r="K12" s="106">
        <v>46120</v>
      </c>
      <c r="L12" s="105" t="s">
        <v>249</v>
      </c>
      <c r="M12" s="110"/>
    </row>
    <row r="13" spans="1:13" ht="16.5">
      <c r="A13" s="100" t="s">
        <v>253</v>
      </c>
      <c r="B13" s="101" t="s">
        <v>254</v>
      </c>
      <c r="C13" s="102"/>
      <c r="D13" s="103"/>
      <c r="E13" s="104" t="s">
        <v>255</v>
      </c>
      <c r="F13" s="104" t="s">
        <v>255</v>
      </c>
      <c r="G13" s="105" t="s">
        <v>56</v>
      </c>
      <c r="H13" s="106">
        <v>46120</v>
      </c>
      <c r="I13" s="105" t="s">
        <v>58</v>
      </c>
      <c r="J13" s="105" t="s">
        <v>56</v>
      </c>
      <c r="K13" s="106">
        <v>46120</v>
      </c>
      <c r="L13" s="105" t="s">
        <v>249</v>
      </c>
      <c r="M13" s="110"/>
    </row>
    <row r="14" spans="1:13" ht="16.5">
      <c r="A14" s="100" t="s">
        <v>256</v>
      </c>
      <c r="B14" s="101" t="s">
        <v>257</v>
      </c>
      <c r="C14" s="102"/>
      <c r="D14" s="103"/>
      <c r="E14" s="104" t="s">
        <v>258</v>
      </c>
      <c r="F14" s="104" t="s">
        <v>258</v>
      </c>
      <c r="G14" s="105" t="s">
        <v>56</v>
      </c>
      <c r="H14" s="106">
        <v>46120</v>
      </c>
      <c r="I14" s="105" t="s">
        <v>58</v>
      </c>
      <c r="J14" s="105" t="s">
        <v>56</v>
      </c>
      <c r="K14" s="106">
        <v>46120</v>
      </c>
      <c r="L14" s="105" t="s">
        <v>249</v>
      </c>
      <c r="M14" s="110"/>
    </row>
    <row r="15" spans="1:13" ht="33">
      <c r="A15" s="100" t="s">
        <v>259</v>
      </c>
      <c r="B15" s="101" t="s">
        <v>260</v>
      </c>
      <c r="C15" s="102"/>
      <c r="D15" s="103"/>
      <c r="E15" s="104" t="s">
        <v>261</v>
      </c>
      <c r="F15" s="104" t="s">
        <v>261</v>
      </c>
      <c r="G15" s="105" t="s">
        <v>56</v>
      </c>
      <c r="H15" s="106">
        <v>46120</v>
      </c>
      <c r="I15" s="105" t="s">
        <v>58</v>
      </c>
      <c r="J15" s="105" t="s">
        <v>56</v>
      </c>
      <c r="K15" s="106">
        <v>46120</v>
      </c>
      <c r="L15" s="105" t="s">
        <v>249</v>
      </c>
      <c r="M15" s="110"/>
    </row>
    <row r="16" spans="1:13" ht="16.5">
      <c r="A16" s="100" t="s">
        <v>262</v>
      </c>
      <c r="B16" s="101" t="s">
        <v>263</v>
      </c>
      <c r="C16" s="102"/>
      <c r="D16" s="103"/>
      <c r="E16" s="104" t="s">
        <v>264</v>
      </c>
      <c r="F16" s="104" t="s">
        <v>264</v>
      </c>
      <c r="G16" s="105" t="s">
        <v>56</v>
      </c>
      <c r="H16" s="106">
        <v>46120</v>
      </c>
      <c r="I16" s="105" t="s">
        <v>58</v>
      </c>
      <c r="J16" s="105" t="s">
        <v>56</v>
      </c>
      <c r="K16" s="106">
        <v>46120</v>
      </c>
      <c r="L16" s="105" t="s">
        <v>249</v>
      </c>
      <c r="M16" s="110"/>
    </row>
    <row r="17" spans="1:13" ht="33">
      <c r="A17" s="100" t="s">
        <v>265</v>
      </c>
      <c r="B17" s="112" t="s">
        <v>266</v>
      </c>
      <c r="C17" s="102"/>
      <c r="D17" s="103"/>
      <c r="E17" s="104" t="s">
        <v>267</v>
      </c>
      <c r="F17" s="104" t="s">
        <v>267</v>
      </c>
      <c r="G17" s="105" t="s">
        <v>56</v>
      </c>
      <c r="H17" s="106">
        <v>46120</v>
      </c>
      <c r="I17" s="105" t="s">
        <v>58</v>
      </c>
      <c r="J17" s="105" t="s">
        <v>56</v>
      </c>
      <c r="K17" s="106">
        <v>46120</v>
      </c>
      <c r="L17" s="105" t="s">
        <v>249</v>
      </c>
      <c r="M17" s="110"/>
    </row>
    <row r="18" spans="1:13" ht="16.5">
      <c r="A18" s="158" t="s">
        <v>268</v>
      </c>
      <c r="B18" s="158"/>
      <c r="C18" s="158"/>
      <c r="D18" s="158"/>
      <c r="E18" s="158"/>
      <c r="F18" s="158"/>
      <c r="G18" s="159"/>
      <c r="H18" s="159"/>
      <c r="I18" s="159"/>
      <c r="J18" s="159"/>
      <c r="K18" s="159"/>
      <c r="L18" s="159"/>
      <c r="M18" s="159"/>
    </row>
    <row r="19" spans="1:13" ht="16.5">
      <c r="A19" s="107" t="s">
        <v>269</v>
      </c>
      <c r="B19" s="107" t="s">
        <v>270</v>
      </c>
      <c r="C19" s="107" t="s">
        <v>271</v>
      </c>
      <c r="D19" s="108" t="s">
        <v>272</v>
      </c>
      <c r="E19" s="109" t="s">
        <v>273</v>
      </c>
      <c r="F19" s="109" t="s">
        <v>273</v>
      </c>
      <c r="G19" s="105" t="s">
        <v>100</v>
      </c>
      <c r="H19" s="106">
        <v>46120</v>
      </c>
      <c r="I19" s="105" t="s">
        <v>58</v>
      </c>
      <c r="J19" s="105" t="s">
        <v>56</v>
      </c>
      <c r="K19" s="106">
        <v>46120</v>
      </c>
      <c r="L19" s="105" t="s">
        <v>249</v>
      </c>
      <c r="M19" s="111"/>
    </row>
    <row r="20" spans="1:13" ht="16.5">
      <c r="A20" s="107" t="s">
        <v>274</v>
      </c>
      <c r="B20" s="107" t="s">
        <v>275</v>
      </c>
      <c r="C20" s="107" t="s">
        <v>276</v>
      </c>
      <c r="D20" s="108" t="s">
        <v>272</v>
      </c>
      <c r="E20" s="109" t="s">
        <v>277</v>
      </c>
      <c r="F20" s="109" t="s">
        <v>277</v>
      </c>
      <c r="G20" s="105" t="s">
        <v>100</v>
      </c>
      <c r="H20" s="106">
        <v>46120</v>
      </c>
      <c r="I20" s="105" t="s">
        <v>58</v>
      </c>
      <c r="J20" s="105" t="s">
        <v>56</v>
      </c>
      <c r="K20" s="106">
        <v>46120</v>
      </c>
      <c r="L20" s="105" t="s">
        <v>249</v>
      </c>
      <c r="M20" s="111"/>
    </row>
    <row r="21" spans="1:13" ht="16.5">
      <c r="A21" s="107" t="s">
        <v>278</v>
      </c>
      <c r="B21" s="107" t="s">
        <v>279</v>
      </c>
      <c r="C21" s="107" t="s">
        <v>280</v>
      </c>
      <c r="D21" s="108" t="s">
        <v>272</v>
      </c>
      <c r="E21" s="109" t="s">
        <v>281</v>
      </c>
      <c r="F21" s="109" t="s">
        <v>281</v>
      </c>
      <c r="G21" s="105" t="s">
        <v>100</v>
      </c>
      <c r="H21" s="106">
        <v>46120</v>
      </c>
      <c r="I21" s="105" t="s">
        <v>58</v>
      </c>
      <c r="J21" s="105" t="s">
        <v>56</v>
      </c>
      <c r="K21" s="106">
        <v>46120</v>
      </c>
      <c r="L21" s="105" t="s">
        <v>249</v>
      </c>
      <c r="M21" s="111"/>
    </row>
    <row r="22" spans="1:13" ht="33">
      <c r="A22" s="107" t="s">
        <v>282</v>
      </c>
      <c r="B22" s="107" t="s">
        <v>283</v>
      </c>
      <c r="C22" s="107" t="s">
        <v>284</v>
      </c>
      <c r="D22" s="108" t="s">
        <v>272</v>
      </c>
      <c r="E22" s="109" t="s">
        <v>285</v>
      </c>
      <c r="F22" s="109" t="s">
        <v>285</v>
      </c>
      <c r="G22" s="105" t="s">
        <v>56</v>
      </c>
      <c r="H22" s="106">
        <v>46120</v>
      </c>
      <c r="I22" s="105" t="s">
        <v>58</v>
      </c>
      <c r="J22" s="105" t="s">
        <v>56</v>
      </c>
      <c r="K22" s="106">
        <v>46120</v>
      </c>
      <c r="L22" s="105" t="s">
        <v>249</v>
      </c>
      <c r="M22" s="111"/>
    </row>
    <row r="23" spans="1:13" ht="33">
      <c r="A23" s="107" t="s">
        <v>286</v>
      </c>
      <c r="B23" s="107" t="s">
        <v>287</v>
      </c>
      <c r="C23" s="107" t="s">
        <v>288</v>
      </c>
      <c r="D23" s="108" t="s">
        <v>272</v>
      </c>
      <c r="E23" s="109" t="s">
        <v>289</v>
      </c>
      <c r="F23" s="109" t="s">
        <v>289</v>
      </c>
      <c r="G23" s="105" t="s">
        <v>56</v>
      </c>
      <c r="H23" s="106">
        <v>46120</v>
      </c>
      <c r="I23" s="105" t="s">
        <v>58</v>
      </c>
      <c r="J23" s="105" t="s">
        <v>56</v>
      </c>
      <c r="K23" s="106">
        <v>46120</v>
      </c>
      <c r="L23" s="105" t="s">
        <v>249</v>
      </c>
      <c r="M23" s="111"/>
    </row>
    <row r="24" spans="1:13" ht="33">
      <c r="A24" s="107" t="s">
        <v>290</v>
      </c>
      <c r="B24" s="107" t="s">
        <v>291</v>
      </c>
      <c r="C24" s="107" t="s">
        <v>292</v>
      </c>
      <c r="D24" s="108" t="s">
        <v>272</v>
      </c>
      <c r="E24" s="109" t="s">
        <v>293</v>
      </c>
      <c r="F24" s="109" t="s">
        <v>293</v>
      </c>
      <c r="G24" s="105" t="s">
        <v>56</v>
      </c>
      <c r="H24" s="106">
        <v>46120</v>
      </c>
      <c r="I24" s="105" t="s">
        <v>58</v>
      </c>
      <c r="J24" s="105" t="s">
        <v>56</v>
      </c>
      <c r="K24" s="106">
        <v>46120</v>
      </c>
      <c r="L24" s="105" t="s">
        <v>249</v>
      </c>
      <c r="M24" s="111"/>
    </row>
  </sheetData>
  <mergeCells count="11">
    <mergeCell ref="B1:F1"/>
    <mergeCell ref="B2:F2"/>
    <mergeCell ref="A6:E6"/>
    <mergeCell ref="A10:M10"/>
    <mergeCell ref="A18:M18"/>
    <mergeCell ref="A7:A9"/>
    <mergeCell ref="B7:B9"/>
    <mergeCell ref="C7:C9"/>
    <mergeCell ref="D7:D9"/>
    <mergeCell ref="E7:E9"/>
    <mergeCell ref="F7:F9"/>
  </mergeCells>
  <dataValidations count="1">
    <dataValidation type="list" allowBlank="1" showErrorMessage="1" promptTitle="dfdf" sqref="G11:G17 G19:G24 J11:J17 J19:J24" xr:uid="{00000000-0002-0000-0300-000000000000}">
      <formula1>"Passed,Untested,Failed,Blocked"</formula1>
    </dataValidation>
  </dataValidation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1"/>
  <sheetViews>
    <sheetView zoomScale="55" zoomScaleNormal="55" workbookViewId="0">
      <selection activeCell="J32" sqref="J32"/>
    </sheetView>
  </sheetViews>
  <sheetFormatPr defaultColWidth="9.125" defaultRowHeight="15"/>
  <cols>
    <col min="1" max="1" width="31.625" style="87" customWidth="1"/>
    <col min="2" max="2" width="45.5" style="87" customWidth="1"/>
    <col min="3" max="3" width="82" style="88" customWidth="1"/>
    <col min="4" max="4" width="46.375" style="87" customWidth="1"/>
    <col min="5" max="5" width="58" style="87" customWidth="1"/>
    <col min="6" max="6" width="53.875" style="87" customWidth="1"/>
    <col min="7" max="7" width="18" style="89" customWidth="1"/>
    <col min="8" max="8" width="25.125" style="89" customWidth="1"/>
    <col min="9" max="9" width="22.625" style="89" customWidth="1"/>
    <col min="10" max="10" width="24.625" style="89" customWidth="1"/>
    <col min="11" max="11" width="24.875" style="89" customWidth="1"/>
    <col min="12" max="12" width="17.375" style="89" customWidth="1"/>
    <col min="13" max="13" width="18.125" style="89" customWidth="1"/>
    <col min="14" max="16384" width="9.125" style="87"/>
  </cols>
  <sheetData>
    <row r="1" spans="1:13" ht="16.5">
      <c r="A1" s="90" t="s">
        <v>29</v>
      </c>
      <c r="B1" s="148" t="s">
        <v>2</v>
      </c>
      <c r="C1" s="149"/>
      <c r="D1" s="148"/>
      <c r="E1" s="148"/>
      <c r="F1" s="148"/>
      <c r="G1" s="91"/>
      <c r="H1" s="91"/>
      <c r="I1" s="91"/>
      <c r="J1" s="91"/>
      <c r="K1" s="91"/>
      <c r="L1" s="91"/>
      <c r="M1" s="91"/>
    </row>
    <row r="2" spans="1:13" ht="16.5">
      <c r="A2" s="90" t="s">
        <v>30</v>
      </c>
      <c r="B2" s="150" t="s">
        <v>13</v>
      </c>
      <c r="C2" s="151"/>
      <c r="D2" s="150"/>
      <c r="E2" s="150"/>
      <c r="F2" s="150"/>
      <c r="G2" s="91"/>
      <c r="H2" s="91"/>
      <c r="I2" s="91"/>
      <c r="J2" s="91"/>
      <c r="K2" s="91"/>
      <c r="L2" s="91"/>
      <c r="M2" s="91"/>
    </row>
    <row r="3" spans="1:13" ht="16.5">
      <c r="A3" s="92"/>
      <c r="B3" s="93" t="s">
        <v>32</v>
      </c>
      <c r="C3" s="94" t="s">
        <v>33</v>
      </c>
      <c r="D3" s="93" t="s">
        <v>34</v>
      </c>
      <c r="E3" s="93" t="s">
        <v>35</v>
      </c>
      <c r="F3" s="93" t="s">
        <v>36</v>
      </c>
      <c r="G3" s="91"/>
      <c r="H3" s="91"/>
      <c r="I3" s="91"/>
      <c r="J3" s="91"/>
      <c r="K3" s="91"/>
      <c r="L3" s="91"/>
      <c r="M3" s="91"/>
    </row>
    <row r="4" spans="1:13" ht="16.5">
      <c r="A4" s="95" t="s">
        <v>37</v>
      </c>
      <c r="B4" s="96">
        <v>9</v>
      </c>
      <c r="C4" s="73">
        <f>COUNTIF(G1:G87,"Failed")</f>
        <v>1</v>
      </c>
      <c r="D4" s="92">
        <f>COUNTIF(G10:G15,"Untested")</f>
        <v>0</v>
      </c>
      <c r="E4" s="97">
        <f>COUNTIF(G10:G15,"Blocked")</f>
        <v>0</v>
      </c>
      <c r="F4" s="92">
        <v>10</v>
      </c>
      <c r="G4" s="91"/>
      <c r="H4" s="91"/>
      <c r="I4" s="91"/>
      <c r="J4" s="91"/>
      <c r="K4" s="91"/>
      <c r="L4" s="91"/>
      <c r="M4" s="91"/>
    </row>
    <row r="5" spans="1:13" ht="16.5">
      <c r="A5" s="95" t="s">
        <v>38</v>
      </c>
      <c r="B5" s="96">
        <v>10</v>
      </c>
      <c r="C5" s="73">
        <v>0</v>
      </c>
      <c r="D5" s="92">
        <f>COUNTIF(J10:J14,"Untested")</f>
        <v>0</v>
      </c>
      <c r="E5" s="97">
        <f>COUNTIF(J10:J14,"Blocked")</f>
        <v>0</v>
      </c>
      <c r="F5" s="92">
        <v>10</v>
      </c>
      <c r="G5" s="91"/>
      <c r="H5" s="91"/>
      <c r="I5" s="91"/>
      <c r="J5" s="91"/>
      <c r="K5" s="91"/>
      <c r="L5" s="91"/>
      <c r="M5" s="91"/>
    </row>
    <row r="6" spans="1:13" ht="409.15" customHeight="1">
      <c r="A6" s="152"/>
      <c r="B6" s="152"/>
      <c r="C6" s="153"/>
      <c r="D6" s="152"/>
      <c r="E6" s="152"/>
      <c r="F6" s="98"/>
      <c r="G6" s="91"/>
      <c r="H6" s="91"/>
      <c r="I6" s="91"/>
      <c r="J6" s="91"/>
      <c r="K6" s="91"/>
      <c r="L6" s="91"/>
      <c r="M6" s="91"/>
    </row>
    <row r="7" spans="1:13" ht="16.5">
      <c r="A7" s="160" t="s">
        <v>39</v>
      </c>
      <c r="B7" s="160" t="s">
        <v>7</v>
      </c>
      <c r="C7" s="163" t="s">
        <v>40</v>
      </c>
      <c r="D7" s="160" t="s">
        <v>41</v>
      </c>
      <c r="E7" s="160" t="s">
        <v>42</v>
      </c>
      <c r="F7" s="160" t="s">
        <v>43</v>
      </c>
      <c r="G7" s="93" t="s">
        <v>44</v>
      </c>
      <c r="H7" s="93"/>
      <c r="I7" s="93"/>
      <c r="J7" s="93" t="s">
        <v>44</v>
      </c>
      <c r="K7" s="93"/>
      <c r="L7" s="93"/>
      <c r="M7" s="93" t="s">
        <v>45</v>
      </c>
    </row>
    <row r="8" spans="1:13" ht="16.5">
      <c r="A8" s="161"/>
      <c r="B8" s="161"/>
      <c r="C8" s="164"/>
      <c r="D8" s="161"/>
      <c r="E8" s="161"/>
      <c r="F8" s="161"/>
      <c r="G8" s="93" t="s">
        <v>46</v>
      </c>
      <c r="H8" s="93"/>
      <c r="I8" s="93"/>
      <c r="J8" s="93" t="s">
        <v>47</v>
      </c>
      <c r="K8" s="93"/>
      <c r="L8" s="93"/>
      <c r="M8" s="93"/>
    </row>
    <row r="9" spans="1:13" ht="16.5">
      <c r="A9" s="162"/>
      <c r="B9" s="162"/>
      <c r="C9" s="165"/>
      <c r="D9" s="162"/>
      <c r="E9" s="162"/>
      <c r="F9" s="162"/>
      <c r="G9" s="93" t="s">
        <v>48</v>
      </c>
      <c r="H9" s="99" t="s">
        <v>49</v>
      </c>
      <c r="I9" s="93" t="s">
        <v>50</v>
      </c>
      <c r="J9" s="93" t="s">
        <v>48</v>
      </c>
      <c r="K9" s="99" t="s">
        <v>49</v>
      </c>
      <c r="L9" s="93" t="s">
        <v>50</v>
      </c>
      <c r="M9" s="93"/>
    </row>
    <row r="10" spans="1:13" ht="16.5">
      <c r="A10" s="154" t="s">
        <v>245</v>
      </c>
      <c r="B10" s="155"/>
      <c r="C10" s="155"/>
      <c r="D10" s="155"/>
      <c r="E10" s="155"/>
      <c r="F10" s="155"/>
      <c r="G10" s="156"/>
      <c r="H10" s="156"/>
      <c r="I10" s="156"/>
      <c r="J10" s="156"/>
      <c r="K10" s="156"/>
      <c r="L10" s="156"/>
      <c r="M10" s="157"/>
    </row>
    <row r="11" spans="1:13" ht="33">
      <c r="A11" s="100" t="s">
        <v>294</v>
      </c>
      <c r="B11" s="101" t="s">
        <v>295</v>
      </c>
      <c r="C11" s="102" t="s">
        <v>296</v>
      </c>
      <c r="D11" s="103"/>
      <c r="E11" s="104" t="s">
        <v>297</v>
      </c>
      <c r="F11" s="104" t="s">
        <v>298</v>
      </c>
      <c r="G11" s="105" t="s">
        <v>56</v>
      </c>
      <c r="H11" s="106">
        <v>46121</v>
      </c>
      <c r="I11" s="105" t="s">
        <v>57</v>
      </c>
      <c r="J11" s="105" t="s">
        <v>56</v>
      </c>
      <c r="K11" s="106">
        <v>46121</v>
      </c>
      <c r="L11" s="105" t="s">
        <v>249</v>
      </c>
      <c r="M11" s="110"/>
    </row>
    <row r="12" spans="1:13" ht="33">
      <c r="A12" s="100" t="s">
        <v>299</v>
      </c>
      <c r="B12" s="101" t="s">
        <v>300</v>
      </c>
      <c r="C12" s="102" t="s">
        <v>301</v>
      </c>
      <c r="D12" s="103"/>
      <c r="E12" s="104" t="s">
        <v>302</v>
      </c>
      <c r="F12" s="104" t="s">
        <v>303</v>
      </c>
      <c r="G12" s="105" t="s">
        <v>56</v>
      </c>
      <c r="H12" s="106">
        <v>46121</v>
      </c>
      <c r="I12" s="105" t="s">
        <v>57</v>
      </c>
      <c r="J12" s="105" t="s">
        <v>56</v>
      </c>
      <c r="K12" s="106">
        <v>46121</v>
      </c>
      <c r="L12" s="105" t="s">
        <v>249</v>
      </c>
      <c r="M12" s="110"/>
    </row>
    <row r="13" spans="1:13" ht="49.5">
      <c r="A13" s="100" t="s">
        <v>304</v>
      </c>
      <c r="B13" s="101" t="s">
        <v>305</v>
      </c>
      <c r="C13" s="102" t="s">
        <v>306</v>
      </c>
      <c r="D13" s="103"/>
      <c r="E13" s="104" t="s">
        <v>307</v>
      </c>
      <c r="F13" s="104" t="s">
        <v>308</v>
      </c>
      <c r="G13" s="105" t="s">
        <v>100</v>
      </c>
      <c r="H13" s="106">
        <v>46121</v>
      </c>
      <c r="I13" s="105" t="s">
        <v>57</v>
      </c>
      <c r="J13" s="105" t="s">
        <v>56</v>
      </c>
      <c r="K13" s="106">
        <v>46121</v>
      </c>
      <c r="L13" s="105" t="s">
        <v>249</v>
      </c>
      <c r="M13" s="110"/>
    </row>
    <row r="14" spans="1:13" ht="33">
      <c r="A14" s="100" t="s">
        <v>309</v>
      </c>
      <c r="B14" s="101" t="s">
        <v>310</v>
      </c>
      <c r="C14" s="102" t="s">
        <v>311</v>
      </c>
      <c r="D14" s="103"/>
      <c r="E14" s="104" t="s">
        <v>312</v>
      </c>
      <c r="F14" s="104" t="s">
        <v>313</v>
      </c>
      <c r="G14" s="105" t="s">
        <v>56</v>
      </c>
      <c r="H14" s="106">
        <v>46121</v>
      </c>
      <c r="I14" s="105" t="s">
        <v>57</v>
      </c>
      <c r="J14" s="105" t="s">
        <v>56</v>
      </c>
      <c r="K14" s="106">
        <v>46121</v>
      </c>
      <c r="L14" s="105" t="s">
        <v>249</v>
      </c>
      <c r="M14" s="110"/>
    </row>
    <row r="15" spans="1:13" ht="16.5">
      <c r="A15" s="158" t="s">
        <v>268</v>
      </c>
      <c r="B15" s="158"/>
      <c r="C15" s="158"/>
      <c r="D15" s="158"/>
      <c r="E15" s="158"/>
      <c r="F15" s="158"/>
      <c r="G15" s="159"/>
      <c r="H15" s="159"/>
      <c r="I15" s="159"/>
      <c r="J15" s="159"/>
      <c r="K15" s="159"/>
      <c r="L15" s="159"/>
      <c r="M15" s="159"/>
    </row>
    <row r="16" spans="1:13" ht="33">
      <c r="A16" s="107" t="s">
        <v>314</v>
      </c>
      <c r="B16" s="107" t="s">
        <v>315</v>
      </c>
      <c r="C16" s="107" t="s">
        <v>316</v>
      </c>
      <c r="D16" s="108" t="s">
        <v>317</v>
      </c>
      <c r="E16" s="109" t="s">
        <v>318</v>
      </c>
      <c r="F16" s="109" t="s">
        <v>319</v>
      </c>
      <c r="G16" s="105" t="s">
        <v>56</v>
      </c>
      <c r="H16" s="106">
        <v>46121</v>
      </c>
      <c r="I16" s="105" t="s">
        <v>57</v>
      </c>
      <c r="J16" s="105" t="s">
        <v>56</v>
      </c>
      <c r="K16" s="106">
        <v>46121</v>
      </c>
      <c r="L16" s="105" t="s">
        <v>249</v>
      </c>
      <c r="M16" s="111"/>
    </row>
    <row r="17" spans="1:13" ht="49.5">
      <c r="A17" s="107" t="s">
        <v>320</v>
      </c>
      <c r="B17" s="107" t="s">
        <v>321</v>
      </c>
      <c r="C17" s="107" t="s">
        <v>322</v>
      </c>
      <c r="D17" s="108"/>
      <c r="E17" s="109" t="s">
        <v>323</v>
      </c>
      <c r="F17" s="109" t="s">
        <v>324</v>
      </c>
      <c r="G17" s="105" t="s">
        <v>56</v>
      </c>
      <c r="H17" s="106">
        <v>46121</v>
      </c>
      <c r="I17" s="105" t="s">
        <v>57</v>
      </c>
      <c r="J17" s="105" t="s">
        <v>56</v>
      </c>
      <c r="K17" s="106">
        <v>46121</v>
      </c>
      <c r="L17" s="105" t="s">
        <v>249</v>
      </c>
      <c r="M17" s="111"/>
    </row>
    <row r="18" spans="1:13" ht="33">
      <c r="A18" s="107" t="s">
        <v>325</v>
      </c>
      <c r="B18" s="107" t="s">
        <v>326</v>
      </c>
      <c r="C18" s="107" t="s">
        <v>327</v>
      </c>
      <c r="D18" s="108"/>
      <c r="E18" s="109" t="s">
        <v>328</v>
      </c>
      <c r="F18" s="109" t="s">
        <v>329</v>
      </c>
      <c r="G18" s="105" t="s">
        <v>56</v>
      </c>
      <c r="H18" s="106">
        <v>46121</v>
      </c>
      <c r="I18" s="105" t="s">
        <v>57</v>
      </c>
      <c r="J18" s="105" t="s">
        <v>56</v>
      </c>
      <c r="K18" s="106">
        <v>46121</v>
      </c>
      <c r="L18" s="105" t="s">
        <v>249</v>
      </c>
      <c r="M18" s="111"/>
    </row>
    <row r="19" spans="1:13" ht="33">
      <c r="A19" s="107" t="s">
        <v>330</v>
      </c>
      <c r="B19" s="107" t="s">
        <v>331</v>
      </c>
      <c r="C19" s="107" t="s">
        <v>332</v>
      </c>
      <c r="D19" s="108"/>
      <c r="E19" s="109" t="s">
        <v>333</v>
      </c>
      <c r="F19" s="109" t="s">
        <v>334</v>
      </c>
      <c r="G19" s="105" t="s">
        <v>56</v>
      </c>
      <c r="H19" s="106">
        <v>46121</v>
      </c>
      <c r="I19" s="105" t="s">
        <v>57</v>
      </c>
      <c r="J19" s="105" t="s">
        <v>56</v>
      </c>
      <c r="K19" s="106">
        <v>46121</v>
      </c>
      <c r="L19" s="105" t="s">
        <v>249</v>
      </c>
      <c r="M19" s="111"/>
    </row>
    <row r="20" spans="1:13" ht="33">
      <c r="A20" s="107" t="s">
        <v>335</v>
      </c>
      <c r="B20" s="107" t="s">
        <v>336</v>
      </c>
      <c r="C20" s="107" t="s">
        <v>337</v>
      </c>
      <c r="D20" s="108"/>
      <c r="E20" s="109" t="s">
        <v>338</v>
      </c>
      <c r="F20" s="109" t="s">
        <v>339</v>
      </c>
      <c r="G20" s="105" t="s">
        <v>56</v>
      </c>
      <c r="H20" s="106">
        <v>46121</v>
      </c>
      <c r="I20" s="105" t="s">
        <v>57</v>
      </c>
      <c r="J20" s="105" t="s">
        <v>56</v>
      </c>
      <c r="K20" s="106">
        <v>46121</v>
      </c>
      <c r="L20" s="105" t="s">
        <v>249</v>
      </c>
      <c r="M20" s="111"/>
    </row>
    <row r="21" spans="1:13" ht="49.5">
      <c r="A21" s="107" t="s">
        <v>340</v>
      </c>
      <c r="B21" s="104" t="s">
        <v>341</v>
      </c>
      <c r="C21" s="104" t="s">
        <v>342</v>
      </c>
      <c r="D21" s="104"/>
      <c r="E21" s="104" t="s">
        <v>343</v>
      </c>
      <c r="F21" s="104" t="s">
        <v>344</v>
      </c>
      <c r="G21" s="105" t="s">
        <v>56</v>
      </c>
      <c r="H21" s="106">
        <v>46121</v>
      </c>
      <c r="I21" s="105" t="s">
        <v>57</v>
      </c>
      <c r="J21" s="105" t="s">
        <v>56</v>
      </c>
      <c r="K21" s="106">
        <v>46121</v>
      </c>
      <c r="L21" s="105" t="s">
        <v>249</v>
      </c>
      <c r="M21" s="111"/>
    </row>
  </sheetData>
  <mergeCells count="11">
    <mergeCell ref="B1:F1"/>
    <mergeCell ref="B2:F2"/>
    <mergeCell ref="A6:E6"/>
    <mergeCell ref="A10:M10"/>
    <mergeCell ref="A15:M15"/>
    <mergeCell ref="A7:A9"/>
    <mergeCell ref="B7:B9"/>
    <mergeCell ref="C7:C9"/>
    <mergeCell ref="D7:D9"/>
    <mergeCell ref="E7:E9"/>
    <mergeCell ref="F7:F9"/>
  </mergeCells>
  <dataValidations count="1">
    <dataValidation type="list" allowBlank="1" showErrorMessage="1" promptTitle="dfdf" sqref="G11:G14 G16:G21 J11:J14 J16:J21" xr:uid="{00000000-0002-0000-0400-000000000000}">
      <formula1>"Passed,Untested,Failed,Blocked"</formula1>
    </dataValidation>
  </dataValidation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8"/>
  <sheetViews>
    <sheetView topLeftCell="F6" zoomScale="145" zoomScaleNormal="145" workbookViewId="0">
      <selection activeCell="B2" sqref="B2:F2"/>
    </sheetView>
  </sheetViews>
  <sheetFormatPr defaultColWidth="9.125" defaultRowHeight="16.5"/>
  <cols>
    <col min="1" max="1" width="31.625" style="66" customWidth="1"/>
    <col min="2" max="2" width="47.5" style="66" customWidth="1"/>
    <col min="3" max="3" width="82" style="66" customWidth="1"/>
    <col min="4" max="4" width="46.375" style="66" customWidth="1"/>
    <col min="5" max="5" width="94.375" style="66" customWidth="1"/>
    <col min="6" max="6" width="53.875" style="66" customWidth="1"/>
    <col min="7" max="7" width="18" style="67" customWidth="1"/>
    <col min="8" max="8" width="25.125" style="67" customWidth="1"/>
    <col min="9" max="9" width="22.625" style="67" customWidth="1"/>
    <col min="10" max="10" width="24.625" style="67" customWidth="1"/>
    <col min="11" max="11" width="24.875" style="67" customWidth="1"/>
    <col min="12" max="12" width="17.375" style="67" customWidth="1"/>
    <col min="13" max="13" width="18.125" style="67" customWidth="1"/>
    <col min="14" max="16384" width="9.125" style="66"/>
  </cols>
  <sheetData>
    <row r="1" spans="1:13">
      <c r="A1" s="68" t="s">
        <v>29</v>
      </c>
      <c r="B1" s="166" t="s">
        <v>2</v>
      </c>
      <c r="C1" s="166"/>
      <c r="D1" s="166"/>
      <c r="E1" s="166"/>
      <c r="F1" s="166"/>
      <c r="G1" s="69"/>
      <c r="H1" s="69"/>
      <c r="I1" s="69"/>
      <c r="J1" s="69"/>
      <c r="K1" s="69"/>
      <c r="L1" s="69"/>
      <c r="M1" s="69"/>
    </row>
    <row r="2" spans="1:13">
      <c r="A2" s="68" t="s">
        <v>30</v>
      </c>
      <c r="B2" s="167" t="s">
        <v>345</v>
      </c>
      <c r="C2" s="167"/>
      <c r="D2" s="167"/>
      <c r="E2" s="167"/>
      <c r="F2" s="167"/>
      <c r="G2" s="69"/>
      <c r="H2" s="69"/>
      <c r="I2" s="69"/>
      <c r="J2" s="69"/>
      <c r="K2" s="69"/>
      <c r="L2" s="69"/>
      <c r="M2" s="69"/>
    </row>
    <row r="3" spans="1:13">
      <c r="A3" s="70"/>
      <c r="B3" s="71" t="s">
        <v>32</v>
      </c>
      <c r="C3" s="71" t="s">
        <v>33</v>
      </c>
      <c r="D3" s="71" t="s">
        <v>34</v>
      </c>
      <c r="E3" s="71" t="s">
        <v>35</v>
      </c>
      <c r="F3" s="71" t="s">
        <v>36</v>
      </c>
      <c r="G3" s="69"/>
      <c r="H3" s="69"/>
      <c r="I3" s="69"/>
      <c r="J3" s="69"/>
      <c r="K3" s="69"/>
      <c r="L3" s="69"/>
      <c r="M3" s="69"/>
    </row>
    <row r="4" spans="1:13">
      <c r="A4" s="72" t="s">
        <v>37</v>
      </c>
      <c r="B4" s="73">
        <v>11</v>
      </c>
      <c r="C4" s="73">
        <f>COUNTIF(G1:G87,"Failed")</f>
        <v>6</v>
      </c>
      <c r="D4" s="70">
        <f>COUNTIF(G10:G20,"Untested")</f>
        <v>0</v>
      </c>
      <c r="E4" s="74">
        <f>COUNTIF(G10:G20,"Blocked")</f>
        <v>0</v>
      </c>
      <c r="F4" s="70">
        <v>17</v>
      </c>
      <c r="G4" s="69"/>
      <c r="H4" s="69"/>
      <c r="I4" s="69"/>
      <c r="J4" s="69"/>
      <c r="K4" s="69"/>
      <c r="L4" s="69"/>
      <c r="M4" s="69"/>
    </row>
    <row r="5" spans="1:13">
      <c r="A5" s="72" t="s">
        <v>38</v>
      </c>
      <c r="B5" s="73">
        <v>17</v>
      </c>
      <c r="C5" s="73">
        <v>0</v>
      </c>
      <c r="D5" s="70">
        <f>COUNTIF(J10:J15,"Untested")</f>
        <v>0</v>
      </c>
      <c r="E5" s="74">
        <f>COUNTIF(J10:J15,"Blocked")</f>
        <v>0</v>
      </c>
      <c r="F5" s="70">
        <v>17</v>
      </c>
      <c r="G5" s="69"/>
      <c r="H5" s="69"/>
      <c r="I5" s="69"/>
      <c r="J5" s="69"/>
      <c r="K5" s="69"/>
      <c r="L5" s="69"/>
      <c r="M5" s="69"/>
    </row>
    <row r="6" spans="1:13" ht="409.15" customHeight="1">
      <c r="A6" s="168"/>
      <c r="B6" s="168"/>
      <c r="C6" s="168"/>
      <c r="D6" s="168"/>
      <c r="E6" s="168"/>
      <c r="F6" s="75"/>
      <c r="G6" s="69"/>
      <c r="H6" s="69"/>
      <c r="I6" s="69"/>
      <c r="J6" s="69"/>
      <c r="K6" s="69"/>
      <c r="L6" s="69"/>
      <c r="M6" s="69"/>
    </row>
    <row r="7" spans="1:13">
      <c r="A7" s="175" t="s">
        <v>39</v>
      </c>
      <c r="B7" s="175" t="s">
        <v>7</v>
      </c>
      <c r="C7" s="175" t="s">
        <v>40</v>
      </c>
      <c r="D7" s="175" t="s">
        <v>41</v>
      </c>
      <c r="E7" s="175" t="s">
        <v>42</v>
      </c>
      <c r="F7" s="175" t="s">
        <v>43</v>
      </c>
      <c r="G7" s="71" t="s">
        <v>44</v>
      </c>
      <c r="H7" s="71"/>
      <c r="I7" s="71"/>
      <c r="J7" s="71" t="s">
        <v>44</v>
      </c>
      <c r="K7" s="71"/>
      <c r="L7" s="71"/>
      <c r="M7" s="71" t="s">
        <v>45</v>
      </c>
    </row>
    <row r="8" spans="1:13">
      <c r="A8" s="176"/>
      <c r="B8" s="176"/>
      <c r="C8" s="176"/>
      <c r="D8" s="176"/>
      <c r="E8" s="176"/>
      <c r="F8" s="176"/>
      <c r="G8" s="71" t="s">
        <v>46</v>
      </c>
      <c r="H8" s="71"/>
      <c r="I8" s="71"/>
      <c r="J8" s="71" t="s">
        <v>47</v>
      </c>
      <c r="K8" s="71"/>
      <c r="L8" s="71"/>
      <c r="M8" s="71"/>
    </row>
    <row r="9" spans="1:13">
      <c r="A9" s="177"/>
      <c r="B9" s="177"/>
      <c r="C9" s="177"/>
      <c r="D9" s="177"/>
      <c r="E9" s="177"/>
      <c r="F9" s="177"/>
      <c r="G9" s="71" t="s">
        <v>48</v>
      </c>
      <c r="H9" s="76" t="s">
        <v>49</v>
      </c>
      <c r="I9" s="71" t="s">
        <v>50</v>
      </c>
      <c r="J9" s="71" t="s">
        <v>48</v>
      </c>
      <c r="K9" s="76" t="s">
        <v>49</v>
      </c>
      <c r="L9" s="71" t="s">
        <v>50</v>
      </c>
      <c r="M9" s="71"/>
    </row>
    <row r="10" spans="1:13">
      <c r="A10" s="169" t="s">
        <v>346</v>
      </c>
      <c r="B10" s="170"/>
      <c r="C10" s="170"/>
      <c r="D10" s="170"/>
      <c r="E10" s="170"/>
      <c r="F10" s="170"/>
      <c r="G10" s="171"/>
      <c r="H10" s="171"/>
      <c r="I10" s="171"/>
      <c r="J10" s="171"/>
      <c r="K10" s="171"/>
      <c r="L10" s="171"/>
      <c r="M10" s="172"/>
    </row>
    <row r="11" spans="1:13" ht="33">
      <c r="A11" s="77" t="s">
        <v>347</v>
      </c>
      <c r="B11" s="78" t="s">
        <v>348</v>
      </c>
      <c r="C11" s="77"/>
      <c r="D11" s="77"/>
      <c r="E11" s="78" t="s">
        <v>349</v>
      </c>
      <c r="F11" s="78" t="s">
        <v>349</v>
      </c>
      <c r="G11" s="79" t="s">
        <v>56</v>
      </c>
      <c r="H11" s="80">
        <v>46123</v>
      </c>
      <c r="I11" s="79" t="s">
        <v>58</v>
      </c>
      <c r="J11" s="79" t="s">
        <v>56</v>
      </c>
      <c r="K11" s="80">
        <v>46123</v>
      </c>
      <c r="L11" s="79" t="s">
        <v>249</v>
      </c>
      <c r="M11" s="79"/>
    </row>
    <row r="12" spans="1:13">
      <c r="A12" s="77" t="s">
        <v>350</v>
      </c>
      <c r="B12" s="78" t="s">
        <v>351</v>
      </c>
      <c r="C12" s="77"/>
      <c r="D12" s="77"/>
      <c r="E12" s="78" t="s">
        <v>352</v>
      </c>
      <c r="F12" s="78" t="s">
        <v>352</v>
      </c>
      <c r="G12" s="79" t="s">
        <v>56</v>
      </c>
      <c r="H12" s="80">
        <v>46123</v>
      </c>
      <c r="I12" s="79" t="s">
        <v>58</v>
      </c>
      <c r="J12" s="79" t="s">
        <v>56</v>
      </c>
      <c r="K12" s="80">
        <v>46123</v>
      </c>
      <c r="L12" s="79" t="s">
        <v>249</v>
      </c>
      <c r="M12" s="79"/>
    </row>
    <row r="13" spans="1:13" ht="33">
      <c r="A13" s="77" t="s">
        <v>353</v>
      </c>
      <c r="B13" s="78" t="s">
        <v>354</v>
      </c>
      <c r="C13" s="77"/>
      <c r="D13" s="77"/>
      <c r="E13" s="78" t="s">
        <v>355</v>
      </c>
      <c r="F13" s="78" t="s">
        <v>356</v>
      </c>
      <c r="G13" s="79" t="s">
        <v>100</v>
      </c>
      <c r="H13" s="80">
        <v>46123</v>
      </c>
      <c r="I13" s="79" t="s">
        <v>58</v>
      </c>
      <c r="J13" s="79" t="s">
        <v>56</v>
      </c>
      <c r="K13" s="80">
        <v>46123</v>
      </c>
      <c r="L13" s="79" t="s">
        <v>249</v>
      </c>
      <c r="M13" s="79"/>
    </row>
    <row r="14" spans="1:13" ht="39" customHeight="1">
      <c r="A14" s="77" t="s">
        <v>357</v>
      </c>
      <c r="B14" s="78" t="s">
        <v>358</v>
      </c>
      <c r="C14" s="77"/>
      <c r="D14" s="77"/>
      <c r="E14" s="78" t="s">
        <v>359</v>
      </c>
      <c r="F14" s="78" t="s">
        <v>359</v>
      </c>
      <c r="G14" s="79" t="s">
        <v>56</v>
      </c>
      <c r="H14" s="80">
        <v>46123</v>
      </c>
      <c r="I14" s="79" t="s">
        <v>58</v>
      </c>
      <c r="J14" s="79" t="s">
        <v>56</v>
      </c>
      <c r="K14" s="80">
        <v>46123</v>
      </c>
      <c r="L14" s="79" t="s">
        <v>249</v>
      </c>
      <c r="M14" s="79"/>
    </row>
    <row r="15" spans="1:13" ht="33">
      <c r="A15" s="77" t="s">
        <v>360</v>
      </c>
      <c r="B15" s="78" t="s">
        <v>361</v>
      </c>
      <c r="C15" s="77"/>
      <c r="D15" s="77"/>
      <c r="E15" s="78" t="s">
        <v>362</v>
      </c>
      <c r="F15" s="78" t="s">
        <v>362</v>
      </c>
      <c r="G15" s="79" t="s">
        <v>100</v>
      </c>
      <c r="H15" s="80">
        <v>46123</v>
      </c>
      <c r="I15" s="79" t="s">
        <v>58</v>
      </c>
      <c r="J15" s="79" t="s">
        <v>56</v>
      </c>
      <c r="K15" s="80">
        <v>46123</v>
      </c>
      <c r="L15" s="79" t="s">
        <v>249</v>
      </c>
      <c r="M15" s="79"/>
    </row>
    <row r="16" spans="1:13">
      <c r="A16" s="81" t="s">
        <v>363</v>
      </c>
      <c r="B16" s="81" t="s">
        <v>364</v>
      </c>
      <c r="C16" s="81"/>
      <c r="D16" s="81"/>
      <c r="E16" s="81" t="s">
        <v>365</v>
      </c>
      <c r="F16" s="81" t="s">
        <v>365</v>
      </c>
      <c r="G16" s="82" t="s">
        <v>56</v>
      </c>
      <c r="H16" s="80">
        <v>46123</v>
      </c>
      <c r="I16" s="79" t="s">
        <v>58</v>
      </c>
      <c r="J16" s="79" t="s">
        <v>56</v>
      </c>
      <c r="K16" s="80">
        <v>46123</v>
      </c>
      <c r="L16" s="79" t="s">
        <v>249</v>
      </c>
      <c r="M16" s="85"/>
    </row>
    <row r="17" spans="1:13" ht="33">
      <c r="A17" s="81" t="s">
        <v>366</v>
      </c>
      <c r="B17" s="81" t="s">
        <v>367</v>
      </c>
      <c r="C17" s="81"/>
      <c r="D17" s="81"/>
      <c r="E17" s="81" t="s">
        <v>368</v>
      </c>
      <c r="F17" s="81" t="s">
        <v>368</v>
      </c>
      <c r="G17" s="82" t="s">
        <v>56</v>
      </c>
      <c r="H17" s="80">
        <v>46123</v>
      </c>
      <c r="I17" s="79" t="s">
        <v>58</v>
      </c>
      <c r="J17" s="79" t="s">
        <v>56</v>
      </c>
      <c r="K17" s="80">
        <v>46123</v>
      </c>
      <c r="L17" s="79" t="s">
        <v>249</v>
      </c>
      <c r="M17" s="85"/>
    </row>
    <row r="18" spans="1:13">
      <c r="A18" s="81" t="s">
        <v>369</v>
      </c>
      <c r="B18" s="81" t="s">
        <v>370</v>
      </c>
      <c r="C18" s="81"/>
      <c r="D18" s="81"/>
      <c r="E18" s="81" t="s">
        <v>371</v>
      </c>
      <c r="F18" s="81" t="s">
        <v>371</v>
      </c>
      <c r="G18" s="82" t="s">
        <v>56</v>
      </c>
      <c r="H18" s="80">
        <v>46123</v>
      </c>
      <c r="I18" s="79" t="s">
        <v>58</v>
      </c>
      <c r="J18" s="79" t="s">
        <v>56</v>
      </c>
      <c r="K18" s="80">
        <v>46123</v>
      </c>
      <c r="L18" s="79" t="s">
        <v>249</v>
      </c>
      <c r="M18" s="85"/>
    </row>
    <row r="19" spans="1:13">
      <c r="A19" s="81" t="s">
        <v>372</v>
      </c>
      <c r="B19" s="81" t="s">
        <v>373</v>
      </c>
      <c r="C19" s="81"/>
      <c r="D19" s="81"/>
      <c r="E19" s="81" t="s">
        <v>374</v>
      </c>
      <c r="F19" s="81" t="s">
        <v>374</v>
      </c>
      <c r="G19" s="82" t="s">
        <v>56</v>
      </c>
      <c r="H19" s="80">
        <v>46123</v>
      </c>
      <c r="I19" s="79" t="s">
        <v>58</v>
      </c>
      <c r="J19" s="79" t="s">
        <v>56</v>
      </c>
      <c r="K19" s="80">
        <v>46123</v>
      </c>
      <c r="L19" s="79" t="s">
        <v>249</v>
      </c>
      <c r="M19" s="85"/>
    </row>
    <row r="20" spans="1:13">
      <c r="A20" s="173" t="s">
        <v>375</v>
      </c>
      <c r="B20" s="173"/>
      <c r="C20" s="173"/>
      <c r="D20" s="173"/>
      <c r="E20" s="173"/>
      <c r="F20" s="173"/>
      <c r="G20" s="174"/>
      <c r="H20" s="174"/>
      <c r="I20" s="174"/>
      <c r="J20" s="174"/>
      <c r="K20" s="174"/>
      <c r="L20" s="174"/>
      <c r="M20" s="174"/>
    </row>
    <row r="21" spans="1:13" ht="33">
      <c r="A21" s="78" t="s">
        <v>376</v>
      </c>
      <c r="B21" s="78" t="s">
        <v>377</v>
      </c>
      <c r="C21" s="78" t="s">
        <v>378</v>
      </c>
      <c r="D21" s="78" t="s">
        <v>379</v>
      </c>
      <c r="E21" s="78" t="s">
        <v>380</v>
      </c>
      <c r="F21" s="78" t="s">
        <v>380</v>
      </c>
      <c r="G21" s="83" t="s">
        <v>56</v>
      </c>
      <c r="H21" s="80">
        <v>46123</v>
      </c>
      <c r="I21" s="79" t="s">
        <v>58</v>
      </c>
      <c r="J21" s="79" t="s">
        <v>56</v>
      </c>
      <c r="K21" s="80">
        <v>46123</v>
      </c>
      <c r="L21" s="79" t="s">
        <v>249</v>
      </c>
      <c r="M21" s="86"/>
    </row>
    <row r="22" spans="1:13">
      <c r="A22" s="78" t="s">
        <v>381</v>
      </c>
      <c r="B22" s="78" t="s">
        <v>382</v>
      </c>
      <c r="C22" s="78" t="s">
        <v>383</v>
      </c>
      <c r="D22" s="78" t="s">
        <v>379</v>
      </c>
      <c r="E22" s="78" t="s">
        <v>384</v>
      </c>
      <c r="F22" s="78" t="s">
        <v>384</v>
      </c>
      <c r="G22" s="83" t="s">
        <v>100</v>
      </c>
      <c r="H22" s="80">
        <v>46123</v>
      </c>
      <c r="I22" s="79" t="s">
        <v>58</v>
      </c>
      <c r="J22" s="79" t="s">
        <v>56</v>
      </c>
      <c r="K22" s="80">
        <v>46123</v>
      </c>
      <c r="L22" s="79" t="s">
        <v>249</v>
      </c>
      <c r="M22" s="86"/>
    </row>
    <row r="23" spans="1:13" ht="33">
      <c r="A23" s="78" t="s">
        <v>385</v>
      </c>
      <c r="B23" s="78" t="s">
        <v>386</v>
      </c>
      <c r="C23" s="78" t="s">
        <v>387</v>
      </c>
      <c r="D23" s="78" t="s">
        <v>379</v>
      </c>
      <c r="E23" s="78" t="s">
        <v>388</v>
      </c>
      <c r="F23" s="78" t="s">
        <v>388</v>
      </c>
      <c r="G23" s="83" t="s">
        <v>100</v>
      </c>
      <c r="H23" s="80">
        <v>46123</v>
      </c>
      <c r="I23" s="79" t="s">
        <v>58</v>
      </c>
      <c r="J23" s="79" t="s">
        <v>56</v>
      </c>
      <c r="K23" s="80">
        <v>46123</v>
      </c>
      <c r="L23" s="79" t="s">
        <v>249</v>
      </c>
      <c r="M23" s="86"/>
    </row>
    <row r="24" spans="1:13" ht="33">
      <c r="A24" s="78" t="s">
        <v>389</v>
      </c>
      <c r="B24" s="78" t="s">
        <v>390</v>
      </c>
      <c r="C24" s="78" t="s">
        <v>391</v>
      </c>
      <c r="D24" s="78" t="s">
        <v>379</v>
      </c>
      <c r="E24" s="78" t="s">
        <v>392</v>
      </c>
      <c r="F24" s="78" t="s">
        <v>392</v>
      </c>
      <c r="G24" s="83" t="s">
        <v>56</v>
      </c>
      <c r="H24" s="80">
        <v>46123</v>
      </c>
      <c r="I24" s="79" t="s">
        <v>58</v>
      </c>
      <c r="J24" s="79" t="s">
        <v>56</v>
      </c>
      <c r="K24" s="80">
        <v>46123</v>
      </c>
      <c r="L24" s="79" t="s">
        <v>249</v>
      </c>
      <c r="M24" s="86"/>
    </row>
    <row r="25" spans="1:13" ht="33">
      <c r="A25" s="78" t="s">
        <v>393</v>
      </c>
      <c r="B25" s="78" t="s">
        <v>394</v>
      </c>
      <c r="C25" s="78" t="s">
        <v>395</v>
      </c>
      <c r="D25" s="78" t="s">
        <v>379</v>
      </c>
      <c r="E25" s="78" t="s">
        <v>396</v>
      </c>
      <c r="F25" s="78" t="s">
        <v>397</v>
      </c>
      <c r="G25" s="83" t="s">
        <v>56</v>
      </c>
      <c r="H25" s="80">
        <v>46123</v>
      </c>
      <c r="I25" s="79" t="s">
        <v>58</v>
      </c>
      <c r="J25" s="79" t="s">
        <v>56</v>
      </c>
      <c r="K25" s="80">
        <v>46123</v>
      </c>
      <c r="L25" s="79" t="s">
        <v>249</v>
      </c>
      <c r="M25" s="86"/>
    </row>
    <row r="26" spans="1:13" ht="33">
      <c r="A26" s="78" t="s">
        <v>398</v>
      </c>
      <c r="B26" s="78" t="s">
        <v>399</v>
      </c>
      <c r="C26" s="78" t="s">
        <v>400</v>
      </c>
      <c r="D26" s="78" t="s">
        <v>379</v>
      </c>
      <c r="E26" s="78" t="s">
        <v>401</v>
      </c>
      <c r="F26" s="78" t="s">
        <v>401</v>
      </c>
      <c r="G26" s="83" t="s">
        <v>100</v>
      </c>
      <c r="H26" s="80">
        <v>46123</v>
      </c>
      <c r="I26" s="79" t="s">
        <v>58</v>
      </c>
      <c r="J26" s="79" t="s">
        <v>56</v>
      </c>
      <c r="K26" s="80">
        <v>46123</v>
      </c>
      <c r="L26" s="79" t="s">
        <v>249</v>
      </c>
      <c r="M26" s="86"/>
    </row>
    <row r="27" spans="1:13" ht="33">
      <c r="A27" s="84" t="s">
        <v>402</v>
      </c>
      <c r="B27" s="84" t="s">
        <v>403</v>
      </c>
      <c r="C27" s="84" t="s">
        <v>404</v>
      </c>
      <c r="D27" s="78" t="s">
        <v>379</v>
      </c>
      <c r="E27" s="84" t="s">
        <v>405</v>
      </c>
      <c r="F27" s="84" t="s">
        <v>405</v>
      </c>
      <c r="G27" s="83" t="s">
        <v>100</v>
      </c>
      <c r="H27" s="80">
        <v>46123</v>
      </c>
      <c r="I27" s="79" t="s">
        <v>58</v>
      </c>
      <c r="J27" s="79" t="s">
        <v>56</v>
      </c>
      <c r="K27" s="80">
        <v>46123</v>
      </c>
      <c r="L27" s="79" t="s">
        <v>249</v>
      </c>
      <c r="M27" s="83"/>
    </row>
    <row r="28" spans="1:13">
      <c r="A28" s="84" t="s">
        <v>406</v>
      </c>
      <c r="B28" s="84" t="s">
        <v>407</v>
      </c>
      <c r="C28" s="84" t="s">
        <v>408</v>
      </c>
      <c r="D28" s="78" t="s">
        <v>379</v>
      </c>
      <c r="E28" s="84" t="s">
        <v>409</v>
      </c>
      <c r="F28" s="84" t="s">
        <v>409</v>
      </c>
      <c r="G28" s="83" t="s">
        <v>56</v>
      </c>
      <c r="H28" s="80">
        <v>46123</v>
      </c>
      <c r="I28" s="79" t="s">
        <v>58</v>
      </c>
      <c r="J28" s="79" t="s">
        <v>56</v>
      </c>
      <c r="K28" s="80">
        <v>46123</v>
      </c>
      <c r="L28" s="79" t="s">
        <v>249</v>
      </c>
      <c r="M28" s="83"/>
    </row>
  </sheetData>
  <mergeCells count="11">
    <mergeCell ref="B1:F1"/>
    <mergeCell ref="B2:F2"/>
    <mergeCell ref="A6:E6"/>
    <mergeCell ref="A10:M10"/>
    <mergeCell ref="A20:M20"/>
    <mergeCell ref="A7:A9"/>
    <mergeCell ref="B7:B9"/>
    <mergeCell ref="C7:C9"/>
    <mergeCell ref="D7:D9"/>
    <mergeCell ref="E7:E9"/>
    <mergeCell ref="F7:F9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6"/>
  <sheetViews>
    <sheetView topLeftCell="E6" zoomScale="115" zoomScaleNormal="115" workbookViewId="0">
      <selection activeCell="D15" sqref="D15"/>
    </sheetView>
  </sheetViews>
  <sheetFormatPr defaultColWidth="8.875" defaultRowHeight="15"/>
  <cols>
    <col min="1" max="1" width="18.375" style="31" customWidth="1"/>
    <col min="2" max="2" width="37.625" style="31" customWidth="1"/>
    <col min="3" max="3" width="38" style="31" customWidth="1"/>
    <col min="4" max="6" width="35.625" style="31" customWidth="1"/>
    <col min="7" max="13" width="19.375" style="31" customWidth="1"/>
    <col min="14" max="16384" width="8.875" style="31"/>
  </cols>
  <sheetData>
    <row r="1" spans="1:13" ht="19.149999999999999" customHeight="1">
      <c r="A1" s="32" t="s">
        <v>29</v>
      </c>
      <c r="B1" s="141" t="s">
        <v>2</v>
      </c>
      <c r="C1" s="141"/>
      <c r="D1" s="141"/>
      <c r="E1" s="141"/>
      <c r="F1" s="141"/>
    </row>
    <row r="2" spans="1:13" ht="19.899999999999999" customHeight="1">
      <c r="A2" s="32" t="s">
        <v>30</v>
      </c>
      <c r="B2" s="142" t="s">
        <v>410</v>
      </c>
      <c r="C2" s="142"/>
      <c r="D2" s="142"/>
      <c r="E2" s="142"/>
      <c r="F2" s="142"/>
    </row>
    <row r="3" spans="1:13" ht="16.5">
      <c r="A3" s="33"/>
      <c r="B3" s="34" t="s">
        <v>32</v>
      </c>
      <c r="C3" s="34" t="s">
        <v>33</v>
      </c>
      <c r="D3" s="34" t="s">
        <v>34</v>
      </c>
      <c r="E3" s="34" t="s">
        <v>35</v>
      </c>
      <c r="F3" s="34" t="s">
        <v>36</v>
      </c>
    </row>
    <row r="4" spans="1:13" ht="16.5">
      <c r="A4" s="35" t="s">
        <v>37</v>
      </c>
      <c r="B4" s="11">
        <f>COUNTIF(G11:G88,"Passed")</f>
        <v>22</v>
      </c>
      <c r="C4" s="11">
        <f>COUNTIF(G11:G88,"Failed")</f>
        <v>1</v>
      </c>
      <c r="D4" s="33">
        <f>COUNTIF(G11:G19,"Untested")</f>
        <v>0</v>
      </c>
      <c r="E4" s="36">
        <f>COUNTIF(G11:G19,"Blocked")</f>
        <v>0</v>
      </c>
      <c r="F4" s="33">
        <f>SUM(B4:E4)</f>
        <v>23</v>
      </c>
    </row>
    <row r="5" spans="1:13" ht="16.5">
      <c r="A5" s="35" t="s">
        <v>38</v>
      </c>
      <c r="B5" s="11">
        <f>COUNTIF(J11:J88,"Passed")</f>
        <v>23</v>
      </c>
      <c r="C5" s="11">
        <f>COUNTIF(J11:J88,"Failed")</f>
        <v>0</v>
      </c>
      <c r="D5" s="33">
        <f>COUNTIF(J11:J19,"Untested")</f>
        <v>0</v>
      </c>
      <c r="E5" s="36">
        <f>COUNTIF(J11:J19,"Blocked")</f>
        <v>0</v>
      </c>
      <c r="F5" s="33">
        <f>SUM(B5:E5)</f>
        <v>23</v>
      </c>
    </row>
    <row r="6" spans="1:13" ht="409.15" customHeight="1">
      <c r="A6" s="143"/>
      <c r="B6" s="143"/>
      <c r="C6" s="143"/>
      <c r="D6" s="143"/>
      <c r="E6" s="143"/>
    </row>
    <row r="7" spans="1:13" ht="16.5">
      <c r="A7" s="145" t="s">
        <v>39</v>
      </c>
      <c r="B7" s="145" t="s">
        <v>7</v>
      </c>
      <c r="C7" s="145" t="s">
        <v>40</v>
      </c>
      <c r="D7" s="145" t="s">
        <v>41</v>
      </c>
      <c r="E7" s="145" t="s">
        <v>42</v>
      </c>
      <c r="F7" s="145" t="s">
        <v>43</v>
      </c>
      <c r="G7" s="34" t="s">
        <v>44</v>
      </c>
      <c r="H7" s="34"/>
      <c r="I7" s="34"/>
      <c r="J7" s="34" t="s">
        <v>44</v>
      </c>
      <c r="K7" s="34"/>
      <c r="L7" s="34"/>
      <c r="M7" s="34" t="s">
        <v>45</v>
      </c>
    </row>
    <row r="8" spans="1:13" ht="16.5">
      <c r="A8" s="146"/>
      <c r="B8" s="146"/>
      <c r="C8" s="146"/>
      <c r="D8" s="146"/>
      <c r="E8" s="146"/>
      <c r="F8" s="146"/>
      <c r="G8" s="34" t="s">
        <v>46</v>
      </c>
      <c r="H8" s="34"/>
      <c r="I8" s="34"/>
      <c r="J8" s="34" t="s">
        <v>47</v>
      </c>
      <c r="K8" s="34"/>
      <c r="L8" s="34"/>
      <c r="M8" s="34"/>
    </row>
    <row r="9" spans="1:13" ht="16.5">
      <c r="A9" s="147"/>
      <c r="B9" s="147"/>
      <c r="C9" s="147"/>
      <c r="D9" s="147"/>
      <c r="E9" s="147"/>
      <c r="F9" s="147"/>
      <c r="G9" s="34" t="s">
        <v>48</v>
      </c>
      <c r="H9" s="37" t="s">
        <v>49</v>
      </c>
      <c r="I9" s="34" t="s">
        <v>50</v>
      </c>
      <c r="J9" s="34" t="s">
        <v>48</v>
      </c>
      <c r="K9" s="37" t="s">
        <v>49</v>
      </c>
      <c r="L9" s="34" t="s">
        <v>50</v>
      </c>
      <c r="M9" s="34"/>
    </row>
    <row r="10" spans="1:13" ht="16.5">
      <c r="A10" s="38" t="s">
        <v>411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</row>
    <row r="11" spans="1:13" ht="49.5">
      <c r="A11" s="39" t="s">
        <v>412</v>
      </c>
      <c r="B11" s="39" t="s">
        <v>413</v>
      </c>
      <c r="C11" s="39" t="s">
        <v>414</v>
      </c>
      <c r="D11" s="39"/>
      <c r="E11" s="126" t="s">
        <v>415</v>
      </c>
      <c r="F11" s="126" t="s">
        <v>415</v>
      </c>
      <c r="G11" s="40" t="s">
        <v>56</v>
      </c>
      <c r="H11" s="65">
        <v>46125</v>
      </c>
      <c r="I11" s="43" t="s">
        <v>57</v>
      </c>
      <c r="J11" s="40" t="s">
        <v>56</v>
      </c>
      <c r="K11" s="65">
        <v>46125</v>
      </c>
      <c r="L11" s="43" t="s">
        <v>58</v>
      </c>
      <c r="M11" s="44"/>
    </row>
    <row r="12" spans="1:13" ht="33">
      <c r="A12" s="39" t="s">
        <v>416</v>
      </c>
      <c r="B12" s="39" t="s">
        <v>417</v>
      </c>
      <c r="C12" s="39" t="s">
        <v>418</v>
      </c>
      <c r="D12" s="39"/>
      <c r="E12" s="126" t="s">
        <v>419</v>
      </c>
      <c r="F12" s="126" t="s">
        <v>419</v>
      </c>
      <c r="G12" s="40" t="s">
        <v>56</v>
      </c>
      <c r="H12" s="65">
        <v>46125</v>
      </c>
      <c r="I12" s="43" t="s">
        <v>57</v>
      </c>
      <c r="J12" s="40" t="s">
        <v>56</v>
      </c>
      <c r="K12" s="65">
        <v>46125</v>
      </c>
      <c r="L12" s="43" t="s">
        <v>58</v>
      </c>
      <c r="M12" s="44"/>
    </row>
    <row r="13" spans="1:13" ht="16.5">
      <c r="A13" s="39" t="s">
        <v>420</v>
      </c>
      <c r="B13" s="39" t="s">
        <v>421</v>
      </c>
      <c r="C13" s="39" t="s">
        <v>422</v>
      </c>
      <c r="D13" s="39" t="s">
        <v>423</v>
      </c>
      <c r="E13" s="126" t="s">
        <v>424</v>
      </c>
      <c r="F13" s="126" t="s">
        <v>424</v>
      </c>
      <c r="G13" s="40" t="s">
        <v>56</v>
      </c>
      <c r="H13" s="65">
        <v>46125</v>
      </c>
      <c r="I13" s="43" t="s">
        <v>57</v>
      </c>
      <c r="J13" s="40" t="s">
        <v>56</v>
      </c>
      <c r="K13" s="65">
        <v>46125</v>
      </c>
      <c r="L13" s="43" t="s">
        <v>58</v>
      </c>
      <c r="M13" s="44"/>
    </row>
    <row r="14" spans="1:13" ht="33">
      <c r="A14" s="39" t="s">
        <v>425</v>
      </c>
      <c r="B14" s="39" t="s">
        <v>426</v>
      </c>
      <c r="C14" s="39" t="s">
        <v>427</v>
      </c>
      <c r="D14" s="39"/>
      <c r="E14" s="126" t="s">
        <v>428</v>
      </c>
      <c r="F14" s="126" t="s">
        <v>428</v>
      </c>
      <c r="G14" s="40" t="s">
        <v>56</v>
      </c>
      <c r="H14" s="65">
        <v>46125</v>
      </c>
      <c r="I14" s="43" t="s">
        <v>57</v>
      </c>
      <c r="J14" s="40" t="s">
        <v>56</v>
      </c>
      <c r="K14" s="65">
        <v>46125</v>
      </c>
      <c r="L14" s="43" t="s">
        <v>58</v>
      </c>
      <c r="M14" s="44"/>
    </row>
    <row r="15" spans="1:13" ht="33">
      <c r="A15" s="39" t="s">
        <v>429</v>
      </c>
      <c r="B15" s="39" t="s">
        <v>430</v>
      </c>
      <c r="C15" s="39" t="s">
        <v>431</v>
      </c>
      <c r="D15" s="39"/>
      <c r="E15" s="126" t="s">
        <v>432</v>
      </c>
      <c r="F15" s="126" t="s">
        <v>432</v>
      </c>
      <c r="G15" s="40" t="s">
        <v>56</v>
      </c>
      <c r="H15" s="65">
        <v>46125</v>
      </c>
      <c r="I15" s="43" t="s">
        <v>57</v>
      </c>
      <c r="J15" s="40" t="s">
        <v>56</v>
      </c>
      <c r="K15" s="65">
        <v>46125</v>
      </c>
      <c r="L15" s="43" t="s">
        <v>58</v>
      </c>
      <c r="M15" s="44"/>
    </row>
    <row r="16" spans="1:13" ht="33">
      <c r="A16" s="39" t="s">
        <v>433</v>
      </c>
      <c r="B16" s="39" t="s">
        <v>434</v>
      </c>
      <c r="C16" s="39" t="s">
        <v>435</v>
      </c>
      <c r="D16" s="39" t="s">
        <v>436</v>
      </c>
      <c r="E16" s="39" t="s">
        <v>437</v>
      </c>
      <c r="F16" s="39" t="s">
        <v>437</v>
      </c>
      <c r="G16" s="40" t="s">
        <v>56</v>
      </c>
      <c r="H16" s="65">
        <v>46125</v>
      </c>
      <c r="I16" s="43" t="s">
        <v>57</v>
      </c>
      <c r="J16" s="40" t="s">
        <v>56</v>
      </c>
      <c r="K16" s="65">
        <v>46125</v>
      </c>
      <c r="L16" s="43" t="s">
        <v>58</v>
      </c>
      <c r="M16" s="44"/>
    </row>
    <row r="17" spans="1:13" ht="33">
      <c r="A17" s="39" t="s">
        <v>438</v>
      </c>
      <c r="B17" s="39" t="s">
        <v>439</v>
      </c>
      <c r="C17" s="39" t="s">
        <v>435</v>
      </c>
      <c r="D17" s="39" t="s">
        <v>440</v>
      </c>
      <c r="E17" s="39" t="s">
        <v>441</v>
      </c>
      <c r="F17" s="39" t="s">
        <v>441</v>
      </c>
      <c r="G17" s="40" t="s">
        <v>56</v>
      </c>
      <c r="H17" s="65">
        <v>46125</v>
      </c>
      <c r="I17" s="43" t="s">
        <v>57</v>
      </c>
      <c r="J17" s="40" t="s">
        <v>56</v>
      </c>
      <c r="K17" s="65">
        <v>46125</v>
      </c>
      <c r="L17" s="43" t="s">
        <v>58</v>
      </c>
      <c r="M17" s="44"/>
    </row>
    <row r="18" spans="1:13" ht="33">
      <c r="A18" s="39" t="s">
        <v>442</v>
      </c>
      <c r="B18" s="39" t="s">
        <v>443</v>
      </c>
      <c r="C18" s="39" t="s">
        <v>444</v>
      </c>
      <c r="D18" s="39" t="s">
        <v>445</v>
      </c>
      <c r="E18" s="39" t="s">
        <v>446</v>
      </c>
      <c r="F18" s="39" t="s">
        <v>446</v>
      </c>
      <c r="G18" s="40" t="s">
        <v>56</v>
      </c>
      <c r="H18" s="65">
        <v>46125</v>
      </c>
      <c r="I18" s="43" t="s">
        <v>57</v>
      </c>
      <c r="J18" s="40" t="s">
        <v>56</v>
      </c>
      <c r="K18" s="65">
        <v>46125</v>
      </c>
      <c r="L18" s="43" t="s">
        <v>58</v>
      </c>
      <c r="M18" s="44"/>
    </row>
    <row r="19" spans="1:13" ht="16.5">
      <c r="A19" s="144" t="s">
        <v>447</v>
      </c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</row>
    <row r="20" spans="1:13" ht="66">
      <c r="A20" s="41" t="s">
        <v>448</v>
      </c>
      <c r="B20" s="41" t="s">
        <v>195</v>
      </c>
      <c r="C20" s="41" t="s">
        <v>449</v>
      </c>
      <c r="D20" s="41" t="s">
        <v>450</v>
      </c>
      <c r="E20" s="41" t="s">
        <v>451</v>
      </c>
      <c r="F20" s="41" t="s">
        <v>451</v>
      </c>
      <c r="G20" s="40" t="s">
        <v>56</v>
      </c>
      <c r="H20" s="65">
        <v>46125</v>
      </c>
      <c r="I20" s="43" t="s">
        <v>57</v>
      </c>
      <c r="J20" s="40" t="s">
        <v>56</v>
      </c>
      <c r="K20" s="65">
        <v>46125</v>
      </c>
      <c r="L20" s="43" t="s">
        <v>58</v>
      </c>
      <c r="M20" s="45"/>
    </row>
    <row r="21" spans="1:13" ht="33">
      <c r="A21" s="41" t="s">
        <v>452</v>
      </c>
      <c r="B21" s="41" t="s">
        <v>453</v>
      </c>
      <c r="C21" s="41" t="s">
        <v>454</v>
      </c>
      <c r="D21" s="41" t="s">
        <v>455</v>
      </c>
      <c r="E21" s="41" t="s">
        <v>456</v>
      </c>
      <c r="F21" s="41" t="s">
        <v>457</v>
      </c>
      <c r="G21" s="40" t="s">
        <v>56</v>
      </c>
      <c r="H21" s="65">
        <v>46125</v>
      </c>
      <c r="I21" s="43" t="s">
        <v>57</v>
      </c>
      <c r="J21" s="40" t="s">
        <v>56</v>
      </c>
      <c r="K21" s="65">
        <v>46125</v>
      </c>
      <c r="L21" s="43" t="s">
        <v>58</v>
      </c>
      <c r="M21" s="45"/>
    </row>
    <row r="22" spans="1:13" ht="49.5">
      <c r="A22" s="41" t="s">
        <v>458</v>
      </c>
      <c r="B22" s="41" t="s">
        <v>459</v>
      </c>
      <c r="C22" s="41" t="s">
        <v>460</v>
      </c>
      <c r="D22" s="41"/>
      <c r="E22" s="41" t="s">
        <v>461</v>
      </c>
      <c r="F22" s="41" t="s">
        <v>461</v>
      </c>
      <c r="G22" s="40" t="s">
        <v>56</v>
      </c>
      <c r="H22" s="65">
        <v>46125</v>
      </c>
      <c r="I22" s="43" t="s">
        <v>57</v>
      </c>
      <c r="J22" s="40" t="s">
        <v>56</v>
      </c>
      <c r="K22" s="65">
        <v>46125</v>
      </c>
      <c r="L22" s="43" t="s">
        <v>58</v>
      </c>
      <c r="M22" s="45"/>
    </row>
    <row r="23" spans="1:13" ht="66">
      <c r="A23" s="41" t="s">
        <v>462</v>
      </c>
      <c r="B23" s="41" t="s">
        <v>463</v>
      </c>
      <c r="C23" s="41" t="s">
        <v>464</v>
      </c>
      <c r="D23" s="41"/>
      <c r="E23" s="41" t="s">
        <v>465</v>
      </c>
      <c r="F23" s="41" t="s">
        <v>465</v>
      </c>
      <c r="G23" s="40" t="s">
        <v>56</v>
      </c>
      <c r="H23" s="65">
        <v>46125</v>
      </c>
      <c r="I23" s="43" t="s">
        <v>57</v>
      </c>
      <c r="J23" s="40" t="s">
        <v>56</v>
      </c>
      <c r="K23" s="65">
        <v>46125</v>
      </c>
      <c r="L23" s="43" t="s">
        <v>58</v>
      </c>
      <c r="M23" s="45"/>
    </row>
    <row r="24" spans="1:13" ht="49.5">
      <c r="A24" s="41" t="s">
        <v>466</v>
      </c>
      <c r="B24" s="41" t="s">
        <v>467</v>
      </c>
      <c r="C24" s="41" t="s">
        <v>468</v>
      </c>
      <c r="D24" s="41"/>
      <c r="E24" s="41" t="s">
        <v>469</v>
      </c>
      <c r="F24" s="41" t="s">
        <v>470</v>
      </c>
      <c r="G24" s="42" t="s">
        <v>100</v>
      </c>
      <c r="H24" s="65">
        <v>46125</v>
      </c>
      <c r="I24" s="43" t="s">
        <v>57</v>
      </c>
      <c r="J24" s="40" t="s">
        <v>56</v>
      </c>
      <c r="K24" s="65">
        <v>46125</v>
      </c>
      <c r="L24" s="43" t="s">
        <v>58</v>
      </c>
      <c r="M24" s="45"/>
    </row>
    <row r="25" spans="1:13" ht="49.5">
      <c r="A25" s="41" t="s">
        <v>471</v>
      </c>
      <c r="B25" s="41" t="s">
        <v>472</v>
      </c>
      <c r="C25" s="41" t="s">
        <v>473</v>
      </c>
      <c r="D25" s="41" t="s">
        <v>474</v>
      </c>
      <c r="E25" s="41" t="s">
        <v>475</v>
      </c>
      <c r="F25" s="41" t="s">
        <v>475</v>
      </c>
      <c r="G25" s="40" t="s">
        <v>56</v>
      </c>
      <c r="H25" s="65">
        <v>46125</v>
      </c>
      <c r="I25" s="43" t="s">
        <v>57</v>
      </c>
      <c r="J25" s="40" t="s">
        <v>56</v>
      </c>
      <c r="K25" s="65">
        <v>46125</v>
      </c>
      <c r="L25" s="43" t="s">
        <v>58</v>
      </c>
      <c r="M25" s="46"/>
    </row>
    <row r="26" spans="1:13" ht="66">
      <c r="A26" s="41" t="s">
        <v>476</v>
      </c>
      <c r="B26" s="41" t="s">
        <v>477</v>
      </c>
      <c r="C26" s="41" t="s">
        <v>478</v>
      </c>
      <c r="D26" s="41" t="s">
        <v>479</v>
      </c>
      <c r="E26" s="41" t="s">
        <v>480</v>
      </c>
      <c r="F26" s="41" t="s">
        <v>480</v>
      </c>
      <c r="G26" s="40" t="s">
        <v>56</v>
      </c>
      <c r="H26" s="65">
        <v>46125</v>
      </c>
      <c r="I26" s="43" t="s">
        <v>57</v>
      </c>
      <c r="J26" s="40" t="s">
        <v>56</v>
      </c>
      <c r="K26" s="65">
        <v>46125</v>
      </c>
      <c r="L26" s="43" t="s">
        <v>58</v>
      </c>
      <c r="M26" s="46"/>
    </row>
    <row r="27" spans="1:13" ht="66">
      <c r="A27" s="41" t="s">
        <v>481</v>
      </c>
      <c r="B27" s="41" t="s">
        <v>482</v>
      </c>
      <c r="C27" s="41" t="s">
        <v>483</v>
      </c>
      <c r="D27" s="41"/>
      <c r="E27" s="41" t="s">
        <v>484</v>
      </c>
      <c r="F27" s="41" t="s">
        <v>484</v>
      </c>
      <c r="G27" s="40" t="s">
        <v>56</v>
      </c>
      <c r="H27" s="65">
        <v>46125</v>
      </c>
      <c r="I27" s="43" t="s">
        <v>57</v>
      </c>
      <c r="J27" s="40" t="s">
        <v>56</v>
      </c>
      <c r="K27" s="65">
        <v>46125</v>
      </c>
      <c r="L27" s="43" t="s">
        <v>58</v>
      </c>
      <c r="M27" s="41"/>
    </row>
    <row r="28" spans="1:13" ht="66">
      <c r="A28" s="41" t="s">
        <v>485</v>
      </c>
      <c r="B28" s="41" t="s">
        <v>486</v>
      </c>
      <c r="C28" s="41" t="s">
        <v>487</v>
      </c>
      <c r="D28" s="41"/>
      <c r="E28" s="41" t="s">
        <v>488</v>
      </c>
      <c r="F28" s="41" t="s">
        <v>488</v>
      </c>
      <c r="G28" s="40" t="s">
        <v>56</v>
      </c>
      <c r="H28" s="65">
        <v>46125</v>
      </c>
      <c r="I28" s="43" t="s">
        <v>57</v>
      </c>
      <c r="J28" s="40" t="s">
        <v>56</v>
      </c>
      <c r="K28" s="65">
        <v>46125</v>
      </c>
      <c r="L28" s="43" t="s">
        <v>58</v>
      </c>
      <c r="M28" s="41"/>
    </row>
    <row r="29" spans="1:13" ht="49.5">
      <c r="A29" s="41" t="s">
        <v>489</v>
      </c>
      <c r="B29" s="41" t="s">
        <v>490</v>
      </c>
      <c r="C29" s="41" t="s">
        <v>491</v>
      </c>
      <c r="D29" s="41" t="s">
        <v>492</v>
      </c>
      <c r="E29" s="41" t="s">
        <v>493</v>
      </c>
      <c r="F29" s="41" t="s">
        <v>493</v>
      </c>
      <c r="G29" s="40" t="s">
        <v>56</v>
      </c>
      <c r="H29" s="65">
        <v>46125</v>
      </c>
      <c r="I29" s="43" t="s">
        <v>57</v>
      </c>
      <c r="J29" s="40" t="s">
        <v>56</v>
      </c>
      <c r="K29" s="65">
        <v>46125</v>
      </c>
      <c r="L29" s="43" t="s">
        <v>58</v>
      </c>
      <c r="M29" s="41"/>
    </row>
    <row r="30" spans="1:13" customFormat="1" ht="49.5">
      <c r="A30" s="41" t="s">
        <v>494</v>
      </c>
      <c r="B30" s="41" t="s">
        <v>495</v>
      </c>
      <c r="C30" s="41" t="s">
        <v>496</v>
      </c>
      <c r="D30" s="41" t="s">
        <v>497</v>
      </c>
      <c r="E30" s="41" t="s">
        <v>498</v>
      </c>
      <c r="F30" s="41" t="s">
        <v>498</v>
      </c>
      <c r="G30" s="40" t="s">
        <v>56</v>
      </c>
      <c r="H30" s="65">
        <v>46125</v>
      </c>
      <c r="I30" s="43" t="s">
        <v>57</v>
      </c>
      <c r="J30" s="40" t="s">
        <v>56</v>
      </c>
      <c r="K30" s="65">
        <v>46125</v>
      </c>
      <c r="L30" s="43" t="s">
        <v>58</v>
      </c>
      <c r="M30" s="41"/>
    </row>
    <row r="31" spans="1:13" ht="66">
      <c r="A31" s="41" t="s">
        <v>499</v>
      </c>
      <c r="B31" s="41" t="s">
        <v>500</v>
      </c>
      <c r="C31" s="41" t="s">
        <v>501</v>
      </c>
      <c r="D31" s="41" t="s">
        <v>502</v>
      </c>
      <c r="E31" s="41" t="s">
        <v>503</v>
      </c>
      <c r="F31" s="41" t="s">
        <v>503</v>
      </c>
      <c r="G31" s="40" t="s">
        <v>56</v>
      </c>
      <c r="H31" s="65">
        <v>46125</v>
      </c>
      <c r="I31" s="43" t="s">
        <v>57</v>
      </c>
      <c r="J31" s="40" t="s">
        <v>56</v>
      </c>
      <c r="K31" s="65">
        <v>46125</v>
      </c>
      <c r="L31" s="43" t="s">
        <v>58</v>
      </c>
      <c r="M31" s="41"/>
    </row>
    <row r="32" spans="1:13" ht="49.5">
      <c r="A32" s="41" t="s">
        <v>504</v>
      </c>
      <c r="B32" s="41" t="s">
        <v>225</v>
      </c>
      <c r="C32" s="41" t="s">
        <v>505</v>
      </c>
      <c r="D32" s="41"/>
      <c r="E32" s="41" t="s">
        <v>506</v>
      </c>
      <c r="F32" s="41" t="s">
        <v>506</v>
      </c>
      <c r="G32" s="40" t="s">
        <v>56</v>
      </c>
      <c r="H32" s="65">
        <v>46125</v>
      </c>
      <c r="I32" s="43" t="s">
        <v>57</v>
      </c>
      <c r="J32" s="40" t="s">
        <v>56</v>
      </c>
      <c r="K32" s="65">
        <v>46125</v>
      </c>
      <c r="L32" s="43" t="s">
        <v>58</v>
      </c>
      <c r="M32" s="41"/>
    </row>
    <row r="33" spans="1:13" customFormat="1" ht="33">
      <c r="A33" s="41" t="s">
        <v>507</v>
      </c>
      <c r="B33" s="41" t="s">
        <v>508</v>
      </c>
      <c r="C33" s="41" t="s">
        <v>509</v>
      </c>
      <c r="D33" s="41" t="s">
        <v>510</v>
      </c>
      <c r="E33" s="41" t="s">
        <v>511</v>
      </c>
      <c r="F33" s="41" t="s">
        <v>511</v>
      </c>
      <c r="G33" s="40" t="s">
        <v>56</v>
      </c>
      <c r="H33" s="65">
        <v>46125</v>
      </c>
      <c r="I33" s="43" t="s">
        <v>57</v>
      </c>
      <c r="J33" s="40" t="s">
        <v>56</v>
      </c>
      <c r="K33" s="65">
        <v>46125</v>
      </c>
      <c r="L33" s="43" t="s">
        <v>58</v>
      </c>
      <c r="M33" s="41"/>
    </row>
    <row r="34" spans="1:13" ht="33">
      <c r="A34" s="41" t="s">
        <v>512</v>
      </c>
      <c r="B34" s="41" t="s">
        <v>513</v>
      </c>
      <c r="C34" s="41" t="s">
        <v>514</v>
      </c>
      <c r="D34" s="41"/>
      <c r="E34" s="41" t="s">
        <v>515</v>
      </c>
      <c r="F34" s="41" t="s">
        <v>515</v>
      </c>
      <c r="G34" s="40" t="s">
        <v>56</v>
      </c>
      <c r="H34" s="65">
        <v>46125</v>
      </c>
      <c r="I34" s="43" t="s">
        <v>57</v>
      </c>
      <c r="J34" s="40" t="s">
        <v>56</v>
      </c>
      <c r="K34" s="65">
        <v>46125</v>
      </c>
      <c r="L34" s="43" t="s">
        <v>58</v>
      </c>
      <c r="M34" s="41"/>
    </row>
    <row r="35" spans="1:13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>
      <c r="A36"/>
      <c r="B36"/>
      <c r="C36"/>
      <c r="D36"/>
      <c r="E36"/>
      <c r="F36"/>
      <c r="G36"/>
      <c r="H36"/>
      <c r="I36"/>
      <c r="J36"/>
      <c r="K36"/>
      <c r="L36"/>
      <c r="M36"/>
    </row>
  </sheetData>
  <mergeCells count="10">
    <mergeCell ref="B1:F1"/>
    <mergeCell ref="B2:F2"/>
    <mergeCell ref="A6:E6"/>
    <mergeCell ref="A19:M19"/>
    <mergeCell ref="A7:A9"/>
    <mergeCell ref="B7:B9"/>
    <mergeCell ref="C7:C9"/>
    <mergeCell ref="D7:D9"/>
    <mergeCell ref="E7:E9"/>
    <mergeCell ref="F7:F9"/>
  </mergeCells>
  <dataValidations count="1">
    <dataValidation type="list" allowBlank="1" showErrorMessage="1" promptTitle="dfdf" sqref="G11:G18 G20:G34 J11:J18 J20:J34" xr:uid="{00000000-0002-0000-0600-000000000000}">
      <formula1>"Passed,Untested,Failed,Blocked"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5"/>
  <sheetViews>
    <sheetView zoomScale="70" zoomScaleNormal="70" workbookViewId="0">
      <selection activeCell="B2" sqref="B2:F2"/>
    </sheetView>
  </sheetViews>
  <sheetFormatPr defaultColWidth="8.875" defaultRowHeight="15"/>
  <cols>
    <col min="1" max="1" width="18.375" style="31" customWidth="1"/>
    <col min="2" max="2" width="37.625" style="31" customWidth="1"/>
    <col min="3" max="3" width="38" style="31" customWidth="1"/>
    <col min="4" max="6" width="35.625" style="31" customWidth="1"/>
    <col min="7" max="13" width="19.375" style="31" customWidth="1"/>
    <col min="14" max="16384" width="8.875" style="31"/>
  </cols>
  <sheetData>
    <row r="1" spans="1:13" ht="19.149999999999999" customHeight="1">
      <c r="A1" s="32" t="s">
        <v>29</v>
      </c>
      <c r="B1" s="141" t="s">
        <v>2</v>
      </c>
      <c r="C1" s="141"/>
      <c r="D1" s="141"/>
      <c r="E1" s="141"/>
      <c r="F1" s="141"/>
    </row>
    <row r="2" spans="1:13" ht="19.899999999999999" customHeight="1">
      <c r="A2" s="32" t="s">
        <v>30</v>
      </c>
      <c r="B2" s="142" t="s">
        <v>516</v>
      </c>
      <c r="C2" s="142"/>
      <c r="D2" s="142"/>
      <c r="E2" s="142"/>
      <c r="F2" s="142"/>
    </row>
    <row r="3" spans="1:13" ht="16.5">
      <c r="A3" s="33"/>
      <c r="B3" s="34" t="s">
        <v>32</v>
      </c>
      <c r="C3" s="34" t="s">
        <v>33</v>
      </c>
      <c r="D3" s="34" t="s">
        <v>34</v>
      </c>
      <c r="E3" s="34" t="s">
        <v>35</v>
      </c>
      <c r="F3" s="34" t="s">
        <v>36</v>
      </c>
    </row>
    <row r="4" spans="1:13" ht="16.5">
      <c r="A4" s="35" t="s">
        <v>37</v>
      </c>
      <c r="B4" s="11">
        <f>COUNTIF(G11:G87,"Passed")</f>
        <v>21</v>
      </c>
      <c r="C4" s="11">
        <f>COUNTIF(G11:G87,"Failed")</f>
        <v>2</v>
      </c>
      <c r="D4" s="33">
        <f>COUNTIF(G11:G18,"Untested")</f>
        <v>0</v>
      </c>
      <c r="E4" s="36">
        <f>COUNTIF(G11:G18,"Blocked")</f>
        <v>0</v>
      </c>
      <c r="F4" s="33">
        <f>SUM(B4:E4)</f>
        <v>23</v>
      </c>
    </row>
    <row r="5" spans="1:13" ht="16.5">
      <c r="A5" s="35" t="s">
        <v>38</v>
      </c>
      <c r="B5" s="11">
        <f>COUNTIF(J11:J87,"Passed")</f>
        <v>23</v>
      </c>
      <c r="C5" s="11">
        <f>COUNTIF(J11:J87,"Failed")</f>
        <v>0</v>
      </c>
      <c r="D5" s="33">
        <f>COUNTIF(J11:J18,"Untested")</f>
        <v>0</v>
      </c>
      <c r="E5" s="36">
        <f>COUNTIF(J11:J18,"Blocked")</f>
        <v>0</v>
      </c>
      <c r="F5" s="33">
        <f>SUM(B5:E5)</f>
        <v>23</v>
      </c>
    </row>
    <row r="6" spans="1:13" ht="409.15" customHeight="1">
      <c r="A6" s="143"/>
      <c r="B6" s="143"/>
      <c r="C6" s="143"/>
      <c r="D6" s="143"/>
      <c r="E6" s="143"/>
    </row>
    <row r="7" spans="1:13" ht="16.5">
      <c r="A7" s="145" t="s">
        <v>39</v>
      </c>
      <c r="B7" s="145" t="s">
        <v>7</v>
      </c>
      <c r="C7" s="145" t="s">
        <v>40</v>
      </c>
      <c r="D7" s="145" t="s">
        <v>41</v>
      </c>
      <c r="E7" s="145" t="s">
        <v>42</v>
      </c>
      <c r="F7" s="145" t="s">
        <v>43</v>
      </c>
      <c r="G7" s="34" t="s">
        <v>44</v>
      </c>
      <c r="H7" s="34"/>
      <c r="I7" s="34"/>
      <c r="J7" s="34" t="s">
        <v>44</v>
      </c>
      <c r="K7" s="34"/>
      <c r="L7" s="34"/>
      <c r="M7" s="34" t="s">
        <v>45</v>
      </c>
    </row>
    <row r="8" spans="1:13" ht="16.5">
      <c r="A8" s="146"/>
      <c r="B8" s="146"/>
      <c r="C8" s="146"/>
      <c r="D8" s="146"/>
      <c r="E8" s="146"/>
      <c r="F8" s="146"/>
      <c r="G8" s="34" t="s">
        <v>46</v>
      </c>
      <c r="H8" s="34"/>
      <c r="I8" s="34"/>
      <c r="J8" s="34" t="s">
        <v>47</v>
      </c>
      <c r="K8" s="34"/>
      <c r="L8" s="34"/>
      <c r="M8" s="34"/>
    </row>
    <row r="9" spans="1:13" ht="16.5">
      <c r="A9" s="147"/>
      <c r="B9" s="147"/>
      <c r="C9" s="147"/>
      <c r="D9" s="147"/>
      <c r="E9" s="147"/>
      <c r="F9" s="147"/>
      <c r="G9" s="34" t="s">
        <v>48</v>
      </c>
      <c r="H9" s="37" t="s">
        <v>49</v>
      </c>
      <c r="I9" s="34" t="s">
        <v>50</v>
      </c>
      <c r="J9" s="34" t="s">
        <v>48</v>
      </c>
      <c r="K9" s="37" t="s">
        <v>49</v>
      </c>
      <c r="L9" s="34" t="s">
        <v>50</v>
      </c>
      <c r="M9" s="34"/>
    </row>
    <row r="10" spans="1:13" ht="16.5">
      <c r="A10" s="38" t="s">
        <v>517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</row>
    <row r="11" spans="1:13" ht="49.5">
      <c r="A11" s="39" t="s">
        <v>518</v>
      </c>
      <c r="B11" s="39" t="s">
        <v>519</v>
      </c>
      <c r="C11" s="39" t="s">
        <v>520</v>
      </c>
      <c r="D11" s="39"/>
      <c r="E11" s="126" t="s">
        <v>521</v>
      </c>
      <c r="F11" s="126" t="s">
        <v>521</v>
      </c>
      <c r="G11" s="40" t="s">
        <v>56</v>
      </c>
      <c r="H11" s="65">
        <v>46125</v>
      </c>
      <c r="I11" s="43" t="s">
        <v>57</v>
      </c>
      <c r="J11" s="40" t="s">
        <v>56</v>
      </c>
      <c r="K11" s="65">
        <v>46125</v>
      </c>
      <c r="L11" s="43" t="s">
        <v>58</v>
      </c>
      <c r="M11" s="44"/>
    </row>
    <row r="12" spans="1:13" ht="33">
      <c r="A12" s="39" t="s">
        <v>522</v>
      </c>
      <c r="B12" s="39" t="s">
        <v>523</v>
      </c>
      <c r="C12" s="39" t="s">
        <v>524</v>
      </c>
      <c r="D12" s="39"/>
      <c r="E12" s="126" t="s">
        <v>525</v>
      </c>
      <c r="F12" s="126" t="s">
        <v>525</v>
      </c>
      <c r="G12" s="40" t="s">
        <v>56</v>
      </c>
      <c r="H12" s="65">
        <v>46125</v>
      </c>
      <c r="I12" s="43" t="s">
        <v>57</v>
      </c>
      <c r="J12" s="40" t="s">
        <v>56</v>
      </c>
      <c r="K12" s="65">
        <v>46125</v>
      </c>
      <c r="L12" s="43" t="s">
        <v>58</v>
      </c>
      <c r="M12" s="44"/>
    </row>
    <row r="13" spans="1:13" ht="49.5">
      <c r="A13" s="39" t="s">
        <v>526</v>
      </c>
      <c r="B13" s="39" t="s">
        <v>527</v>
      </c>
      <c r="C13" s="39" t="s">
        <v>528</v>
      </c>
      <c r="D13" s="39"/>
      <c r="E13" s="126" t="s">
        <v>529</v>
      </c>
      <c r="F13" s="126" t="s">
        <v>529</v>
      </c>
      <c r="G13" s="40" t="s">
        <v>56</v>
      </c>
      <c r="H13" s="65">
        <v>46125</v>
      </c>
      <c r="I13" s="43" t="s">
        <v>57</v>
      </c>
      <c r="J13" s="40" t="s">
        <v>56</v>
      </c>
      <c r="K13" s="65">
        <v>46125</v>
      </c>
      <c r="L13" s="43" t="s">
        <v>58</v>
      </c>
      <c r="M13" s="44"/>
    </row>
    <row r="14" spans="1:13" ht="33">
      <c r="A14" s="39" t="s">
        <v>530</v>
      </c>
      <c r="B14" s="39" t="s">
        <v>426</v>
      </c>
      <c r="C14" s="39" t="s">
        <v>531</v>
      </c>
      <c r="D14" s="39"/>
      <c r="E14" s="126" t="s">
        <v>532</v>
      </c>
      <c r="F14" s="126" t="s">
        <v>532</v>
      </c>
      <c r="G14" s="40" t="s">
        <v>56</v>
      </c>
      <c r="H14" s="65">
        <v>46125</v>
      </c>
      <c r="I14" s="43" t="s">
        <v>57</v>
      </c>
      <c r="J14" s="40" t="s">
        <v>56</v>
      </c>
      <c r="K14" s="65">
        <v>46125</v>
      </c>
      <c r="L14" s="43" t="s">
        <v>58</v>
      </c>
      <c r="M14" s="44"/>
    </row>
    <row r="15" spans="1:13" ht="33">
      <c r="A15" s="39" t="s">
        <v>533</v>
      </c>
      <c r="B15" s="39" t="s">
        <v>534</v>
      </c>
      <c r="C15" s="39" t="s">
        <v>535</v>
      </c>
      <c r="D15" s="39"/>
      <c r="E15" s="126" t="s">
        <v>536</v>
      </c>
      <c r="F15" s="126" t="s">
        <v>536</v>
      </c>
      <c r="G15" s="40" t="s">
        <v>56</v>
      </c>
      <c r="H15" s="65">
        <v>46125</v>
      </c>
      <c r="I15" s="43" t="s">
        <v>57</v>
      </c>
      <c r="J15" s="40" t="s">
        <v>56</v>
      </c>
      <c r="K15" s="65">
        <v>46125</v>
      </c>
      <c r="L15" s="43" t="s">
        <v>58</v>
      </c>
      <c r="M15" s="44"/>
    </row>
    <row r="16" spans="1:13" ht="66">
      <c r="A16" s="39" t="s">
        <v>537</v>
      </c>
      <c r="B16" s="39" t="s">
        <v>443</v>
      </c>
      <c r="C16" s="39" t="s">
        <v>538</v>
      </c>
      <c r="D16" s="39"/>
      <c r="E16" s="39" t="s">
        <v>539</v>
      </c>
      <c r="F16" s="39" t="s">
        <v>539</v>
      </c>
      <c r="G16" s="40" t="s">
        <v>56</v>
      </c>
      <c r="H16" s="65">
        <v>46125</v>
      </c>
      <c r="I16" s="43" t="s">
        <v>57</v>
      </c>
      <c r="J16" s="40" t="s">
        <v>56</v>
      </c>
      <c r="K16" s="65">
        <v>46125</v>
      </c>
      <c r="L16" s="43" t="s">
        <v>58</v>
      </c>
      <c r="M16" s="44"/>
    </row>
    <row r="17" spans="1:13" ht="49.5">
      <c r="A17" s="39" t="s">
        <v>540</v>
      </c>
      <c r="B17" s="39" t="s">
        <v>541</v>
      </c>
      <c r="C17" s="39" t="s">
        <v>542</v>
      </c>
      <c r="D17" s="39"/>
      <c r="E17" s="39" t="s">
        <v>543</v>
      </c>
      <c r="F17" s="39" t="s">
        <v>543</v>
      </c>
      <c r="G17" s="40" t="s">
        <v>56</v>
      </c>
      <c r="H17" s="65">
        <v>46125</v>
      </c>
      <c r="I17" s="43" t="s">
        <v>57</v>
      </c>
      <c r="J17" s="40" t="s">
        <v>56</v>
      </c>
      <c r="K17" s="65">
        <v>46125</v>
      </c>
      <c r="L17" s="43" t="s">
        <v>58</v>
      </c>
      <c r="M17" s="44"/>
    </row>
    <row r="18" spans="1:13" ht="16.5">
      <c r="A18" s="144" t="s">
        <v>544</v>
      </c>
      <c r="B18" s="144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</row>
    <row r="19" spans="1:13" ht="33">
      <c r="A19" s="41" t="s">
        <v>545</v>
      </c>
      <c r="B19" s="41" t="s">
        <v>546</v>
      </c>
      <c r="C19" s="41" t="s">
        <v>547</v>
      </c>
      <c r="D19" s="41" t="s">
        <v>548</v>
      </c>
      <c r="E19" s="41" t="s">
        <v>549</v>
      </c>
      <c r="F19" s="41" t="s">
        <v>549</v>
      </c>
      <c r="G19" s="40" t="s">
        <v>56</v>
      </c>
      <c r="H19" s="65">
        <v>46125</v>
      </c>
      <c r="I19" s="43" t="s">
        <v>57</v>
      </c>
      <c r="J19" s="40" t="s">
        <v>56</v>
      </c>
      <c r="K19" s="65">
        <v>46125</v>
      </c>
      <c r="L19" s="43" t="s">
        <v>58</v>
      </c>
      <c r="M19" s="45"/>
    </row>
    <row r="20" spans="1:13" ht="49.5">
      <c r="A20" s="41" t="s">
        <v>550</v>
      </c>
      <c r="B20" s="41" t="s">
        <v>551</v>
      </c>
      <c r="C20" s="41" t="s">
        <v>552</v>
      </c>
      <c r="D20" s="41" t="s">
        <v>553</v>
      </c>
      <c r="E20" s="41" t="s">
        <v>554</v>
      </c>
      <c r="F20" s="41" t="s">
        <v>554</v>
      </c>
      <c r="G20" s="40" t="s">
        <v>56</v>
      </c>
      <c r="H20" s="65">
        <v>46125</v>
      </c>
      <c r="I20" s="43" t="s">
        <v>57</v>
      </c>
      <c r="J20" s="40" t="s">
        <v>56</v>
      </c>
      <c r="K20" s="65">
        <v>46125</v>
      </c>
      <c r="L20" s="43" t="s">
        <v>58</v>
      </c>
      <c r="M20" s="45"/>
    </row>
    <row r="21" spans="1:13" ht="33">
      <c r="A21" s="41" t="s">
        <v>555</v>
      </c>
      <c r="B21" s="41" t="s">
        <v>556</v>
      </c>
      <c r="C21" s="41" t="s">
        <v>557</v>
      </c>
      <c r="D21" s="41"/>
      <c r="E21" s="41" t="s">
        <v>558</v>
      </c>
      <c r="F21" s="41" t="s">
        <v>558</v>
      </c>
      <c r="G21" s="40" t="s">
        <v>56</v>
      </c>
      <c r="H21" s="65">
        <v>46125</v>
      </c>
      <c r="I21" s="43" t="s">
        <v>57</v>
      </c>
      <c r="J21" s="40" t="s">
        <v>56</v>
      </c>
      <c r="K21" s="65">
        <v>46125</v>
      </c>
      <c r="L21" s="43" t="s">
        <v>58</v>
      </c>
      <c r="M21" s="45"/>
    </row>
    <row r="22" spans="1:13" ht="33">
      <c r="A22" s="41" t="s">
        <v>559</v>
      </c>
      <c r="B22" s="41" t="s">
        <v>560</v>
      </c>
      <c r="C22" s="41" t="s">
        <v>561</v>
      </c>
      <c r="D22" s="41"/>
      <c r="E22" s="41" t="s">
        <v>562</v>
      </c>
      <c r="F22" s="41" t="s">
        <v>562</v>
      </c>
      <c r="G22" s="40" t="s">
        <v>56</v>
      </c>
      <c r="H22" s="65">
        <v>46125</v>
      </c>
      <c r="I22" s="43" t="s">
        <v>57</v>
      </c>
      <c r="J22" s="40" t="s">
        <v>56</v>
      </c>
      <c r="K22" s="65">
        <v>46125</v>
      </c>
      <c r="L22" s="43" t="s">
        <v>58</v>
      </c>
      <c r="M22" s="45"/>
    </row>
    <row r="23" spans="1:13" ht="49.5">
      <c r="A23" s="41" t="s">
        <v>563</v>
      </c>
      <c r="B23" s="41" t="s">
        <v>459</v>
      </c>
      <c r="C23" s="41" t="s">
        <v>564</v>
      </c>
      <c r="D23" s="41"/>
      <c r="E23" s="41" t="s">
        <v>565</v>
      </c>
      <c r="F23" s="41" t="s">
        <v>565</v>
      </c>
      <c r="G23" s="40" t="s">
        <v>56</v>
      </c>
      <c r="H23" s="65">
        <v>46125</v>
      </c>
      <c r="I23" s="43" t="s">
        <v>57</v>
      </c>
      <c r="J23" s="40" t="s">
        <v>56</v>
      </c>
      <c r="K23" s="65">
        <v>46125</v>
      </c>
      <c r="L23" s="43" t="s">
        <v>58</v>
      </c>
      <c r="M23" s="45"/>
    </row>
    <row r="24" spans="1:13" ht="49.5">
      <c r="A24" s="41" t="s">
        <v>566</v>
      </c>
      <c r="B24" s="41" t="s">
        <v>567</v>
      </c>
      <c r="C24" s="41" t="s">
        <v>568</v>
      </c>
      <c r="D24" s="41"/>
      <c r="E24" s="41" t="s">
        <v>569</v>
      </c>
      <c r="F24" s="41" t="s">
        <v>570</v>
      </c>
      <c r="G24" s="42" t="s">
        <v>100</v>
      </c>
      <c r="H24" s="65">
        <v>46125</v>
      </c>
      <c r="I24" s="43" t="s">
        <v>57</v>
      </c>
      <c r="J24" s="40" t="s">
        <v>56</v>
      </c>
      <c r="K24" s="65">
        <v>46125</v>
      </c>
      <c r="L24" s="43" t="s">
        <v>58</v>
      </c>
      <c r="M24" s="46"/>
    </row>
    <row r="25" spans="1:13" ht="49.5">
      <c r="A25" s="41" t="s">
        <v>571</v>
      </c>
      <c r="B25" s="41" t="s">
        <v>115</v>
      </c>
      <c r="C25" s="41" t="s">
        <v>572</v>
      </c>
      <c r="D25" s="41"/>
      <c r="E25" s="41" t="s">
        <v>573</v>
      </c>
      <c r="F25" s="41" t="s">
        <v>570</v>
      </c>
      <c r="G25" s="42" t="s">
        <v>100</v>
      </c>
      <c r="H25" s="65">
        <v>46125</v>
      </c>
      <c r="I25" s="43" t="s">
        <v>57</v>
      </c>
      <c r="J25" s="40" t="s">
        <v>56</v>
      </c>
      <c r="K25" s="65">
        <v>46125</v>
      </c>
      <c r="L25" s="43" t="s">
        <v>58</v>
      </c>
      <c r="M25" s="46"/>
    </row>
    <row r="26" spans="1:13" ht="66">
      <c r="A26" s="41" t="s">
        <v>574</v>
      </c>
      <c r="B26" s="41" t="s">
        <v>575</v>
      </c>
      <c r="C26" s="41" t="s">
        <v>576</v>
      </c>
      <c r="D26" s="41" t="s">
        <v>577</v>
      </c>
      <c r="E26" s="41" t="s">
        <v>578</v>
      </c>
      <c r="F26" s="41" t="s">
        <v>578</v>
      </c>
      <c r="G26" s="40" t="s">
        <v>56</v>
      </c>
      <c r="H26" s="65">
        <v>46125</v>
      </c>
      <c r="I26" s="43" t="s">
        <v>57</v>
      </c>
      <c r="J26" s="40" t="s">
        <v>56</v>
      </c>
      <c r="K26" s="65">
        <v>46125</v>
      </c>
      <c r="L26" s="43" t="s">
        <v>58</v>
      </c>
      <c r="M26" s="41"/>
    </row>
    <row r="27" spans="1:13" ht="66">
      <c r="A27" s="41" t="s">
        <v>579</v>
      </c>
      <c r="B27" s="41" t="s">
        <v>580</v>
      </c>
      <c r="C27" s="41" t="s">
        <v>581</v>
      </c>
      <c r="D27" s="41" t="s">
        <v>582</v>
      </c>
      <c r="E27" s="41" t="s">
        <v>583</v>
      </c>
      <c r="F27" s="41" t="s">
        <v>583</v>
      </c>
      <c r="G27" s="40" t="s">
        <v>56</v>
      </c>
      <c r="H27" s="65">
        <v>46125</v>
      </c>
      <c r="I27" s="43" t="s">
        <v>57</v>
      </c>
      <c r="J27" s="40" t="s">
        <v>56</v>
      </c>
      <c r="K27" s="65">
        <v>46125</v>
      </c>
      <c r="L27" s="43" t="s">
        <v>58</v>
      </c>
      <c r="M27" s="41"/>
    </row>
    <row r="28" spans="1:13" ht="49.5">
      <c r="A28" s="41" t="s">
        <v>584</v>
      </c>
      <c r="B28" s="41" t="s">
        <v>585</v>
      </c>
      <c r="C28" s="41" t="s">
        <v>586</v>
      </c>
      <c r="D28" s="41" t="s">
        <v>587</v>
      </c>
      <c r="E28" s="41" t="s">
        <v>588</v>
      </c>
      <c r="F28" s="41" t="s">
        <v>588</v>
      </c>
      <c r="G28" s="40" t="s">
        <v>56</v>
      </c>
      <c r="H28" s="65">
        <v>46125</v>
      </c>
      <c r="I28" s="43" t="s">
        <v>57</v>
      </c>
      <c r="J28" s="40" t="s">
        <v>56</v>
      </c>
      <c r="K28" s="65">
        <v>46125</v>
      </c>
      <c r="L28" s="43" t="s">
        <v>58</v>
      </c>
      <c r="M28" s="41"/>
    </row>
    <row r="29" spans="1:13" customFormat="1" ht="66">
      <c r="A29" s="41" t="s">
        <v>589</v>
      </c>
      <c r="B29" s="41" t="s">
        <v>590</v>
      </c>
      <c r="C29" s="41" t="s">
        <v>591</v>
      </c>
      <c r="D29" s="41" t="s">
        <v>592</v>
      </c>
      <c r="E29" s="41" t="s">
        <v>593</v>
      </c>
      <c r="F29" s="41" t="s">
        <v>593</v>
      </c>
      <c r="G29" s="40" t="s">
        <v>56</v>
      </c>
      <c r="H29" s="65">
        <v>46125</v>
      </c>
      <c r="I29" s="43" t="s">
        <v>57</v>
      </c>
      <c r="J29" s="40" t="s">
        <v>56</v>
      </c>
      <c r="K29" s="65">
        <v>46125</v>
      </c>
      <c r="L29" s="43" t="s">
        <v>58</v>
      </c>
      <c r="M29" s="41"/>
    </row>
    <row r="30" spans="1:13" ht="33">
      <c r="A30" s="41" t="s">
        <v>594</v>
      </c>
      <c r="B30" s="41" t="s">
        <v>595</v>
      </c>
      <c r="C30" s="41" t="s">
        <v>596</v>
      </c>
      <c r="D30" s="41"/>
      <c r="E30" s="41" t="s">
        <v>597</v>
      </c>
      <c r="F30" s="41" t="s">
        <v>597</v>
      </c>
      <c r="G30" s="40" t="s">
        <v>56</v>
      </c>
      <c r="H30" s="65">
        <v>46125</v>
      </c>
      <c r="I30" s="43" t="s">
        <v>57</v>
      </c>
      <c r="J30" s="40" t="s">
        <v>56</v>
      </c>
      <c r="K30" s="65">
        <v>46125</v>
      </c>
      <c r="L30" s="43" t="s">
        <v>58</v>
      </c>
      <c r="M30" s="41"/>
    </row>
    <row r="31" spans="1:13" ht="49.5">
      <c r="A31" s="41" t="s">
        <v>598</v>
      </c>
      <c r="B31" s="41" t="s">
        <v>599</v>
      </c>
      <c r="C31" s="41" t="s">
        <v>600</v>
      </c>
      <c r="D31" s="41"/>
      <c r="E31" s="41" t="s">
        <v>601</v>
      </c>
      <c r="F31" s="41" t="s">
        <v>601</v>
      </c>
      <c r="G31" s="40" t="s">
        <v>56</v>
      </c>
      <c r="H31" s="65">
        <v>46125</v>
      </c>
      <c r="I31" s="43" t="s">
        <v>57</v>
      </c>
      <c r="J31" s="40" t="s">
        <v>56</v>
      </c>
      <c r="K31" s="65">
        <v>46125</v>
      </c>
      <c r="L31" s="43" t="s">
        <v>58</v>
      </c>
      <c r="M31" s="41"/>
    </row>
    <row r="32" spans="1:13" customFormat="1" ht="66">
      <c r="A32" s="41" t="s">
        <v>602</v>
      </c>
      <c r="B32" s="41" t="s">
        <v>603</v>
      </c>
      <c r="C32" s="41" t="s">
        <v>604</v>
      </c>
      <c r="D32" s="41" t="s">
        <v>605</v>
      </c>
      <c r="E32" s="41" t="s">
        <v>606</v>
      </c>
      <c r="F32" s="41" t="s">
        <v>606</v>
      </c>
      <c r="G32" s="40" t="s">
        <v>56</v>
      </c>
      <c r="H32" s="65">
        <v>46125</v>
      </c>
      <c r="I32" s="43" t="s">
        <v>57</v>
      </c>
      <c r="J32" s="40" t="s">
        <v>56</v>
      </c>
      <c r="K32" s="65">
        <v>46125</v>
      </c>
      <c r="L32" s="43" t="s">
        <v>58</v>
      </c>
      <c r="M32" s="41"/>
    </row>
    <row r="33" spans="1:13" ht="49.5">
      <c r="A33" s="41" t="s">
        <v>607</v>
      </c>
      <c r="B33" s="41" t="s">
        <v>608</v>
      </c>
      <c r="C33" s="41" t="s">
        <v>609</v>
      </c>
      <c r="D33" s="41"/>
      <c r="E33" s="41" t="s">
        <v>610</v>
      </c>
      <c r="F33" s="41" t="s">
        <v>610</v>
      </c>
      <c r="G33" s="40" t="s">
        <v>56</v>
      </c>
      <c r="H33" s="65">
        <v>46125</v>
      </c>
      <c r="I33" s="43" t="s">
        <v>57</v>
      </c>
      <c r="J33" s="40" t="s">
        <v>56</v>
      </c>
      <c r="K33" s="65">
        <v>46125</v>
      </c>
      <c r="L33" s="43" t="s">
        <v>58</v>
      </c>
      <c r="M33" s="41"/>
    </row>
    <row r="34" spans="1:13" ht="33">
      <c r="A34" s="41" t="s">
        <v>611</v>
      </c>
      <c r="B34" s="41" t="s">
        <v>612</v>
      </c>
      <c r="C34" s="41" t="s">
        <v>613</v>
      </c>
      <c r="D34" s="41"/>
      <c r="E34" s="41" t="s">
        <v>614</v>
      </c>
      <c r="F34" s="41" t="s">
        <v>614</v>
      </c>
      <c r="G34" s="40" t="s">
        <v>56</v>
      </c>
      <c r="H34" s="65">
        <v>46125</v>
      </c>
      <c r="I34" s="43" t="s">
        <v>57</v>
      </c>
      <c r="J34" s="40" t="s">
        <v>56</v>
      </c>
      <c r="K34" s="65">
        <v>46125</v>
      </c>
      <c r="L34" s="43" t="s">
        <v>58</v>
      </c>
      <c r="M34" s="41"/>
    </row>
    <row r="35" spans="1:13">
      <c r="A35"/>
      <c r="B35"/>
      <c r="C35"/>
      <c r="D35"/>
      <c r="E35"/>
      <c r="F35"/>
      <c r="G35"/>
      <c r="H35"/>
      <c r="I35"/>
      <c r="J35"/>
      <c r="K35"/>
      <c r="L35"/>
      <c r="M35"/>
    </row>
  </sheetData>
  <mergeCells count="10">
    <mergeCell ref="B1:F1"/>
    <mergeCell ref="B2:F2"/>
    <mergeCell ref="A6:E6"/>
    <mergeCell ref="A18:M18"/>
    <mergeCell ref="A7:A9"/>
    <mergeCell ref="B7:B9"/>
    <mergeCell ref="C7:C9"/>
    <mergeCell ref="D7:D9"/>
    <mergeCell ref="E7:E9"/>
    <mergeCell ref="F7:F9"/>
  </mergeCells>
  <dataValidations count="1">
    <dataValidation type="list" allowBlank="1" showErrorMessage="1" promptTitle="dfdf" sqref="G11:G17 G19:G34 J11:J17 J19:J34" xr:uid="{00000000-0002-0000-0700-000000000000}">
      <formula1>"Passed,Untested,Failed,Blocked"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6"/>
  <sheetViews>
    <sheetView topLeftCell="D6" zoomScale="85" zoomScaleNormal="85" workbookViewId="0">
      <selection activeCell="O22" sqref="O22"/>
    </sheetView>
  </sheetViews>
  <sheetFormatPr defaultColWidth="8.875" defaultRowHeight="15"/>
  <cols>
    <col min="1" max="1" width="18.375" style="31" customWidth="1"/>
    <col min="2" max="2" width="37.625" style="31" customWidth="1"/>
    <col min="3" max="3" width="38" style="31" customWidth="1"/>
    <col min="4" max="6" width="35.625" style="31" customWidth="1"/>
    <col min="7" max="13" width="19.375" style="31" customWidth="1"/>
    <col min="14" max="16384" width="8.875" style="31"/>
  </cols>
  <sheetData>
    <row r="1" spans="1:13" ht="19.149999999999999" customHeight="1">
      <c r="A1" s="32" t="s">
        <v>29</v>
      </c>
      <c r="B1" s="141" t="s">
        <v>2</v>
      </c>
      <c r="C1" s="141"/>
      <c r="D1" s="141"/>
      <c r="E1" s="141"/>
      <c r="F1" s="141"/>
    </row>
    <row r="2" spans="1:13" ht="19.899999999999999" customHeight="1">
      <c r="A2" s="32" t="s">
        <v>30</v>
      </c>
      <c r="B2" s="142" t="s">
        <v>615</v>
      </c>
      <c r="C2" s="142"/>
      <c r="D2" s="142"/>
      <c r="E2" s="142"/>
      <c r="F2" s="142"/>
    </row>
    <row r="3" spans="1:13" ht="16.5">
      <c r="A3" s="33"/>
      <c r="B3" s="34" t="s">
        <v>32</v>
      </c>
      <c r="C3" s="34" t="s">
        <v>33</v>
      </c>
      <c r="D3" s="34" t="s">
        <v>34</v>
      </c>
      <c r="E3" s="34" t="s">
        <v>35</v>
      </c>
      <c r="F3" s="34" t="s">
        <v>36</v>
      </c>
    </row>
    <row r="4" spans="1:13" ht="16.5">
      <c r="A4" s="35" t="s">
        <v>37</v>
      </c>
      <c r="B4" s="11">
        <f>COUNTIF(G11:G83,"Passed")</f>
        <v>22</v>
      </c>
      <c r="C4" s="11">
        <f>COUNTIF(G11:G83,"Failed")</f>
        <v>2</v>
      </c>
      <c r="D4" s="33">
        <f>COUNTIF(G11:G19,"Untested")</f>
        <v>0</v>
      </c>
      <c r="E4" s="36">
        <f>COUNTIF(G11:G19,"Blocked")</f>
        <v>0</v>
      </c>
      <c r="F4" s="33">
        <f>SUM(B4:E4)</f>
        <v>24</v>
      </c>
    </row>
    <row r="5" spans="1:13" ht="16.5">
      <c r="A5" s="35" t="s">
        <v>38</v>
      </c>
      <c r="B5" s="11">
        <f>COUNTIF(J11:J83,"Passed")</f>
        <v>24</v>
      </c>
      <c r="C5" s="11">
        <f>COUNTIF(J11:J83,"Failed")</f>
        <v>0</v>
      </c>
      <c r="D5" s="33">
        <f>COUNTIF(J11:J19,"Untested")</f>
        <v>0</v>
      </c>
      <c r="E5" s="36">
        <f>COUNTIF(J11:J19,"Blocked")</f>
        <v>0</v>
      </c>
      <c r="F5" s="33">
        <f>SUM(B5:E5)</f>
        <v>24</v>
      </c>
    </row>
    <row r="6" spans="1:13" ht="409.15" customHeight="1">
      <c r="A6" s="143"/>
      <c r="B6" s="143"/>
      <c r="C6" s="143"/>
      <c r="D6" s="143"/>
      <c r="E6" s="143"/>
    </row>
    <row r="7" spans="1:13" ht="16.5">
      <c r="A7" s="145" t="s">
        <v>39</v>
      </c>
      <c r="B7" s="145" t="s">
        <v>7</v>
      </c>
      <c r="C7" s="145" t="s">
        <v>40</v>
      </c>
      <c r="D7" s="145" t="s">
        <v>41</v>
      </c>
      <c r="E7" s="145" t="s">
        <v>42</v>
      </c>
      <c r="F7" s="145" t="s">
        <v>43</v>
      </c>
      <c r="G7" s="34" t="s">
        <v>44</v>
      </c>
      <c r="H7" s="34"/>
      <c r="I7" s="34"/>
      <c r="J7" s="34" t="s">
        <v>44</v>
      </c>
      <c r="K7" s="34"/>
      <c r="L7" s="34"/>
      <c r="M7" s="34" t="s">
        <v>45</v>
      </c>
    </row>
    <row r="8" spans="1:13" ht="16.5">
      <c r="A8" s="146"/>
      <c r="B8" s="146"/>
      <c r="C8" s="146"/>
      <c r="D8" s="146"/>
      <c r="E8" s="146"/>
      <c r="F8" s="146"/>
      <c r="G8" s="34" t="s">
        <v>46</v>
      </c>
      <c r="H8" s="34"/>
      <c r="I8" s="34"/>
      <c r="J8" s="34" t="s">
        <v>47</v>
      </c>
      <c r="K8" s="34"/>
      <c r="L8" s="34"/>
      <c r="M8" s="34"/>
    </row>
    <row r="9" spans="1:13" ht="16.5">
      <c r="A9" s="147"/>
      <c r="B9" s="147"/>
      <c r="C9" s="147"/>
      <c r="D9" s="147"/>
      <c r="E9" s="147"/>
      <c r="F9" s="147"/>
      <c r="G9" s="34" t="s">
        <v>48</v>
      </c>
      <c r="H9" s="37" t="s">
        <v>49</v>
      </c>
      <c r="I9" s="34" t="s">
        <v>50</v>
      </c>
      <c r="J9" s="34" t="s">
        <v>48</v>
      </c>
      <c r="K9" s="37" t="s">
        <v>49</v>
      </c>
      <c r="L9" s="34" t="s">
        <v>50</v>
      </c>
      <c r="M9" s="34"/>
    </row>
    <row r="10" spans="1:13" ht="16.5">
      <c r="A10" s="38" t="s">
        <v>616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</row>
    <row r="11" spans="1:13" ht="82.5">
      <c r="A11" s="39" t="s">
        <v>617</v>
      </c>
      <c r="B11" s="39" t="s">
        <v>53</v>
      </c>
      <c r="C11" s="39" t="s">
        <v>618</v>
      </c>
      <c r="D11" s="39"/>
      <c r="E11" s="126" t="s">
        <v>619</v>
      </c>
      <c r="F11" s="126" t="s">
        <v>619</v>
      </c>
      <c r="G11" s="40" t="s">
        <v>56</v>
      </c>
      <c r="H11" s="21">
        <v>46126</v>
      </c>
      <c r="I11" s="43" t="s">
        <v>58</v>
      </c>
      <c r="J11" s="40" t="s">
        <v>56</v>
      </c>
      <c r="K11" s="21">
        <v>46126</v>
      </c>
      <c r="L11" s="43" t="s">
        <v>620</v>
      </c>
      <c r="M11" s="44"/>
    </row>
    <row r="12" spans="1:13" ht="33">
      <c r="A12" s="39" t="s">
        <v>621</v>
      </c>
      <c r="B12" s="39" t="s">
        <v>622</v>
      </c>
      <c r="C12" s="39" t="s">
        <v>623</v>
      </c>
      <c r="D12" s="39"/>
      <c r="E12" s="126" t="s">
        <v>624</v>
      </c>
      <c r="F12" s="126" t="s">
        <v>624</v>
      </c>
      <c r="G12" s="40" t="s">
        <v>56</v>
      </c>
      <c r="H12" s="21">
        <v>46126</v>
      </c>
      <c r="I12" s="43" t="s">
        <v>58</v>
      </c>
      <c r="J12" s="40" t="s">
        <v>56</v>
      </c>
      <c r="K12" s="21">
        <v>46126</v>
      </c>
      <c r="L12" s="43" t="s">
        <v>620</v>
      </c>
      <c r="M12" s="44"/>
    </row>
    <row r="13" spans="1:13" ht="33">
      <c r="A13" s="39" t="s">
        <v>625</v>
      </c>
      <c r="B13" s="39" t="s">
        <v>626</v>
      </c>
      <c r="C13" s="39" t="s">
        <v>627</v>
      </c>
      <c r="D13" s="39"/>
      <c r="E13" s="126" t="s">
        <v>628</v>
      </c>
      <c r="F13" s="126" t="s">
        <v>628</v>
      </c>
      <c r="G13" s="40" t="s">
        <v>56</v>
      </c>
      <c r="H13" s="21">
        <v>46126</v>
      </c>
      <c r="I13" s="43" t="s">
        <v>58</v>
      </c>
      <c r="J13" s="40" t="s">
        <v>56</v>
      </c>
      <c r="K13" s="21">
        <v>46126</v>
      </c>
      <c r="L13" s="43" t="s">
        <v>620</v>
      </c>
      <c r="M13" s="44"/>
    </row>
    <row r="14" spans="1:13" ht="33">
      <c r="A14" s="39" t="s">
        <v>629</v>
      </c>
      <c r="B14" s="39" t="s">
        <v>68</v>
      </c>
      <c r="C14" s="39" t="s">
        <v>630</v>
      </c>
      <c r="D14" s="39"/>
      <c r="E14" s="126" t="s">
        <v>631</v>
      </c>
      <c r="F14" s="126" t="s">
        <v>631</v>
      </c>
      <c r="G14" s="40" t="s">
        <v>56</v>
      </c>
      <c r="H14" s="21">
        <v>46126</v>
      </c>
      <c r="I14" s="43" t="s">
        <v>58</v>
      </c>
      <c r="J14" s="40" t="s">
        <v>56</v>
      </c>
      <c r="K14" s="21">
        <v>46126</v>
      </c>
      <c r="L14" s="43" t="s">
        <v>620</v>
      </c>
      <c r="M14" s="44"/>
    </row>
    <row r="15" spans="1:13" ht="49.5">
      <c r="A15" s="39" t="s">
        <v>632</v>
      </c>
      <c r="B15" s="39" t="s">
        <v>633</v>
      </c>
      <c r="C15" s="39" t="s">
        <v>634</v>
      </c>
      <c r="D15" s="39" t="s">
        <v>635</v>
      </c>
      <c r="E15" s="126" t="s">
        <v>636</v>
      </c>
      <c r="F15" s="126" t="s">
        <v>636</v>
      </c>
      <c r="G15" s="40" t="s">
        <v>56</v>
      </c>
      <c r="H15" s="21">
        <v>46126</v>
      </c>
      <c r="I15" s="43" t="s">
        <v>58</v>
      </c>
      <c r="J15" s="40" t="s">
        <v>56</v>
      </c>
      <c r="K15" s="21">
        <v>46126</v>
      </c>
      <c r="L15" s="43" t="s">
        <v>620</v>
      </c>
      <c r="M15" s="44"/>
    </row>
    <row r="16" spans="1:13" ht="66">
      <c r="A16" s="39" t="s">
        <v>637</v>
      </c>
      <c r="B16" s="39" t="s">
        <v>638</v>
      </c>
      <c r="C16" s="39" t="s">
        <v>639</v>
      </c>
      <c r="D16" s="39"/>
      <c r="E16" s="39" t="s">
        <v>640</v>
      </c>
      <c r="F16" s="39" t="s">
        <v>640</v>
      </c>
      <c r="G16" s="40" t="s">
        <v>56</v>
      </c>
      <c r="H16" s="21">
        <v>46126</v>
      </c>
      <c r="I16" s="43" t="s">
        <v>58</v>
      </c>
      <c r="J16" s="40" t="s">
        <v>56</v>
      </c>
      <c r="K16" s="21">
        <v>46126</v>
      </c>
      <c r="L16" s="43" t="s">
        <v>620</v>
      </c>
      <c r="M16" s="44"/>
    </row>
    <row r="17" spans="1:13" ht="49.5">
      <c r="A17" s="39" t="s">
        <v>641</v>
      </c>
      <c r="B17" s="39" t="s">
        <v>81</v>
      </c>
      <c r="C17" s="39" t="s">
        <v>642</v>
      </c>
      <c r="D17" s="39"/>
      <c r="E17" s="39" t="s">
        <v>643</v>
      </c>
      <c r="F17" s="39" t="s">
        <v>643</v>
      </c>
      <c r="G17" s="40" t="s">
        <v>56</v>
      </c>
      <c r="H17" s="21">
        <v>46126</v>
      </c>
      <c r="I17" s="43" t="s">
        <v>58</v>
      </c>
      <c r="J17" s="40" t="s">
        <v>56</v>
      </c>
      <c r="K17" s="21">
        <v>46126</v>
      </c>
      <c r="L17" s="43" t="s">
        <v>620</v>
      </c>
      <c r="M17" s="44"/>
    </row>
    <row r="18" spans="1:13" ht="33">
      <c r="A18" s="39" t="s">
        <v>644</v>
      </c>
      <c r="B18" s="39" t="s">
        <v>645</v>
      </c>
      <c r="C18" s="39" t="s">
        <v>646</v>
      </c>
      <c r="D18" s="39"/>
      <c r="E18" s="39" t="s">
        <v>647</v>
      </c>
      <c r="F18" s="39" t="s">
        <v>647</v>
      </c>
      <c r="G18" s="40" t="s">
        <v>56</v>
      </c>
      <c r="H18" s="21">
        <v>46126</v>
      </c>
      <c r="I18" s="43" t="s">
        <v>58</v>
      </c>
      <c r="J18" s="40" t="s">
        <v>56</v>
      </c>
      <c r="K18" s="21">
        <v>46126</v>
      </c>
      <c r="L18" s="43" t="s">
        <v>620</v>
      </c>
      <c r="M18" s="44"/>
    </row>
    <row r="19" spans="1:13" ht="16.5">
      <c r="A19" s="144" t="s">
        <v>648</v>
      </c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</row>
    <row r="20" spans="1:13" ht="49.5">
      <c r="A20" s="41" t="s">
        <v>649</v>
      </c>
      <c r="B20" s="41" t="s">
        <v>195</v>
      </c>
      <c r="C20" s="41" t="s">
        <v>650</v>
      </c>
      <c r="D20" s="41" t="s">
        <v>651</v>
      </c>
      <c r="E20" s="41" t="s">
        <v>652</v>
      </c>
      <c r="F20" s="41" t="s">
        <v>652</v>
      </c>
      <c r="G20" s="40" t="s">
        <v>56</v>
      </c>
      <c r="H20" s="21">
        <v>46126</v>
      </c>
      <c r="I20" s="43" t="s">
        <v>58</v>
      </c>
      <c r="J20" s="40" t="s">
        <v>56</v>
      </c>
      <c r="K20" s="21">
        <v>46126</v>
      </c>
      <c r="L20" s="43" t="s">
        <v>620</v>
      </c>
      <c r="M20" s="45"/>
    </row>
    <row r="21" spans="1:13" ht="33">
      <c r="A21" s="41" t="s">
        <v>653</v>
      </c>
      <c r="B21" s="41" t="s">
        <v>654</v>
      </c>
      <c r="C21" s="41" t="s">
        <v>655</v>
      </c>
      <c r="D21" s="41"/>
      <c r="E21" s="41" t="s">
        <v>656</v>
      </c>
      <c r="F21" s="41" t="s">
        <v>656</v>
      </c>
      <c r="G21" s="40" t="s">
        <v>56</v>
      </c>
      <c r="H21" s="21">
        <v>46126</v>
      </c>
      <c r="I21" s="43" t="s">
        <v>58</v>
      </c>
      <c r="J21" s="40" t="s">
        <v>56</v>
      </c>
      <c r="K21" s="21">
        <v>46126</v>
      </c>
      <c r="L21" s="43" t="s">
        <v>620</v>
      </c>
      <c r="M21" s="45"/>
    </row>
    <row r="22" spans="1:13" ht="33">
      <c r="A22" s="41" t="s">
        <v>657</v>
      </c>
      <c r="B22" s="41" t="s">
        <v>453</v>
      </c>
      <c r="C22" s="41" t="s">
        <v>658</v>
      </c>
      <c r="D22" s="41" t="s">
        <v>659</v>
      </c>
      <c r="E22" s="41" t="s">
        <v>660</v>
      </c>
      <c r="F22" s="41" t="s">
        <v>660</v>
      </c>
      <c r="G22" s="40" t="s">
        <v>56</v>
      </c>
      <c r="H22" s="21">
        <v>46126</v>
      </c>
      <c r="I22" s="43" t="s">
        <v>58</v>
      </c>
      <c r="J22" s="40" t="s">
        <v>56</v>
      </c>
      <c r="K22" s="21">
        <v>46126</v>
      </c>
      <c r="L22" s="43" t="s">
        <v>620</v>
      </c>
      <c r="M22" s="45"/>
    </row>
    <row r="23" spans="1:13" ht="33">
      <c r="A23" s="41" t="s">
        <v>661</v>
      </c>
      <c r="B23" s="41" t="s">
        <v>662</v>
      </c>
      <c r="C23" s="41" t="s">
        <v>663</v>
      </c>
      <c r="D23" s="41"/>
      <c r="E23" s="41" t="s">
        <v>664</v>
      </c>
      <c r="F23" s="41" t="s">
        <v>664</v>
      </c>
      <c r="G23" s="40" t="s">
        <v>56</v>
      </c>
      <c r="H23" s="21">
        <v>46126</v>
      </c>
      <c r="I23" s="43" t="s">
        <v>58</v>
      </c>
      <c r="J23" s="40" t="s">
        <v>56</v>
      </c>
      <c r="K23" s="21">
        <v>46126</v>
      </c>
      <c r="L23" s="43" t="s">
        <v>620</v>
      </c>
      <c r="M23" s="45"/>
    </row>
    <row r="24" spans="1:13" ht="49.5">
      <c r="A24" s="41" t="s">
        <v>665</v>
      </c>
      <c r="B24" s="41" t="s">
        <v>666</v>
      </c>
      <c r="C24" s="41" t="s">
        <v>667</v>
      </c>
      <c r="D24" s="41"/>
      <c r="E24" s="41" t="s">
        <v>668</v>
      </c>
      <c r="F24" s="41" t="s">
        <v>668</v>
      </c>
      <c r="G24" s="40" t="s">
        <v>56</v>
      </c>
      <c r="H24" s="21">
        <v>46126</v>
      </c>
      <c r="I24" s="43" t="s">
        <v>58</v>
      </c>
      <c r="J24" s="40" t="s">
        <v>56</v>
      </c>
      <c r="K24" s="21">
        <v>46126</v>
      </c>
      <c r="L24" s="43" t="s">
        <v>620</v>
      </c>
      <c r="M24" s="45"/>
    </row>
    <row r="25" spans="1:13" ht="49.5">
      <c r="A25" s="41" t="s">
        <v>669</v>
      </c>
      <c r="B25" s="41" t="s">
        <v>670</v>
      </c>
      <c r="C25" s="41" t="s">
        <v>671</v>
      </c>
      <c r="D25" s="41"/>
      <c r="E25" s="41" t="s">
        <v>672</v>
      </c>
      <c r="F25" s="41" t="s">
        <v>673</v>
      </c>
      <c r="G25" s="42" t="s">
        <v>100</v>
      </c>
      <c r="H25" s="21">
        <v>46126</v>
      </c>
      <c r="I25" s="43" t="s">
        <v>58</v>
      </c>
      <c r="J25" s="40" t="s">
        <v>56</v>
      </c>
      <c r="K25" s="21">
        <v>46126</v>
      </c>
      <c r="L25" s="43" t="s">
        <v>620</v>
      </c>
      <c r="M25" s="46"/>
    </row>
    <row r="26" spans="1:13" ht="49.5">
      <c r="A26" s="41" t="s">
        <v>674</v>
      </c>
      <c r="B26" s="41" t="s">
        <v>675</v>
      </c>
      <c r="C26" s="41" t="s">
        <v>676</v>
      </c>
      <c r="D26" s="41"/>
      <c r="E26" s="41" t="s">
        <v>677</v>
      </c>
      <c r="F26" s="41" t="s">
        <v>673</v>
      </c>
      <c r="G26" s="42" t="s">
        <v>100</v>
      </c>
      <c r="H26" s="21">
        <v>46126</v>
      </c>
      <c r="I26" s="43" t="s">
        <v>58</v>
      </c>
      <c r="J26" s="40" t="s">
        <v>56</v>
      </c>
      <c r="K26" s="21">
        <v>46126</v>
      </c>
      <c r="L26" s="43" t="s">
        <v>620</v>
      </c>
      <c r="M26" s="41"/>
    </row>
    <row r="27" spans="1:13" ht="49.5">
      <c r="A27" s="41" t="s">
        <v>678</v>
      </c>
      <c r="B27" s="41" t="s">
        <v>679</v>
      </c>
      <c r="C27" s="41" t="s">
        <v>680</v>
      </c>
      <c r="D27" s="41"/>
      <c r="E27" s="41" t="s">
        <v>681</v>
      </c>
      <c r="F27" s="41" t="s">
        <v>681</v>
      </c>
      <c r="G27" s="40" t="s">
        <v>56</v>
      </c>
      <c r="H27" s="21">
        <v>46126</v>
      </c>
      <c r="I27" s="43" t="s">
        <v>58</v>
      </c>
      <c r="J27" s="40" t="s">
        <v>56</v>
      </c>
      <c r="K27" s="21">
        <v>46126</v>
      </c>
      <c r="L27" s="43" t="s">
        <v>620</v>
      </c>
      <c r="M27" s="41"/>
    </row>
    <row r="28" spans="1:13" ht="49.5">
      <c r="A28" s="41" t="s">
        <v>682</v>
      </c>
      <c r="B28" s="41" t="s">
        <v>683</v>
      </c>
      <c r="C28" s="41" t="s">
        <v>684</v>
      </c>
      <c r="D28" s="41"/>
      <c r="E28" s="41" t="s">
        <v>685</v>
      </c>
      <c r="F28" s="41" t="s">
        <v>685</v>
      </c>
      <c r="G28" s="40" t="s">
        <v>56</v>
      </c>
      <c r="H28" s="21">
        <v>46126</v>
      </c>
      <c r="I28" s="43" t="s">
        <v>58</v>
      </c>
      <c r="J28" s="40" t="s">
        <v>56</v>
      </c>
      <c r="K28" s="21">
        <v>46126</v>
      </c>
      <c r="L28" s="43" t="s">
        <v>620</v>
      </c>
      <c r="M28" s="41"/>
    </row>
    <row r="29" spans="1:13" customFormat="1" ht="33">
      <c r="A29" s="41" t="s">
        <v>686</v>
      </c>
      <c r="B29" s="41" t="s">
        <v>687</v>
      </c>
      <c r="C29" s="41" t="s">
        <v>688</v>
      </c>
      <c r="D29" s="41"/>
      <c r="E29" s="41" t="s">
        <v>689</v>
      </c>
      <c r="F29" s="41" t="s">
        <v>689</v>
      </c>
      <c r="G29" s="40" t="s">
        <v>56</v>
      </c>
      <c r="H29" s="21">
        <v>46126</v>
      </c>
      <c r="I29" s="43" t="s">
        <v>58</v>
      </c>
      <c r="J29" s="40" t="s">
        <v>56</v>
      </c>
      <c r="K29" s="21">
        <v>46126</v>
      </c>
      <c r="L29" s="43" t="s">
        <v>620</v>
      </c>
      <c r="M29" s="41"/>
    </row>
    <row r="30" spans="1:13" ht="49.5">
      <c r="A30" s="41" t="s">
        <v>690</v>
      </c>
      <c r="B30" s="41" t="s">
        <v>691</v>
      </c>
      <c r="C30" s="41" t="s">
        <v>692</v>
      </c>
      <c r="D30" s="41"/>
      <c r="E30" s="41" t="s">
        <v>693</v>
      </c>
      <c r="F30" s="41" t="s">
        <v>693</v>
      </c>
      <c r="G30" s="40" t="s">
        <v>56</v>
      </c>
      <c r="H30" s="21">
        <v>46126</v>
      </c>
      <c r="I30" s="43" t="s">
        <v>58</v>
      </c>
      <c r="J30" s="40" t="s">
        <v>56</v>
      </c>
      <c r="K30" s="21">
        <v>46126</v>
      </c>
      <c r="L30" s="43" t="s">
        <v>620</v>
      </c>
      <c r="M30" s="41"/>
    </row>
    <row r="31" spans="1:13" ht="49.5">
      <c r="A31" s="41" t="s">
        <v>694</v>
      </c>
      <c r="B31" s="41" t="s">
        <v>695</v>
      </c>
      <c r="C31" s="41" t="s">
        <v>696</v>
      </c>
      <c r="D31" s="41"/>
      <c r="E31" s="41" t="s">
        <v>697</v>
      </c>
      <c r="F31" s="41" t="s">
        <v>697</v>
      </c>
      <c r="G31" s="40" t="s">
        <v>56</v>
      </c>
      <c r="H31" s="21">
        <v>46126</v>
      </c>
      <c r="I31" s="43" t="s">
        <v>58</v>
      </c>
      <c r="J31" s="40" t="s">
        <v>56</v>
      </c>
      <c r="K31" s="21">
        <v>46126</v>
      </c>
      <c r="L31" s="43" t="s">
        <v>620</v>
      </c>
      <c r="M31" s="41"/>
    </row>
    <row r="32" spans="1:13" ht="49.5">
      <c r="A32" s="41" t="s">
        <v>698</v>
      </c>
      <c r="B32" s="41" t="s">
        <v>699</v>
      </c>
      <c r="C32" s="41" t="s">
        <v>700</v>
      </c>
      <c r="D32" s="41"/>
      <c r="E32" s="41" t="s">
        <v>701</v>
      </c>
      <c r="F32" s="41" t="s">
        <v>701</v>
      </c>
      <c r="G32" s="40" t="s">
        <v>56</v>
      </c>
      <c r="H32" s="21">
        <v>46126</v>
      </c>
      <c r="I32" s="43" t="s">
        <v>58</v>
      </c>
      <c r="J32" s="40" t="s">
        <v>56</v>
      </c>
      <c r="K32" s="21">
        <v>46126</v>
      </c>
      <c r="L32" s="43" t="s">
        <v>620</v>
      </c>
      <c r="M32" s="41"/>
    </row>
    <row r="33" spans="1:13" ht="49.5">
      <c r="A33" s="41" t="s">
        <v>702</v>
      </c>
      <c r="B33" s="41" t="s">
        <v>703</v>
      </c>
      <c r="C33" s="41" t="s">
        <v>704</v>
      </c>
      <c r="D33" s="41" t="s">
        <v>705</v>
      </c>
      <c r="E33" s="41" t="s">
        <v>706</v>
      </c>
      <c r="F33" s="41" t="s">
        <v>706</v>
      </c>
      <c r="G33" s="40" t="s">
        <v>56</v>
      </c>
      <c r="H33" s="21">
        <v>46126</v>
      </c>
      <c r="I33" s="43" t="s">
        <v>58</v>
      </c>
      <c r="J33" s="40" t="s">
        <v>56</v>
      </c>
      <c r="K33" s="21">
        <v>46126</v>
      </c>
      <c r="L33" s="43" t="s">
        <v>620</v>
      </c>
      <c r="M33" s="41"/>
    </row>
    <row r="34" spans="1:13" ht="66">
      <c r="A34" s="41" t="s">
        <v>707</v>
      </c>
      <c r="B34" s="41" t="s">
        <v>708</v>
      </c>
      <c r="C34" s="41" t="s">
        <v>709</v>
      </c>
      <c r="D34" s="41" t="s">
        <v>710</v>
      </c>
      <c r="E34" s="41" t="s">
        <v>711</v>
      </c>
      <c r="F34" s="41" t="s">
        <v>711</v>
      </c>
      <c r="G34" s="40" t="s">
        <v>56</v>
      </c>
      <c r="H34" s="21">
        <v>46126</v>
      </c>
      <c r="I34" s="43" t="s">
        <v>58</v>
      </c>
      <c r="J34" s="40" t="s">
        <v>56</v>
      </c>
      <c r="K34" s="21">
        <v>46126</v>
      </c>
      <c r="L34" s="43" t="s">
        <v>620</v>
      </c>
      <c r="M34" s="41"/>
    </row>
    <row r="35" spans="1:13" ht="49.5">
      <c r="A35" s="41" t="s">
        <v>712</v>
      </c>
      <c r="B35" s="41" t="s">
        <v>713</v>
      </c>
      <c r="C35" s="41" t="s">
        <v>714</v>
      </c>
      <c r="D35" s="41"/>
      <c r="E35" s="41" t="s">
        <v>715</v>
      </c>
      <c r="F35" s="41" t="s">
        <v>715</v>
      </c>
      <c r="G35" s="40" t="s">
        <v>56</v>
      </c>
      <c r="H35" s="21">
        <v>46126</v>
      </c>
      <c r="I35" s="43" t="s">
        <v>58</v>
      </c>
      <c r="J35" s="40" t="s">
        <v>56</v>
      </c>
      <c r="K35" s="21">
        <v>46126</v>
      </c>
      <c r="L35" s="43" t="s">
        <v>620</v>
      </c>
      <c r="M35" s="41"/>
    </row>
    <row r="56" spans="13:13">
      <c r="M56" s="31" t="s">
        <v>716</v>
      </c>
    </row>
  </sheetData>
  <mergeCells count="10">
    <mergeCell ref="B1:F1"/>
    <mergeCell ref="B2:F2"/>
    <mergeCell ref="A6:E6"/>
    <mergeCell ref="A19:M19"/>
    <mergeCell ref="A7:A9"/>
    <mergeCell ref="B7:B9"/>
    <mergeCell ref="C7:C9"/>
    <mergeCell ref="D7:D9"/>
    <mergeCell ref="E7:E9"/>
    <mergeCell ref="F7:F9"/>
  </mergeCells>
  <dataValidations count="1">
    <dataValidation type="list" allowBlank="1" showErrorMessage="1" promptTitle="dfdf" sqref="G11:G18 G20:G35 J11:J18 J20:J35" xr:uid="{00000000-0002-0000-0800-000000000000}">
      <formula1>"Passed,Untested,Failed,Blocked"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6"/>
  <sheetViews>
    <sheetView topLeftCell="D20" workbookViewId="0">
      <selection activeCell="N21" sqref="N21"/>
    </sheetView>
  </sheetViews>
  <sheetFormatPr defaultColWidth="8.875" defaultRowHeight="15"/>
  <cols>
    <col min="1" max="1" width="18.375" style="48" customWidth="1"/>
    <col min="2" max="2" width="37.625" style="48" customWidth="1"/>
    <col min="3" max="3" width="38" style="48" customWidth="1"/>
    <col min="4" max="6" width="35.625" style="48" customWidth="1"/>
    <col min="7" max="13" width="19.375" style="48" customWidth="1"/>
    <col min="14" max="16384" width="8.875" style="48"/>
  </cols>
  <sheetData>
    <row r="1" spans="1:13" ht="19.149999999999999" customHeight="1">
      <c r="A1" s="49" t="s">
        <v>29</v>
      </c>
      <c r="B1" s="178" t="s">
        <v>2</v>
      </c>
      <c r="C1" s="178"/>
      <c r="D1" s="178"/>
      <c r="E1" s="178"/>
      <c r="F1" s="178"/>
    </row>
    <row r="2" spans="1:13" ht="19.899999999999999" customHeight="1">
      <c r="A2" s="49" t="s">
        <v>30</v>
      </c>
      <c r="B2" s="179" t="s">
        <v>22</v>
      </c>
      <c r="C2" s="179"/>
      <c r="D2" s="179"/>
      <c r="E2" s="179"/>
      <c r="F2" s="179"/>
    </row>
    <row r="3" spans="1:13" ht="16.5">
      <c r="A3" s="50"/>
      <c r="B3" s="51" t="s">
        <v>32</v>
      </c>
      <c r="C3" s="51" t="s">
        <v>33</v>
      </c>
      <c r="D3" s="51" t="s">
        <v>34</v>
      </c>
      <c r="E3" s="51" t="s">
        <v>35</v>
      </c>
      <c r="F3" s="51" t="s">
        <v>36</v>
      </c>
    </row>
    <row r="4" spans="1:13" ht="16.5">
      <c r="A4" s="52" t="s">
        <v>37</v>
      </c>
      <c r="B4" s="53">
        <f>COUNTIF(G11:G87,"Passed")</f>
        <v>22</v>
      </c>
      <c r="C4" s="53">
        <f>COUNTIF(G11:G87,"Failed")</f>
        <v>3</v>
      </c>
      <c r="D4" s="50">
        <f>COUNTIF(G11:G19,"Untested")</f>
        <v>0</v>
      </c>
      <c r="E4" s="54">
        <f>COUNTIF(G11:G19,"Blocked")</f>
        <v>0</v>
      </c>
      <c r="F4" s="50">
        <f>SUM(B4:E4)</f>
        <v>25</v>
      </c>
    </row>
    <row r="5" spans="1:13" ht="16.5">
      <c r="A5" s="52" t="s">
        <v>38</v>
      </c>
      <c r="B5" s="53">
        <f>COUNTIF(J11:J87,"Passed")</f>
        <v>25</v>
      </c>
      <c r="C5" s="53">
        <f>COUNTIF(J11:J87,"Failed")</f>
        <v>0</v>
      </c>
      <c r="D5" s="50">
        <f>COUNTIF(J11:J19,"Untested")</f>
        <v>0</v>
      </c>
      <c r="E5" s="54">
        <f>COUNTIF(J11:J19,"Blocked")</f>
        <v>0</v>
      </c>
      <c r="F5" s="50">
        <f>SUM(B5:E5)</f>
        <v>25</v>
      </c>
    </row>
    <row r="6" spans="1:13" ht="409.15" customHeight="1">
      <c r="A6" s="180"/>
      <c r="B6" s="180"/>
      <c r="C6" s="180"/>
      <c r="D6" s="180"/>
      <c r="E6" s="180"/>
    </row>
    <row r="7" spans="1:13" ht="16.5">
      <c r="A7" s="182" t="s">
        <v>39</v>
      </c>
      <c r="B7" s="182" t="s">
        <v>7</v>
      </c>
      <c r="C7" s="182" t="s">
        <v>40</v>
      </c>
      <c r="D7" s="182" t="s">
        <v>41</v>
      </c>
      <c r="E7" s="182" t="s">
        <v>42</v>
      </c>
      <c r="F7" s="182" t="s">
        <v>43</v>
      </c>
      <c r="G7" s="51" t="s">
        <v>44</v>
      </c>
      <c r="H7" s="51"/>
      <c r="I7" s="51"/>
      <c r="J7" s="51" t="s">
        <v>44</v>
      </c>
      <c r="K7" s="51"/>
      <c r="L7" s="51"/>
      <c r="M7" s="51" t="s">
        <v>45</v>
      </c>
    </row>
    <row r="8" spans="1:13" ht="16.5">
      <c r="A8" s="183"/>
      <c r="B8" s="183"/>
      <c r="C8" s="183"/>
      <c r="D8" s="183"/>
      <c r="E8" s="183"/>
      <c r="F8" s="183"/>
      <c r="G8" s="51" t="s">
        <v>46</v>
      </c>
      <c r="H8" s="51"/>
      <c r="I8" s="51"/>
      <c r="J8" s="51" t="s">
        <v>47</v>
      </c>
      <c r="K8" s="51"/>
      <c r="L8" s="51"/>
      <c r="M8" s="51"/>
    </row>
    <row r="9" spans="1:13" ht="16.5">
      <c r="A9" s="184"/>
      <c r="B9" s="184"/>
      <c r="C9" s="184"/>
      <c r="D9" s="184"/>
      <c r="E9" s="184"/>
      <c r="F9" s="184"/>
      <c r="G9" s="51" t="s">
        <v>48</v>
      </c>
      <c r="H9" s="55" t="s">
        <v>49</v>
      </c>
      <c r="I9" s="51" t="s">
        <v>50</v>
      </c>
      <c r="J9" s="51" t="s">
        <v>48</v>
      </c>
      <c r="K9" s="55" t="s">
        <v>49</v>
      </c>
      <c r="L9" s="51" t="s">
        <v>50</v>
      </c>
      <c r="M9" s="51"/>
    </row>
    <row r="10" spans="1:13" ht="16.5">
      <c r="A10" s="56" t="s">
        <v>717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</row>
    <row r="11" spans="1:13" ht="82.5">
      <c r="A11" s="57" t="s">
        <v>718</v>
      </c>
      <c r="B11" s="57" t="s">
        <v>53</v>
      </c>
      <c r="C11" s="57" t="s">
        <v>719</v>
      </c>
      <c r="D11" s="57"/>
      <c r="E11" s="127" t="s">
        <v>720</v>
      </c>
      <c r="F11" s="127" t="s">
        <v>720</v>
      </c>
      <c r="G11" s="58" t="s">
        <v>56</v>
      </c>
      <c r="H11" s="21">
        <v>46128</v>
      </c>
      <c r="I11" s="61" t="s">
        <v>58</v>
      </c>
      <c r="J11" s="58" t="s">
        <v>56</v>
      </c>
      <c r="K11" s="21">
        <v>46128</v>
      </c>
      <c r="L11" s="61" t="s">
        <v>249</v>
      </c>
      <c r="M11" s="62"/>
    </row>
    <row r="12" spans="1:13" ht="33">
      <c r="A12" s="57" t="s">
        <v>721</v>
      </c>
      <c r="B12" s="57" t="s">
        <v>68</v>
      </c>
      <c r="C12" s="57" t="s">
        <v>722</v>
      </c>
      <c r="D12" s="57"/>
      <c r="E12" s="127" t="s">
        <v>723</v>
      </c>
      <c r="F12" s="127" t="s">
        <v>723</v>
      </c>
      <c r="G12" s="58" t="s">
        <v>56</v>
      </c>
      <c r="H12" s="21">
        <v>46128</v>
      </c>
      <c r="I12" s="61" t="s">
        <v>58</v>
      </c>
      <c r="J12" s="58" t="s">
        <v>56</v>
      </c>
      <c r="K12" s="21">
        <v>46128</v>
      </c>
      <c r="L12" s="61" t="s">
        <v>249</v>
      </c>
      <c r="M12" s="62"/>
    </row>
    <row r="13" spans="1:13" ht="49.5">
      <c r="A13" s="57" t="s">
        <v>724</v>
      </c>
      <c r="B13" s="57" t="s">
        <v>725</v>
      </c>
      <c r="C13" s="57" t="s">
        <v>726</v>
      </c>
      <c r="D13" s="57"/>
      <c r="E13" s="127" t="s">
        <v>727</v>
      </c>
      <c r="F13" s="127" t="s">
        <v>727</v>
      </c>
      <c r="G13" s="58" t="s">
        <v>56</v>
      </c>
      <c r="H13" s="21">
        <v>46128</v>
      </c>
      <c r="I13" s="61" t="s">
        <v>58</v>
      </c>
      <c r="J13" s="58" t="s">
        <v>56</v>
      </c>
      <c r="K13" s="21">
        <v>46128</v>
      </c>
      <c r="L13" s="61" t="s">
        <v>249</v>
      </c>
      <c r="M13" s="62"/>
    </row>
    <row r="14" spans="1:13" ht="16.5">
      <c r="A14" s="57" t="s">
        <v>728</v>
      </c>
      <c r="B14" s="57" t="s">
        <v>729</v>
      </c>
      <c r="C14" s="57" t="s">
        <v>730</v>
      </c>
      <c r="D14" s="57"/>
      <c r="E14" s="127" t="s">
        <v>731</v>
      </c>
      <c r="F14" s="127" t="s">
        <v>731</v>
      </c>
      <c r="G14" s="58" t="s">
        <v>56</v>
      </c>
      <c r="H14" s="21">
        <v>46128</v>
      </c>
      <c r="I14" s="61" t="s">
        <v>58</v>
      </c>
      <c r="J14" s="58" t="s">
        <v>56</v>
      </c>
      <c r="K14" s="21">
        <v>46128</v>
      </c>
      <c r="L14" s="61" t="s">
        <v>249</v>
      </c>
      <c r="M14" s="62"/>
    </row>
    <row r="15" spans="1:13" ht="82.5">
      <c r="A15" s="57" t="s">
        <v>732</v>
      </c>
      <c r="B15" s="57" t="s">
        <v>733</v>
      </c>
      <c r="C15" s="57" t="s">
        <v>734</v>
      </c>
      <c r="D15" s="57" t="s">
        <v>735</v>
      </c>
      <c r="E15" s="127" t="s">
        <v>736</v>
      </c>
      <c r="F15" s="127" t="s">
        <v>736</v>
      </c>
      <c r="G15" s="58" t="s">
        <v>56</v>
      </c>
      <c r="H15" s="21">
        <v>46128</v>
      </c>
      <c r="I15" s="61" t="s">
        <v>58</v>
      </c>
      <c r="J15" s="58" t="s">
        <v>56</v>
      </c>
      <c r="K15" s="21">
        <v>46128</v>
      </c>
      <c r="L15" s="61" t="s">
        <v>249</v>
      </c>
      <c r="M15" s="62"/>
    </row>
    <row r="16" spans="1:13" ht="49.5">
      <c r="A16" s="57" t="s">
        <v>737</v>
      </c>
      <c r="B16" s="57" t="s">
        <v>738</v>
      </c>
      <c r="C16" s="57" t="s">
        <v>739</v>
      </c>
      <c r="D16" s="57"/>
      <c r="E16" s="57" t="s">
        <v>740</v>
      </c>
      <c r="F16" s="57" t="s">
        <v>740</v>
      </c>
      <c r="G16" s="58" t="s">
        <v>56</v>
      </c>
      <c r="H16" s="21">
        <v>46128</v>
      </c>
      <c r="I16" s="61" t="s">
        <v>58</v>
      </c>
      <c r="J16" s="58" t="s">
        <v>56</v>
      </c>
      <c r="K16" s="21">
        <v>46128</v>
      </c>
      <c r="L16" s="61" t="s">
        <v>249</v>
      </c>
      <c r="M16" s="62"/>
    </row>
    <row r="17" spans="1:13" ht="33">
      <c r="A17" s="57" t="s">
        <v>741</v>
      </c>
      <c r="B17" s="57" t="s">
        <v>645</v>
      </c>
      <c r="C17" s="57" t="s">
        <v>742</v>
      </c>
      <c r="D17" s="57"/>
      <c r="E17" s="57" t="s">
        <v>743</v>
      </c>
      <c r="F17" s="57" t="s">
        <v>743</v>
      </c>
      <c r="G17" s="58" t="s">
        <v>56</v>
      </c>
      <c r="H17" s="21">
        <v>46128</v>
      </c>
      <c r="I17" s="61" t="s">
        <v>58</v>
      </c>
      <c r="J17" s="58" t="s">
        <v>56</v>
      </c>
      <c r="K17" s="21">
        <v>46128</v>
      </c>
      <c r="L17" s="61" t="s">
        <v>249</v>
      </c>
      <c r="M17" s="62"/>
    </row>
    <row r="18" spans="1:13" ht="33">
      <c r="A18" s="57" t="s">
        <v>644</v>
      </c>
      <c r="B18" s="57" t="s">
        <v>744</v>
      </c>
      <c r="C18" s="57" t="s">
        <v>745</v>
      </c>
      <c r="D18" s="57"/>
      <c r="E18" s="57" t="s">
        <v>746</v>
      </c>
      <c r="F18" s="57" t="s">
        <v>746</v>
      </c>
      <c r="G18" s="58" t="s">
        <v>56</v>
      </c>
      <c r="H18" s="21">
        <v>46128</v>
      </c>
      <c r="I18" s="61" t="s">
        <v>58</v>
      </c>
      <c r="J18" s="58" t="s">
        <v>56</v>
      </c>
      <c r="K18" s="21">
        <v>46128</v>
      </c>
      <c r="L18" s="61" t="s">
        <v>249</v>
      </c>
      <c r="M18" s="62"/>
    </row>
    <row r="19" spans="1:13" ht="16.5">
      <c r="A19" s="181" t="s">
        <v>747</v>
      </c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</row>
    <row r="20" spans="1:13" ht="49.5">
      <c r="A20" s="59" t="s">
        <v>748</v>
      </c>
      <c r="B20" s="59" t="s">
        <v>749</v>
      </c>
      <c r="C20" s="59" t="s">
        <v>750</v>
      </c>
      <c r="D20" s="59" t="s">
        <v>751</v>
      </c>
      <c r="E20" s="59" t="s">
        <v>752</v>
      </c>
      <c r="F20" s="59" t="s">
        <v>752</v>
      </c>
      <c r="G20" s="58" t="s">
        <v>56</v>
      </c>
      <c r="H20" s="21">
        <v>46128</v>
      </c>
      <c r="I20" s="61" t="s">
        <v>58</v>
      </c>
      <c r="J20" s="58" t="s">
        <v>56</v>
      </c>
      <c r="K20" s="21">
        <v>46128</v>
      </c>
      <c r="L20" s="61" t="s">
        <v>249</v>
      </c>
      <c r="M20" s="63"/>
    </row>
    <row r="21" spans="1:13" ht="33">
      <c r="A21" s="59" t="s">
        <v>753</v>
      </c>
      <c r="B21" s="59" t="s">
        <v>754</v>
      </c>
      <c r="C21" s="59" t="s">
        <v>755</v>
      </c>
      <c r="D21" s="59"/>
      <c r="E21" s="59" t="s">
        <v>756</v>
      </c>
      <c r="F21" s="59" t="s">
        <v>756</v>
      </c>
      <c r="G21" s="58" t="s">
        <v>56</v>
      </c>
      <c r="H21" s="21">
        <v>46128</v>
      </c>
      <c r="I21" s="61" t="s">
        <v>58</v>
      </c>
      <c r="J21" s="58" t="s">
        <v>56</v>
      </c>
      <c r="K21" s="21">
        <v>46128</v>
      </c>
      <c r="L21" s="61" t="s">
        <v>249</v>
      </c>
      <c r="M21" s="63"/>
    </row>
    <row r="22" spans="1:13" ht="49.5">
      <c r="A22" s="59" t="s">
        <v>757</v>
      </c>
      <c r="B22" s="59" t="s">
        <v>758</v>
      </c>
      <c r="C22" s="59" t="s">
        <v>759</v>
      </c>
      <c r="D22" s="59"/>
      <c r="E22" s="59" t="s">
        <v>760</v>
      </c>
      <c r="F22" s="59" t="s">
        <v>760</v>
      </c>
      <c r="G22" s="58" t="s">
        <v>56</v>
      </c>
      <c r="H22" s="21">
        <v>46128</v>
      </c>
      <c r="I22" s="61" t="s">
        <v>58</v>
      </c>
      <c r="J22" s="58" t="s">
        <v>56</v>
      </c>
      <c r="K22" s="21">
        <v>46128</v>
      </c>
      <c r="L22" s="61" t="s">
        <v>249</v>
      </c>
      <c r="M22" s="63"/>
    </row>
    <row r="23" spans="1:13" ht="49.5">
      <c r="A23" s="59" t="s">
        <v>761</v>
      </c>
      <c r="B23" s="59" t="s">
        <v>762</v>
      </c>
      <c r="C23" s="59" t="s">
        <v>763</v>
      </c>
      <c r="D23" s="59"/>
      <c r="E23" s="59" t="s">
        <v>764</v>
      </c>
      <c r="F23" s="59" t="s">
        <v>764</v>
      </c>
      <c r="G23" s="58" t="s">
        <v>56</v>
      </c>
      <c r="H23" s="21">
        <v>46128</v>
      </c>
      <c r="I23" s="61" t="s">
        <v>58</v>
      </c>
      <c r="J23" s="58" t="s">
        <v>56</v>
      </c>
      <c r="K23" s="21">
        <v>46128</v>
      </c>
      <c r="L23" s="61" t="s">
        <v>249</v>
      </c>
      <c r="M23" s="63"/>
    </row>
    <row r="24" spans="1:13" ht="49.5">
      <c r="A24" s="59" t="s">
        <v>765</v>
      </c>
      <c r="B24" s="59" t="s">
        <v>766</v>
      </c>
      <c r="C24" s="59" t="s">
        <v>767</v>
      </c>
      <c r="D24" s="59"/>
      <c r="E24" s="59" t="s">
        <v>768</v>
      </c>
      <c r="F24" s="59" t="s">
        <v>768</v>
      </c>
      <c r="G24" s="58" t="s">
        <v>56</v>
      </c>
      <c r="H24" s="21">
        <v>46128</v>
      </c>
      <c r="I24" s="61" t="s">
        <v>58</v>
      </c>
      <c r="J24" s="58" t="s">
        <v>56</v>
      </c>
      <c r="K24" s="21">
        <v>46128</v>
      </c>
      <c r="L24" s="61" t="s">
        <v>249</v>
      </c>
      <c r="M24" s="63"/>
    </row>
    <row r="25" spans="1:13" ht="66">
      <c r="A25" s="59" t="s">
        <v>769</v>
      </c>
      <c r="B25" s="59" t="s">
        <v>770</v>
      </c>
      <c r="C25" s="59" t="s">
        <v>771</v>
      </c>
      <c r="D25" s="59"/>
      <c r="E25" s="59" t="s">
        <v>772</v>
      </c>
      <c r="F25" s="59" t="s">
        <v>773</v>
      </c>
      <c r="G25" s="58" t="s">
        <v>56</v>
      </c>
      <c r="H25" s="21">
        <v>46128</v>
      </c>
      <c r="I25" s="61" t="s">
        <v>58</v>
      </c>
      <c r="J25" s="58" t="s">
        <v>56</v>
      </c>
      <c r="K25" s="21">
        <v>46128</v>
      </c>
      <c r="L25" s="61" t="s">
        <v>249</v>
      </c>
      <c r="M25" s="64"/>
    </row>
    <row r="26" spans="1:13" ht="49.5">
      <c r="A26" s="59" t="s">
        <v>774</v>
      </c>
      <c r="B26" s="59" t="s">
        <v>775</v>
      </c>
      <c r="C26" s="59" t="s">
        <v>776</v>
      </c>
      <c r="D26" s="59"/>
      <c r="E26" s="59" t="s">
        <v>777</v>
      </c>
      <c r="F26" s="59" t="s">
        <v>777</v>
      </c>
      <c r="G26" s="58" t="s">
        <v>56</v>
      </c>
      <c r="H26" s="21">
        <v>46128</v>
      </c>
      <c r="I26" s="61" t="s">
        <v>58</v>
      </c>
      <c r="J26" s="58" t="s">
        <v>56</v>
      </c>
      <c r="K26" s="21">
        <v>46128</v>
      </c>
      <c r="L26" s="61" t="s">
        <v>249</v>
      </c>
      <c r="M26" s="64"/>
    </row>
    <row r="27" spans="1:13" ht="33">
      <c r="A27" s="59" t="s">
        <v>778</v>
      </c>
      <c r="B27" s="59" t="s">
        <v>779</v>
      </c>
      <c r="C27" s="59" t="s">
        <v>780</v>
      </c>
      <c r="D27" s="59"/>
      <c r="E27" s="59" t="s">
        <v>781</v>
      </c>
      <c r="F27" s="59" t="s">
        <v>781</v>
      </c>
      <c r="G27" s="60" t="s">
        <v>100</v>
      </c>
      <c r="H27" s="21">
        <v>46128</v>
      </c>
      <c r="I27" s="61" t="s">
        <v>58</v>
      </c>
      <c r="J27" s="58" t="s">
        <v>56</v>
      </c>
      <c r="K27" s="21">
        <v>46128</v>
      </c>
      <c r="L27" s="61" t="s">
        <v>249</v>
      </c>
      <c r="M27" s="59"/>
    </row>
    <row r="28" spans="1:13" ht="49.5">
      <c r="A28" s="59" t="s">
        <v>782</v>
      </c>
      <c r="B28" s="59" t="s">
        <v>783</v>
      </c>
      <c r="C28" s="59" t="s">
        <v>784</v>
      </c>
      <c r="D28" s="59"/>
      <c r="E28" s="59" t="s">
        <v>785</v>
      </c>
      <c r="F28" s="59" t="s">
        <v>785</v>
      </c>
      <c r="G28" s="58" t="s">
        <v>56</v>
      </c>
      <c r="H28" s="21">
        <v>46128</v>
      </c>
      <c r="I28" s="61" t="s">
        <v>58</v>
      </c>
      <c r="J28" s="58" t="s">
        <v>56</v>
      </c>
      <c r="K28" s="21">
        <v>46128</v>
      </c>
      <c r="L28" s="61" t="s">
        <v>249</v>
      </c>
      <c r="M28" s="59"/>
    </row>
    <row r="29" spans="1:13" ht="49.5">
      <c r="A29" s="59" t="s">
        <v>786</v>
      </c>
      <c r="B29" s="59" t="s">
        <v>787</v>
      </c>
      <c r="C29" s="59" t="s">
        <v>788</v>
      </c>
      <c r="D29" s="59"/>
      <c r="E29" s="59" t="s">
        <v>789</v>
      </c>
      <c r="F29" s="59" t="s">
        <v>789</v>
      </c>
      <c r="G29" s="58" t="s">
        <v>56</v>
      </c>
      <c r="H29" s="21">
        <v>46128</v>
      </c>
      <c r="I29" s="61" t="s">
        <v>58</v>
      </c>
      <c r="J29" s="58" t="s">
        <v>56</v>
      </c>
      <c r="K29" s="21">
        <v>46128</v>
      </c>
      <c r="L29" s="61" t="s">
        <v>249</v>
      </c>
      <c r="M29" s="59"/>
    </row>
    <row r="30" spans="1:13" s="47" customFormat="1" ht="49.5">
      <c r="A30" s="59" t="s">
        <v>790</v>
      </c>
      <c r="B30" s="59" t="s">
        <v>791</v>
      </c>
      <c r="C30" s="59" t="s">
        <v>792</v>
      </c>
      <c r="D30" s="59"/>
      <c r="E30" s="59" t="s">
        <v>793</v>
      </c>
      <c r="F30" s="59" t="s">
        <v>794</v>
      </c>
      <c r="G30" s="60" t="s">
        <v>100</v>
      </c>
      <c r="H30" s="21">
        <v>46128</v>
      </c>
      <c r="I30" s="61" t="s">
        <v>58</v>
      </c>
      <c r="J30" s="58" t="s">
        <v>56</v>
      </c>
      <c r="K30" s="21">
        <v>46128</v>
      </c>
      <c r="L30" s="61" t="s">
        <v>249</v>
      </c>
      <c r="M30" s="59"/>
    </row>
    <row r="31" spans="1:13" ht="49.5">
      <c r="A31" s="59" t="s">
        <v>795</v>
      </c>
      <c r="B31" s="59" t="s">
        <v>796</v>
      </c>
      <c r="C31" s="59" t="s">
        <v>797</v>
      </c>
      <c r="D31" s="59"/>
      <c r="E31" s="59" t="s">
        <v>798</v>
      </c>
      <c r="F31" s="59" t="s">
        <v>794</v>
      </c>
      <c r="G31" s="60" t="s">
        <v>100</v>
      </c>
      <c r="H31" s="21">
        <v>46128</v>
      </c>
      <c r="I31" s="61" t="s">
        <v>58</v>
      </c>
      <c r="J31" s="58" t="s">
        <v>56</v>
      </c>
      <c r="K31" s="21">
        <v>46128</v>
      </c>
      <c r="L31" s="61" t="s">
        <v>249</v>
      </c>
      <c r="M31" s="59"/>
    </row>
    <row r="32" spans="1:13" ht="66">
      <c r="A32" s="59" t="s">
        <v>799</v>
      </c>
      <c r="B32" s="59" t="s">
        <v>800</v>
      </c>
      <c r="C32" s="59" t="s">
        <v>801</v>
      </c>
      <c r="D32" s="59"/>
      <c r="E32" s="59" t="s">
        <v>802</v>
      </c>
      <c r="F32" s="59" t="s">
        <v>802</v>
      </c>
      <c r="G32" s="58" t="s">
        <v>56</v>
      </c>
      <c r="H32" s="21">
        <v>46128</v>
      </c>
      <c r="I32" s="61" t="s">
        <v>58</v>
      </c>
      <c r="J32" s="58" t="s">
        <v>56</v>
      </c>
      <c r="K32" s="21">
        <v>46128</v>
      </c>
      <c r="L32" s="61" t="s">
        <v>249</v>
      </c>
      <c r="M32" s="59"/>
    </row>
    <row r="33" spans="1:13" s="47" customFormat="1" ht="49.5">
      <c r="A33" s="59" t="s">
        <v>803</v>
      </c>
      <c r="B33" s="59" t="s">
        <v>804</v>
      </c>
      <c r="C33" s="59" t="s">
        <v>805</v>
      </c>
      <c r="D33" s="59"/>
      <c r="E33" s="59" t="s">
        <v>806</v>
      </c>
      <c r="F33" s="59" t="s">
        <v>806</v>
      </c>
      <c r="G33" s="58" t="s">
        <v>56</v>
      </c>
      <c r="H33" s="21">
        <v>46128</v>
      </c>
      <c r="I33" s="61" t="s">
        <v>58</v>
      </c>
      <c r="J33" s="58" t="s">
        <v>56</v>
      </c>
      <c r="K33" s="21">
        <v>46128</v>
      </c>
      <c r="L33" s="61" t="s">
        <v>249</v>
      </c>
      <c r="M33" s="59"/>
    </row>
    <row r="34" spans="1:13" ht="33">
      <c r="A34" s="59" t="s">
        <v>807</v>
      </c>
      <c r="B34" s="59" t="s">
        <v>808</v>
      </c>
      <c r="C34" s="59" t="s">
        <v>809</v>
      </c>
      <c r="D34" s="59"/>
      <c r="E34" s="59" t="s">
        <v>806</v>
      </c>
      <c r="F34" s="59" t="s">
        <v>806</v>
      </c>
      <c r="G34" s="58" t="s">
        <v>56</v>
      </c>
      <c r="H34" s="21">
        <v>46128</v>
      </c>
      <c r="I34" s="61" t="s">
        <v>58</v>
      </c>
      <c r="J34" s="58" t="s">
        <v>56</v>
      </c>
      <c r="K34" s="21">
        <v>46128</v>
      </c>
      <c r="L34" s="61" t="s">
        <v>249</v>
      </c>
      <c r="M34" s="59"/>
    </row>
    <row r="35" spans="1:13" ht="49.5">
      <c r="A35" s="59" t="s">
        <v>810</v>
      </c>
      <c r="B35" s="59" t="s">
        <v>811</v>
      </c>
      <c r="C35" s="59" t="s">
        <v>812</v>
      </c>
      <c r="D35" s="59"/>
      <c r="E35" s="59" t="s">
        <v>813</v>
      </c>
      <c r="F35" s="59" t="s">
        <v>813</v>
      </c>
      <c r="G35" s="58" t="s">
        <v>56</v>
      </c>
      <c r="H35" s="21">
        <v>46128</v>
      </c>
      <c r="I35" s="61" t="s">
        <v>58</v>
      </c>
      <c r="J35" s="58" t="s">
        <v>56</v>
      </c>
      <c r="K35" s="21">
        <v>46128</v>
      </c>
      <c r="L35" s="61" t="s">
        <v>249</v>
      </c>
      <c r="M35" s="59"/>
    </row>
    <row r="36" spans="1:13" ht="33">
      <c r="A36" s="59" t="s">
        <v>814</v>
      </c>
      <c r="B36" s="59" t="s">
        <v>242</v>
      </c>
      <c r="C36" s="59" t="s">
        <v>815</v>
      </c>
      <c r="D36" s="59"/>
      <c r="E36" s="59" t="s">
        <v>816</v>
      </c>
      <c r="F36" s="59" t="s">
        <v>816</v>
      </c>
      <c r="G36" s="58" t="s">
        <v>56</v>
      </c>
      <c r="H36" s="21">
        <v>46128</v>
      </c>
      <c r="I36" s="61" t="s">
        <v>58</v>
      </c>
      <c r="J36" s="58" t="s">
        <v>56</v>
      </c>
      <c r="K36" s="21">
        <v>46128</v>
      </c>
      <c r="L36" s="61" t="s">
        <v>249</v>
      </c>
      <c r="M36" s="59"/>
    </row>
  </sheetData>
  <mergeCells count="10">
    <mergeCell ref="B1:F1"/>
    <mergeCell ref="B2:F2"/>
    <mergeCell ref="A6:E6"/>
    <mergeCell ref="A19:M19"/>
    <mergeCell ref="A7:A9"/>
    <mergeCell ref="B7:B9"/>
    <mergeCell ref="C7:C9"/>
    <mergeCell ref="D7:D9"/>
    <mergeCell ref="E7:E9"/>
    <mergeCell ref="F7:F9"/>
  </mergeCells>
  <dataValidations count="1">
    <dataValidation type="list" allowBlank="1" showErrorMessage="1" promptTitle="dfdf" sqref="G11:G18 G20:G36 J11:J18 J20:J36" xr:uid="{00000000-0002-0000-0900-000000000000}">
      <formula1>"Passed,Untested,Failed,Blocked"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5"/>
  <sheetViews>
    <sheetView topLeftCell="D14" workbookViewId="0">
      <selection activeCell="K20" sqref="K20"/>
    </sheetView>
  </sheetViews>
  <sheetFormatPr defaultColWidth="8.875" defaultRowHeight="15"/>
  <cols>
    <col min="1" max="1" width="18.375" style="31" customWidth="1"/>
    <col min="2" max="2" width="37.625" style="31" customWidth="1"/>
    <col min="3" max="3" width="38" style="31" customWidth="1"/>
    <col min="4" max="6" width="35.625" style="31" customWidth="1"/>
    <col min="7" max="13" width="19.375" style="31" customWidth="1"/>
    <col min="14" max="16384" width="8.875" style="31"/>
  </cols>
  <sheetData>
    <row r="1" spans="1:13" ht="19.149999999999999" customHeight="1">
      <c r="A1" s="32" t="s">
        <v>29</v>
      </c>
      <c r="B1" s="141" t="s">
        <v>2</v>
      </c>
      <c r="C1" s="141"/>
      <c r="D1" s="141"/>
      <c r="E1" s="141"/>
      <c r="F1" s="141"/>
    </row>
    <row r="2" spans="1:13" ht="19.899999999999999" customHeight="1">
      <c r="A2" s="32" t="s">
        <v>30</v>
      </c>
      <c r="B2" s="142" t="s">
        <v>817</v>
      </c>
      <c r="C2" s="142"/>
      <c r="D2" s="142"/>
      <c r="E2" s="142"/>
      <c r="F2" s="142"/>
    </row>
    <row r="3" spans="1:13" ht="16.5">
      <c r="A3" s="33"/>
      <c r="B3" s="34" t="s">
        <v>32</v>
      </c>
      <c r="C3" s="34" t="s">
        <v>33</v>
      </c>
      <c r="D3" s="34" t="s">
        <v>34</v>
      </c>
      <c r="E3" s="34" t="s">
        <v>35</v>
      </c>
      <c r="F3" s="34" t="s">
        <v>36</v>
      </c>
    </row>
    <row r="4" spans="1:13" ht="16.5">
      <c r="A4" s="35" t="s">
        <v>37</v>
      </c>
      <c r="B4" s="11">
        <f>COUNTIF(G11:G87,"Passed")</f>
        <v>22</v>
      </c>
      <c r="C4" s="11">
        <f>COUNTIF(G11:G87,"Failed")</f>
        <v>1</v>
      </c>
      <c r="D4" s="33">
        <f>COUNTIF(G11:G19,"Untested")</f>
        <v>0</v>
      </c>
      <c r="E4" s="36">
        <f>COUNTIF(G11:G19,"Blocked")</f>
        <v>0</v>
      </c>
      <c r="F4" s="33">
        <f>SUM(B4:E4)</f>
        <v>23</v>
      </c>
    </row>
    <row r="5" spans="1:13" ht="16.5">
      <c r="A5" s="35" t="s">
        <v>38</v>
      </c>
      <c r="B5" s="11">
        <f>COUNTIF(J11:J87,"Passed")</f>
        <v>23</v>
      </c>
      <c r="C5" s="11">
        <f>COUNTIF(J11:J87,"Failed")</f>
        <v>0</v>
      </c>
      <c r="D5" s="33">
        <f>COUNTIF(J11:J19,"Untested")</f>
        <v>0</v>
      </c>
      <c r="E5" s="36">
        <f>COUNTIF(J11:J19,"Blocked")</f>
        <v>0</v>
      </c>
      <c r="F5" s="33">
        <f>SUM(B5:E5)</f>
        <v>23</v>
      </c>
    </row>
    <row r="6" spans="1:13" ht="409.15" customHeight="1">
      <c r="A6" s="143"/>
      <c r="B6" s="143"/>
      <c r="C6" s="143"/>
      <c r="D6" s="143"/>
      <c r="E6" s="143"/>
    </row>
    <row r="7" spans="1:13" ht="16.5">
      <c r="A7" s="145" t="s">
        <v>39</v>
      </c>
      <c r="B7" s="145" t="s">
        <v>7</v>
      </c>
      <c r="C7" s="145" t="s">
        <v>40</v>
      </c>
      <c r="D7" s="145" t="s">
        <v>41</v>
      </c>
      <c r="E7" s="145" t="s">
        <v>42</v>
      </c>
      <c r="F7" s="145" t="s">
        <v>43</v>
      </c>
      <c r="G7" s="34" t="s">
        <v>44</v>
      </c>
      <c r="H7" s="34"/>
      <c r="I7" s="34"/>
      <c r="J7" s="34" t="s">
        <v>44</v>
      </c>
      <c r="K7" s="34"/>
      <c r="L7" s="34"/>
      <c r="M7" s="34" t="s">
        <v>45</v>
      </c>
    </row>
    <row r="8" spans="1:13" ht="16.5">
      <c r="A8" s="146"/>
      <c r="B8" s="146"/>
      <c r="C8" s="146"/>
      <c r="D8" s="146"/>
      <c r="E8" s="146"/>
      <c r="F8" s="146"/>
      <c r="G8" s="34" t="s">
        <v>46</v>
      </c>
      <c r="H8" s="34"/>
      <c r="I8" s="34"/>
      <c r="J8" s="34" t="s">
        <v>47</v>
      </c>
      <c r="K8" s="34"/>
      <c r="L8" s="34"/>
      <c r="M8" s="34"/>
    </row>
    <row r="9" spans="1:13" ht="16.5">
      <c r="A9" s="147"/>
      <c r="B9" s="147"/>
      <c r="C9" s="147"/>
      <c r="D9" s="147"/>
      <c r="E9" s="147"/>
      <c r="F9" s="147"/>
      <c r="G9" s="34" t="s">
        <v>48</v>
      </c>
      <c r="H9" s="37" t="s">
        <v>49</v>
      </c>
      <c r="I9" s="34" t="s">
        <v>50</v>
      </c>
      <c r="J9" s="34" t="s">
        <v>48</v>
      </c>
      <c r="K9" s="37" t="s">
        <v>49</v>
      </c>
      <c r="L9" s="34" t="s">
        <v>50</v>
      </c>
      <c r="M9" s="34"/>
    </row>
    <row r="10" spans="1:13" ht="16.5">
      <c r="A10" s="38" t="s">
        <v>818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</row>
    <row r="11" spans="1:13" ht="49.5">
      <c r="A11" s="39" t="s">
        <v>819</v>
      </c>
      <c r="B11" s="39" t="s">
        <v>820</v>
      </c>
      <c r="C11" s="39" t="s">
        <v>821</v>
      </c>
      <c r="D11" s="39"/>
      <c r="E11" s="126" t="s">
        <v>822</v>
      </c>
      <c r="F11" s="126" t="s">
        <v>822</v>
      </c>
      <c r="G11" s="40" t="s">
        <v>56</v>
      </c>
      <c r="H11" s="21">
        <v>46130</v>
      </c>
      <c r="I11" s="43" t="s">
        <v>823</v>
      </c>
      <c r="J11" s="40" t="s">
        <v>56</v>
      </c>
      <c r="K11" s="21">
        <v>46130</v>
      </c>
      <c r="L11" s="43" t="s">
        <v>57</v>
      </c>
      <c r="M11" s="44"/>
    </row>
    <row r="12" spans="1:13" ht="33">
      <c r="A12" s="39" t="s">
        <v>824</v>
      </c>
      <c r="B12" s="39" t="s">
        <v>68</v>
      </c>
      <c r="C12" s="39" t="s">
        <v>825</v>
      </c>
      <c r="D12" s="39"/>
      <c r="E12" s="126" t="s">
        <v>826</v>
      </c>
      <c r="F12" s="126" t="s">
        <v>826</v>
      </c>
      <c r="G12" s="40" t="s">
        <v>56</v>
      </c>
      <c r="H12" s="21">
        <v>46130</v>
      </c>
      <c r="I12" s="43" t="s">
        <v>823</v>
      </c>
      <c r="J12" s="40" t="s">
        <v>56</v>
      </c>
      <c r="K12" s="21">
        <v>46130</v>
      </c>
      <c r="L12" s="43" t="s">
        <v>57</v>
      </c>
      <c r="M12" s="44"/>
    </row>
    <row r="13" spans="1:13" ht="82.5">
      <c r="A13" s="39" t="s">
        <v>827</v>
      </c>
      <c r="B13" s="39" t="s">
        <v>733</v>
      </c>
      <c r="C13" s="39" t="s">
        <v>828</v>
      </c>
      <c r="D13" s="39" t="s">
        <v>829</v>
      </c>
      <c r="E13" s="126" t="s">
        <v>830</v>
      </c>
      <c r="F13" s="126" t="s">
        <v>830</v>
      </c>
      <c r="G13" s="40" t="s">
        <v>56</v>
      </c>
      <c r="H13" s="21">
        <v>46130</v>
      </c>
      <c r="I13" s="43" t="s">
        <v>823</v>
      </c>
      <c r="J13" s="40" t="s">
        <v>56</v>
      </c>
      <c r="K13" s="21">
        <v>46130</v>
      </c>
      <c r="L13" s="43" t="s">
        <v>57</v>
      </c>
      <c r="M13" s="44"/>
    </row>
    <row r="14" spans="1:13" ht="33">
      <c r="A14" s="39" t="s">
        <v>831</v>
      </c>
      <c r="B14" s="39" t="s">
        <v>832</v>
      </c>
      <c r="C14" s="39" t="s">
        <v>833</v>
      </c>
      <c r="D14" s="39"/>
      <c r="E14" s="126" t="s">
        <v>834</v>
      </c>
      <c r="F14" s="126" t="s">
        <v>834</v>
      </c>
      <c r="G14" s="40" t="s">
        <v>56</v>
      </c>
      <c r="H14" s="21">
        <v>46130</v>
      </c>
      <c r="I14" s="43" t="s">
        <v>823</v>
      </c>
      <c r="J14" s="40" t="s">
        <v>56</v>
      </c>
      <c r="K14" s="21">
        <v>46130</v>
      </c>
      <c r="L14" s="43" t="s">
        <v>57</v>
      </c>
      <c r="M14" s="44"/>
    </row>
    <row r="15" spans="1:13" ht="66">
      <c r="A15" s="39" t="s">
        <v>835</v>
      </c>
      <c r="B15" s="39" t="s">
        <v>836</v>
      </c>
      <c r="C15" s="39" t="s">
        <v>837</v>
      </c>
      <c r="D15" s="39"/>
      <c r="E15" s="126" t="s">
        <v>838</v>
      </c>
      <c r="F15" s="126" t="s">
        <v>838</v>
      </c>
      <c r="G15" s="40" t="s">
        <v>56</v>
      </c>
      <c r="H15" s="21">
        <v>46130</v>
      </c>
      <c r="I15" s="43" t="s">
        <v>823</v>
      </c>
      <c r="J15" s="40" t="s">
        <v>56</v>
      </c>
      <c r="K15" s="21">
        <v>46130</v>
      </c>
      <c r="L15" s="43" t="s">
        <v>57</v>
      </c>
      <c r="M15" s="44"/>
    </row>
    <row r="16" spans="1:13" ht="49.5">
      <c r="A16" s="39" t="s">
        <v>839</v>
      </c>
      <c r="B16" s="39" t="s">
        <v>840</v>
      </c>
      <c r="C16" s="39" t="s">
        <v>841</v>
      </c>
      <c r="D16" s="39"/>
      <c r="E16" s="39" t="s">
        <v>842</v>
      </c>
      <c r="F16" s="39" t="s">
        <v>842</v>
      </c>
      <c r="G16" s="40" t="s">
        <v>56</v>
      </c>
      <c r="H16" s="21">
        <v>46130</v>
      </c>
      <c r="I16" s="43" t="s">
        <v>823</v>
      </c>
      <c r="J16" s="40" t="s">
        <v>56</v>
      </c>
      <c r="K16" s="21">
        <v>46130</v>
      </c>
      <c r="L16" s="43" t="s">
        <v>57</v>
      </c>
      <c r="M16" s="44"/>
    </row>
    <row r="17" spans="1:13" ht="33">
      <c r="A17" s="39" t="s">
        <v>843</v>
      </c>
      <c r="B17" s="39" t="s">
        <v>844</v>
      </c>
      <c r="C17" s="39" t="s">
        <v>845</v>
      </c>
      <c r="D17" s="39" t="s">
        <v>846</v>
      </c>
      <c r="E17" s="39" t="s">
        <v>847</v>
      </c>
      <c r="F17" s="39" t="s">
        <v>847</v>
      </c>
      <c r="G17" s="40" t="s">
        <v>56</v>
      </c>
      <c r="H17" s="21">
        <v>46130</v>
      </c>
      <c r="I17" s="43" t="s">
        <v>823</v>
      </c>
      <c r="J17" s="40" t="s">
        <v>56</v>
      </c>
      <c r="K17" s="21">
        <v>46130</v>
      </c>
      <c r="L17" s="43" t="s">
        <v>57</v>
      </c>
      <c r="M17" s="44"/>
    </row>
    <row r="18" spans="1:13" ht="49.5">
      <c r="A18" s="39" t="s">
        <v>848</v>
      </c>
      <c r="B18" s="39" t="s">
        <v>849</v>
      </c>
      <c r="C18" s="39" t="s">
        <v>850</v>
      </c>
      <c r="D18" s="39"/>
      <c r="E18" s="39" t="s">
        <v>851</v>
      </c>
      <c r="F18" s="39" t="s">
        <v>851</v>
      </c>
      <c r="G18" s="40" t="s">
        <v>56</v>
      </c>
      <c r="H18" s="21">
        <v>46130</v>
      </c>
      <c r="I18" s="43" t="s">
        <v>823</v>
      </c>
      <c r="J18" s="40" t="s">
        <v>56</v>
      </c>
      <c r="K18" s="21">
        <v>46130</v>
      </c>
      <c r="L18" s="43" t="s">
        <v>57</v>
      </c>
      <c r="M18" s="44"/>
    </row>
    <row r="19" spans="1:13" ht="16.5">
      <c r="A19" s="144" t="s">
        <v>852</v>
      </c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</row>
    <row r="20" spans="1:13" ht="49.5">
      <c r="A20" s="41" t="s">
        <v>853</v>
      </c>
      <c r="B20" s="41" t="s">
        <v>854</v>
      </c>
      <c r="C20" s="41" t="s">
        <v>855</v>
      </c>
      <c r="D20" s="41" t="s">
        <v>856</v>
      </c>
      <c r="E20" s="41" t="s">
        <v>857</v>
      </c>
      <c r="F20" s="41" t="s">
        <v>857</v>
      </c>
      <c r="G20" s="40" t="s">
        <v>56</v>
      </c>
      <c r="H20" s="21">
        <v>46130</v>
      </c>
      <c r="I20" s="43" t="s">
        <v>823</v>
      </c>
      <c r="J20" s="40" t="s">
        <v>56</v>
      </c>
      <c r="K20" s="21">
        <v>46130</v>
      </c>
      <c r="L20" s="43" t="s">
        <v>57</v>
      </c>
      <c r="M20" s="45"/>
    </row>
    <row r="21" spans="1:13" ht="33">
      <c r="A21" s="41" t="s">
        <v>858</v>
      </c>
      <c r="B21" s="41" t="s">
        <v>859</v>
      </c>
      <c r="C21" s="41" t="s">
        <v>860</v>
      </c>
      <c r="D21" s="41" t="s">
        <v>861</v>
      </c>
      <c r="E21" s="41" t="s">
        <v>862</v>
      </c>
      <c r="F21" s="41" t="s">
        <v>862</v>
      </c>
      <c r="G21" s="40" t="s">
        <v>56</v>
      </c>
      <c r="H21" s="21">
        <v>46130</v>
      </c>
      <c r="I21" s="43" t="s">
        <v>823</v>
      </c>
      <c r="J21" s="40" t="s">
        <v>56</v>
      </c>
      <c r="K21" s="21">
        <v>46130</v>
      </c>
      <c r="L21" s="43" t="s">
        <v>57</v>
      </c>
      <c r="M21" s="45"/>
    </row>
    <row r="22" spans="1:13" ht="66">
      <c r="A22" s="41" t="s">
        <v>863</v>
      </c>
      <c r="B22" s="41" t="s">
        <v>758</v>
      </c>
      <c r="C22" s="41" t="s">
        <v>864</v>
      </c>
      <c r="D22" s="41" t="s">
        <v>865</v>
      </c>
      <c r="E22" s="41" t="s">
        <v>866</v>
      </c>
      <c r="F22" s="41" t="s">
        <v>866</v>
      </c>
      <c r="G22" s="40" t="s">
        <v>56</v>
      </c>
      <c r="H22" s="21">
        <v>46130</v>
      </c>
      <c r="I22" s="43" t="s">
        <v>823</v>
      </c>
      <c r="J22" s="40" t="s">
        <v>56</v>
      </c>
      <c r="K22" s="21">
        <v>46130</v>
      </c>
      <c r="L22" s="43" t="s">
        <v>57</v>
      </c>
      <c r="M22" s="45"/>
    </row>
    <row r="23" spans="1:13" ht="49.5">
      <c r="A23" s="41" t="s">
        <v>867</v>
      </c>
      <c r="B23" s="41" t="s">
        <v>868</v>
      </c>
      <c r="C23" s="41" t="s">
        <v>869</v>
      </c>
      <c r="D23" s="41"/>
      <c r="E23" s="41" t="s">
        <v>870</v>
      </c>
      <c r="F23" s="41" t="s">
        <v>870</v>
      </c>
      <c r="G23" s="40" t="s">
        <v>56</v>
      </c>
      <c r="H23" s="21">
        <v>46130</v>
      </c>
      <c r="I23" s="43" t="s">
        <v>823</v>
      </c>
      <c r="J23" s="40" t="s">
        <v>56</v>
      </c>
      <c r="K23" s="21">
        <v>46130</v>
      </c>
      <c r="L23" s="43" t="s">
        <v>57</v>
      </c>
      <c r="M23" s="45"/>
    </row>
    <row r="24" spans="1:13" ht="66">
      <c r="A24" s="41" t="s">
        <v>871</v>
      </c>
      <c r="B24" s="41" t="s">
        <v>872</v>
      </c>
      <c r="C24" s="41" t="s">
        <v>873</v>
      </c>
      <c r="D24" s="41"/>
      <c r="E24" s="41" t="s">
        <v>874</v>
      </c>
      <c r="F24" s="41" t="s">
        <v>874</v>
      </c>
      <c r="G24" s="40" t="s">
        <v>56</v>
      </c>
      <c r="H24" s="21">
        <v>46130</v>
      </c>
      <c r="I24" s="43" t="s">
        <v>823</v>
      </c>
      <c r="J24" s="40" t="s">
        <v>56</v>
      </c>
      <c r="K24" s="21">
        <v>46130</v>
      </c>
      <c r="L24" s="43" t="s">
        <v>57</v>
      </c>
      <c r="M24" s="45"/>
    </row>
    <row r="25" spans="1:13" ht="49.5">
      <c r="A25" s="41" t="s">
        <v>875</v>
      </c>
      <c r="B25" s="41" t="s">
        <v>876</v>
      </c>
      <c r="C25" s="41" t="s">
        <v>877</v>
      </c>
      <c r="D25" s="41" t="s">
        <v>878</v>
      </c>
      <c r="E25" s="41" t="s">
        <v>879</v>
      </c>
      <c r="F25" s="41" t="s">
        <v>879</v>
      </c>
      <c r="G25" s="40" t="s">
        <v>56</v>
      </c>
      <c r="H25" s="21">
        <v>46130</v>
      </c>
      <c r="I25" s="43" t="s">
        <v>823</v>
      </c>
      <c r="J25" s="40" t="s">
        <v>56</v>
      </c>
      <c r="K25" s="21">
        <v>46130</v>
      </c>
      <c r="L25" s="43" t="s">
        <v>57</v>
      </c>
      <c r="M25" s="46"/>
    </row>
    <row r="26" spans="1:13" ht="49.5">
      <c r="A26" s="41" t="s">
        <v>880</v>
      </c>
      <c r="B26" s="41" t="s">
        <v>881</v>
      </c>
      <c r="C26" s="41" t="s">
        <v>882</v>
      </c>
      <c r="D26" s="41"/>
      <c r="E26" s="41" t="s">
        <v>883</v>
      </c>
      <c r="F26" s="41" t="s">
        <v>883</v>
      </c>
      <c r="G26" s="40" t="s">
        <v>56</v>
      </c>
      <c r="H26" s="21">
        <v>46130</v>
      </c>
      <c r="I26" s="43" t="s">
        <v>823</v>
      </c>
      <c r="J26" s="40" t="s">
        <v>56</v>
      </c>
      <c r="K26" s="21">
        <v>46130</v>
      </c>
      <c r="L26" s="43" t="s">
        <v>57</v>
      </c>
      <c r="M26" s="46"/>
    </row>
    <row r="27" spans="1:13" ht="33">
      <c r="A27" s="41" t="s">
        <v>884</v>
      </c>
      <c r="B27" s="41" t="s">
        <v>885</v>
      </c>
      <c r="C27" s="41" t="s">
        <v>886</v>
      </c>
      <c r="D27" s="41"/>
      <c r="E27" s="41" t="s">
        <v>887</v>
      </c>
      <c r="F27" s="41" t="s">
        <v>887</v>
      </c>
      <c r="G27" s="40" t="s">
        <v>56</v>
      </c>
      <c r="H27" s="21">
        <v>46130</v>
      </c>
      <c r="I27" s="43" t="s">
        <v>823</v>
      </c>
      <c r="J27" s="40" t="s">
        <v>56</v>
      </c>
      <c r="K27" s="21">
        <v>46130</v>
      </c>
      <c r="L27" s="43" t="s">
        <v>57</v>
      </c>
      <c r="M27" s="41"/>
    </row>
    <row r="28" spans="1:13" ht="66">
      <c r="A28" s="41" t="s">
        <v>888</v>
      </c>
      <c r="B28" s="41" t="s">
        <v>889</v>
      </c>
      <c r="C28" s="41" t="s">
        <v>890</v>
      </c>
      <c r="D28" s="41" t="s">
        <v>891</v>
      </c>
      <c r="E28" s="41" t="s">
        <v>892</v>
      </c>
      <c r="F28" s="41" t="s">
        <v>893</v>
      </c>
      <c r="G28" s="42" t="s">
        <v>100</v>
      </c>
      <c r="H28" s="21">
        <v>46130</v>
      </c>
      <c r="I28" s="43" t="s">
        <v>823</v>
      </c>
      <c r="J28" s="40" t="s">
        <v>56</v>
      </c>
      <c r="K28" s="21">
        <v>46130</v>
      </c>
      <c r="L28" s="43" t="s">
        <v>57</v>
      </c>
      <c r="M28" s="41"/>
    </row>
    <row r="29" spans="1:13" ht="33">
      <c r="A29" s="41" t="s">
        <v>894</v>
      </c>
      <c r="B29" s="41" t="s">
        <v>895</v>
      </c>
      <c r="C29" s="41" t="s">
        <v>896</v>
      </c>
      <c r="D29" s="41"/>
      <c r="E29" s="41" t="s">
        <v>897</v>
      </c>
      <c r="F29" s="41" t="s">
        <v>897</v>
      </c>
      <c r="G29" s="40" t="s">
        <v>56</v>
      </c>
      <c r="H29" s="21">
        <v>46130</v>
      </c>
      <c r="I29" s="43" t="s">
        <v>823</v>
      </c>
      <c r="J29" s="40" t="s">
        <v>56</v>
      </c>
      <c r="K29" s="21">
        <v>46130</v>
      </c>
      <c r="L29" s="43" t="s">
        <v>57</v>
      </c>
      <c r="M29" s="41"/>
    </row>
    <row r="30" spans="1:13" customFormat="1" ht="49.5">
      <c r="A30" s="41" t="s">
        <v>898</v>
      </c>
      <c r="B30" s="41" t="s">
        <v>899</v>
      </c>
      <c r="C30" s="41" t="s">
        <v>900</v>
      </c>
      <c r="D30" s="41" t="s">
        <v>901</v>
      </c>
      <c r="E30" s="41" t="s">
        <v>902</v>
      </c>
      <c r="F30" s="41" t="s">
        <v>902</v>
      </c>
      <c r="G30" s="40" t="s">
        <v>56</v>
      </c>
      <c r="H30" s="21">
        <v>46130</v>
      </c>
      <c r="I30" s="43" t="s">
        <v>823</v>
      </c>
      <c r="J30" s="40" t="s">
        <v>56</v>
      </c>
      <c r="K30" s="21">
        <v>46130</v>
      </c>
      <c r="L30" s="43" t="s">
        <v>57</v>
      </c>
      <c r="M30" s="41"/>
    </row>
    <row r="31" spans="1:13" ht="49.5">
      <c r="A31" s="41" t="s">
        <v>903</v>
      </c>
      <c r="B31" s="41" t="s">
        <v>904</v>
      </c>
      <c r="C31" s="41" t="s">
        <v>905</v>
      </c>
      <c r="D31" s="41"/>
      <c r="E31" s="41" t="s">
        <v>906</v>
      </c>
      <c r="F31" s="41" t="s">
        <v>906</v>
      </c>
      <c r="G31" s="40" t="s">
        <v>56</v>
      </c>
      <c r="H31" s="21">
        <v>46130</v>
      </c>
      <c r="I31" s="43" t="s">
        <v>823</v>
      </c>
      <c r="J31" s="40" t="s">
        <v>56</v>
      </c>
      <c r="K31" s="21">
        <v>46130</v>
      </c>
      <c r="L31" s="43" t="s">
        <v>57</v>
      </c>
      <c r="M31" s="41"/>
    </row>
    <row r="32" spans="1:13" ht="49.5">
      <c r="A32" s="41" t="s">
        <v>907</v>
      </c>
      <c r="B32" s="41" t="s">
        <v>908</v>
      </c>
      <c r="C32" s="41" t="s">
        <v>909</v>
      </c>
      <c r="D32" s="41"/>
      <c r="E32" s="41" t="s">
        <v>910</v>
      </c>
      <c r="F32" s="41" t="s">
        <v>910</v>
      </c>
      <c r="G32" s="40" t="s">
        <v>56</v>
      </c>
      <c r="H32" s="21">
        <v>46130</v>
      </c>
      <c r="I32" s="43" t="s">
        <v>823</v>
      </c>
      <c r="J32" s="40" t="s">
        <v>56</v>
      </c>
      <c r="K32" s="21">
        <v>46130</v>
      </c>
      <c r="L32" s="43" t="s">
        <v>57</v>
      </c>
      <c r="M32" s="41"/>
    </row>
    <row r="33" spans="1:13" customFormat="1" ht="49.5">
      <c r="A33" s="41" t="s">
        <v>911</v>
      </c>
      <c r="B33" s="41" t="s">
        <v>912</v>
      </c>
      <c r="C33" s="41" t="s">
        <v>913</v>
      </c>
      <c r="D33" s="41"/>
      <c r="E33" s="41" t="s">
        <v>914</v>
      </c>
      <c r="F33" s="41" t="s">
        <v>914</v>
      </c>
      <c r="G33" s="40" t="s">
        <v>56</v>
      </c>
      <c r="H33" s="21">
        <v>46130</v>
      </c>
      <c r="I33" s="43" t="s">
        <v>823</v>
      </c>
      <c r="J33" s="40" t="s">
        <v>56</v>
      </c>
      <c r="K33" s="21">
        <v>46130</v>
      </c>
      <c r="L33" s="43" t="s">
        <v>57</v>
      </c>
      <c r="M33" s="41"/>
    </row>
    <row r="34" spans="1:13" ht="66">
      <c r="A34" s="41" t="s">
        <v>915</v>
      </c>
      <c r="B34" s="41" t="s">
        <v>916</v>
      </c>
      <c r="C34" s="41" t="s">
        <v>917</v>
      </c>
      <c r="D34" s="41"/>
      <c r="E34" s="41" t="s">
        <v>918</v>
      </c>
      <c r="F34" s="41" t="s">
        <v>918</v>
      </c>
      <c r="G34" s="40" t="s">
        <v>56</v>
      </c>
      <c r="H34" s="21">
        <v>46130</v>
      </c>
      <c r="I34" s="43" t="s">
        <v>823</v>
      </c>
      <c r="J34" s="40" t="s">
        <v>56</v>
      </c>
      <c r="K34" s="21">
        <v>46130</v>
      </c>
      <c r="L34" s="43" t="s">
        <v>57</v>
      </c>
      <c r="M34" s="41"/>
    </row>
    <row r="35" spans="1:13">
      <c r="A35"/>
      <c r="B35"/>
      <c r="C35"/>
      <c r="D35"/>
      <c r="E35"/>
      <c r="F35"/>
      <c r="G35"/>
      <c r="H35"/>
      <c r="I35"/>
      <c r="J35"/>
      <c r="K35"/>
      <c r="L35"/>
      <c r="M35"/>
    </row>
  </sheetData>
  <mergeCells count="10">
    <mergeCell ref="B1:F1"/>
    <mergeCell ref="B2:F2"/>
    <mergeCell ref="A6:E6"/>
    <mergeCell ref="A19:M19"/>
    <mergeCell ref="A7:A9"/>
    <mergeCell ref="B7:B9"/>
    <mergeCell ref="C7:C9"/>
    <mergeCell ref="D7:D9"/>
    <mergeCell ref="E7:E9"/>
    <mergeCell ref="F7:F9"/>
  </mergeCells>
  <dataValidations count="1">
    <dataValidation type="list" allowBlank="1" showErrorMessage="1" promptTitle="dfdf" sqref="G11:G18 G20:G34 J11:J18 J20:J34" xr:uid="{00000000-0002-0000-0A00-000000000000}">
      <formula1>"Passed,Untested,Failed,Blocked"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2"/>
  <sheetViews>
    <sheetView topLeftCell="D7" workbookViewId="0">
      <selection activeCell="K32" sqref="K20:K32"/>
    </sheetView>
  </sheetViews>
  <sheetFormatPr defaultColWidth="8.875" defaultRowHeight="15"/>
  <cols>
    <col min="1" max="1" width="18.375" style="31" customWidth="1"/>
    <col min="2" max="2" width="37.625" style="31" customWidth="1"/>
    <col min="3" max="3" width="38" style="31" customWidth="1"/>
    <col min="4" max="6" width="35.625" style="31" customWidth="1"/>
    <col min="7" max="13" width="19.375" style="31" customWidth="1"/>
    <col min="14" max="16384" width="8.875" style="31"/>
  </cols>
  <sheetData>
    <row r="1" spans="1:13" ht="19.149999999999999" customHeight="1">
      <c r="A1" s="32" t="s">
        <v>29</v>
      </c>
      <c r="B1" s="141" t="s">
        <v>2</v>
      </c>
      <c r="C1" s="141"/>
      <c r="D1" s="141"/>
      <c r="E1" s="141"/>
      <c r="F1" s="141"/>
    </row>
    <row r="2" spans="1:13" ht="19.899999999999999" customHeight="1">
      <c r="A2" s="32" t="s">
        <v>30</v>
      </c>
      <c r="B2" s="142" t="s">
        <v>919</v>
      </c>
      <c r="C2" s="142"/>
      <c r="D2" s="142"/>
      <c r="E2" s="142"/>
      <c r="F2" s="142"/>
    </row>
    <row r="3" spans="1:13" ht="16.5">
      <c r="A3" s="33"/>
      <c r="B3" s="34" t="s">
        <v>32</v>
      </c>
      <c r="C3" s="34" t="s">
        <v>33</v>
      </c>
      <c r="D3" s="34" t="s">
        <v>34</v>
      </c>
      <c r="E3" s="34" t="s">
        <v>35</v>
      </c>
      <c r="F3" s="34" t="s">
        <v>36</v>
      </c>
    </row>
    <row r="4" spans="1:13" ht="16.5">
      <c r="A4" s="35" t="s">
        <v>37</v>
      </c>
      <c r="B4" s="11">
        <f>COUNTIF(G11:G83,"Passed")</f>
        <v>19</v>
      </c>
      <c r="C4" s="11">
        <f>COUNTIF(G11:G83,"Failed")</f>
        <v>2</v>
      </c>
      <c r="D4" s="33">
        <f>COUNTIF(G11:G19,"Untested")</f>
        <v>0</v>
      </c>
      <c r="E4" s="36">
        <f>COUNTIF(G11:G19,"Blocked")</f>
        <v>0</v>
      </c>
      <c r="F4" s="33">
        <f>SUM(B4:E4)</f>
        <v>21</v>
      </c>
    </row>
    <row r="5" spans="1:13" ht="16.5">
      <c r="A5" s="35" t="s">
        <v>38</v>
      </c>
      <c r="B5" s="11">
        <f>COUNTIF(J11:J83,"Passed")</f>
        <v>21</v>
      </c>
      <c r="C5" s="11">
        <f>COUNTIF(J11:J83,"Failed")</f>
        <v>0</v>
      </c>
      <c r="D5" s="33">
        <f>COUNTIF(J11:J19,"Untested")</f>
        <v>0</v>
      </c>
      <c r="E5" s="36">
        <f>COUNTIF(J11:J19,"Blocked")</f>
        <v>0</v>
      </c>
      <c r="F5" s="33">
        <f>SUM(B5:E5)</f>
        <v>21</v>
      </c>
    </row>
    <row r="6" spans="1:13" ht="409.15" customHeight="1">
      <c r="A6" s="143"/>
      <c r="B6" s="143"/>
      <c r="C6" s="143"/>
      <c r="D6" s="143"/>
      <c r="E6" s="143"/>
    </row>
    <row r="7" spans="1:13" ht="16.5">
      <c r="A7" s="145" t="s">
        <v>39</v>
      </c>
      <c r="B7" s="145" t="s">
        <v>7</v>
      </c>
      <c r="C7" s="145" t="s">
        <v>40</v>
      </c>
      <c r="D7" s="145" t="s">
        <v>41</v>
      </c>
      <c r="E7" s="145" t="s">
        <v>42</v>
      </c>
      <c r="F7" s="145" t="s">
        <v>43</v>
      </c>
      <c r="G7" s="34" t="s">
        <v>44</v>
      </c>
      <c r="H7" s="34"/>
      <c r="I7" s="34"/>
      <c r="J7" s="34" t="s">
        <v>44</v>
      </c>
      <c r="K7" s="34"/>
      <c r="L7" s="34"/>
      <c r="M7" s="34" t="s">
        <v>45</v>
      </c>
    </row>
    <row r="8" spans="1:13" ht="16.5">
      <c r="A8" s="146"/>
      <c r="B8" s="146"/>
      <c r="C8" s="146"/>
      <c r="D8" s="146"/>
      <c r="E8" s="146"/>
      <c r="F8" s="146"/>
      <c r="G8" s="34" t="s">
        <v>46</v>
      </c>
      <c r="H8" s="34"/>
      <c r="I8" s="34"/>
      <c r="J8" s="34" t="s">
        <v>47</v>
      </c>
      <c r="K8" s="34"/>
      <c r="L8" s="34"/>
      <c r="M8" s="34"/>
    </row>
    <row r="9" spans="1:13" ht="16.5">
      <c r="A9" s="147"/>
      <c r="B9" s="147"/>
      <c r="C9" s="147"/>
      <c r="D9" s="147"/>
      <c r="E9" s="147"/>
      <c r="F9" s="147"/>
      <c r="G9" s="34" t="s">
        <v>48</v>
      </c>
      <c r="H9" s="37" t="s">
        <v>49</v>
      </c>
      <c r="I9" s="34" t="s">
        <v>50</v>
      </c>
      <c r="J9" s="34" t="s">
        <v>48</v>
      </c>
      <c r="K9" s="37" t="s">
        <v>49</v>
      </c>
      <c r="L9" s="34" t="s">
        <v>50</v>
      </c>
      <c r="M9" s="34"/>
    </row>
    <row r="10" spans="1:13" ht="16.5">
      <c r="A10" s="38" t="s">
        <v>920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</row>
    <row r="11" spans="1:13" ht="66">
      <c r="A11" s="39" t="s">
        <v>921</v>
      </c>
      <c r="B11" s="39" t="s">
        <v>53</v>
      </c>
      <c r="C11" s="39" t="s">
        <v>922</v>
      </c>
      <c r="D11" s="39"/>
      <c r="E11" s="126" t="s">
        <v>923</v>
      </c>
      <c r="F11" s="126" t="s">
        <v>923</v>
      </c>
      <c r="G11" s="40" t="s">
        <v>56</v>
      </c>
      <c r="H11" s="21">
        <v>46130</v>
      </c>
      <c r="I11" s="43" t="s">
        <v>249</v>
      </c>
      <c r="J11" s="40" t="s">
        <v>56</v>
      </c>
      <c r="K11" s="21">
        <v>46130</v>
      </c>
      <c r="L11" s="43" t="s">
        <v>58</v>
      </c>
      <c r="M11" s="44"/>
    </row>
    <row r="12" spans="1:13" ht="33">
      <c r="A12" s="39" t="s">
        <v>924</v>
      </c>
      <c r="B12" s="39" t="s">
        <v>622</v>
      </c>
      <c r="C12" s="39" t="s">
        <v>925</v>
      </c>
      <c r="D12" s="39"/>
      <c r="E12" s="126" t="s">
        <v>926</v>
      </c>
      <c r="F12" s="126" t="s">
        <v>926</v>
      </c>
      <c r="G12" s="40" t="s">
        <v>56</v>
      </c>
      <c r="H12" s="21">
        <v>46130</v>
      </c>
      <c r="I12" s="43" t="s">
        <v>249</v>
      </c>
      <c r="J12" s="40" t="s">
        <v>56</v>
      </c>
      <c r="K12" s="21">
        <v>46130</v>
      </c>
      <c r="L12" s="43" t="s">
        <v>58</v>
      </c>
      <c r="M12" s="44"/>
    </row>
    <row r="13" spans="1:13" ht="82.5">
      <c r="A13" s="39" t="s">
        <v>927</v>
      </c>
      <c r="B13" s="39" t="s">
        <v>928</v>
      </c>
      <c r="C13" s="39" t="s">
        <v>929</v>
      </c>
      <c r="D13" s="39" t="s">
        <v>930</v>
      </c>
      <c r="E13" s="126" t="s">
        <v>931</v>
      </c>
      <c r="F13" s="126" t="s">
        <v>931</v>
      </c>
      <c r="G13" s="40" t="s">
        <v>56</v>
      </c>
      <c r="H13" s="21">
        <v>46130</v>
      </c>
      <c r="I13" s="43" t="s">
        <v>249</v>
      </c>
      <c r="J13" s="40" t="s">
        <v>56</v>
      </c>
      <c r="K13" s="21">
        <v>46130</v>
      </c>
      <c r="L13" s="43" t="s">
        <v>58</v>
      </c>
      <c r="M13" s="44"/>
    </row>
    <row r="14" spans="1:13" ht="82.5">
      <c r="A14" s="39" t="s">
        <v>932</v>
      </c>
      <c r="B14" s="39" t="s">
        <v>933</v>
      </c>
      <c r="C14" s="39" t="s">
        <v>934</v>
      </c>
      <c r="D14" s="39"/>
      <c r="E14" s="126" t="s">
        <v>935</v>
      </c>
      <c r="F14" s="126" t="s">
        <v>935</v>
      </c>
      <c r="G14" s="40" t="s">
        <v>56</v>
      </c>
      <c r="H14" s="21">
        <v>46130</v>
      </c>
      <c r="I14" s="43" t="s">
        <v>249</v>
      </c>
      <c r="J14" s="40" t="s">
        <v>56</v>
      </c>
      <c r="K14" s="21">
        <v>46130</v>
      </c>
      <c r="L14" s="43" t="s">
        <v>58</v>
      </c>
      <c r="M14" s="44"/>
    </row>
    <row r="15" spans="1:13" ht="33">
      <c r="A15" s="39" t="s">
        <v>936</v>
      </c>
      <c r="B15" s="39" t="s">
        <v>937</v>
      </c>
      <c r="C15" s="39" t="s">
        <v>938</v>
      </c>
      <c r="D15" s="39" t="s">
        <v>939</v>
      </c>
      <c r="E15" s="126" t="s">
        <v>940</v>
      </c>
      <c r="F15" s="126" t="s">
        <v>940</v>
      </c>
      <c r="G15" s="40" t="s">
        <v>56</v>
      </c>
      <c r="H15" s="21">
        <v>46130</v>
      </c>
      <c r="I15" s="43" t="s">
        <v>249</v>
      </c>
      <c r="J15" s="40" t="s">
        <v>56</v>
      </c>
      <c r="K15" s="21">
        <v>46130</v>
      </c>
      <c r="L15" s="43" t="s">
        <v>58</v>
      </c>
      <c r="M15" s="44"/>
    </row>
    <row r="16" spans="1:13" ht="33">
      <c r="A16" s="39" t="s">
        <v>941</v>
      </c>
      <c r="B16" s="39" t="s">
        <v>942</v>
      </c>
      <c r="C16" s="39" t="s">
        <v>943</v>
      </c>
      <c r="D16" s="39" t="s">
        <v>944</v>
      </c>
      <c r="E16" s="39" t="s">
        <v>945</v>
      </c>
      <c r="F16" s="39" t="s">
        <v>945</v>
      </c>
      <c r="G16" s="40" t="s">
        <v>56</v>
      </c>
      <c r="H16" s="21">
        <v>46130</v>
      </c>
      <c r="I16" s="43" t="s">
        <v>249</v>
      </c>
      <c r="J16" s="40" t="s">
        <v>56</v>
      </c>
      <c r="K16" s="21">
        <v>46130</v>
      </c>
      <c r="L16" s="43" t="s">
        <v>58</v>
      </c>
      <c r="M16" s="44"/>
    </row>
    <row r="17" spans="1:13" ht="33">
      <c r="A17" s="39" t="s">
        <v>946</v>
      </c>
      <c r="B17" s="39" t="s">
        <v>645</v>
      </c>
      <c r="C17" s="39" t="s">
        <v>947</v>
      </c>
      <c r="D17" s="39"/>
      <c r="E17" s="39" t="s">
        <v>948</v>
      </c>
      <c r="F17" s="39" t="s">
        <v>948</v>
      </c>
      <c r="G17" s="40" t="s">
        <v>56</v>
      </c>
      <c r="H17" s="21">
        <v>46130</v>
      </c>
      <c r="I17" s="43" t="s">
        <v>249</v>
      </c>
      <c r="J17" s="40" t="s">
        <v>56</v>
      </c>
      <c r="K17" s="21">
        <v>46130</v>
      </c>
      <c r="L17" s="43" t="s">
        <v>58</v>
      </c>
      <c r="M17" s="44"/>
    </row>
    <row r="18" spans="1:13" ht="33">
      <c r="A18" s="39" t="s">
        <v>949</v>
      </c>
      <c r="B18" s="39" t="s">
        <v>950</v>
      </c>
      <c r="C18" s="39" t="s">
        <v>951</v>
      </c>
      <c r="D18" s="39"/>
      <c r="E18" s="39" t="s">
        <v>952</v>
      </c>
      <c r="F18" s="39" t="s">
        <v>952</v>
      </c>
      <c r="G18" s="40" t="s">
        <v>56</v>
      </c>
      <c r="H18" s="21">
        <v>46130</v>
      </c>
      <c r="I18" s="43" t="s">
        <v>249</v>
      </c>
      <c r="J18" s="40" t="s">
        <v>56</v>
      </c>
      <c r="K18" s="21">
        <v>46130</v>
      </c>
      <c r="L18" s="43" t="s">
        <v>58</v>
      </c>
      <c r="M18" s="44"/>
    </row>
    <row r="19" spans="1:13" ht="16.5">
      <c r="A19" s="144" t="s">
        <v>953</v>
      </c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</row>
    <row r="20" spans="1:13" ht="49.5">
      <c r="A20" s="41" t="s">
        <v>954</v>
      </c>
      <c r="B20" s="41" t="s">
        <v>955</v>
      </c>
      <c r="C20" s="41" t="s">
        <v>956</v>
      </c>
      <c r="D20" s="41" t="s">
        <v>957</v>
      </c>
      <c r="E20" s="41" t="s">
        <v>958</v>
      </c>
      <c r="F20" s="41" t="s">
        <v>958</v>
      </c>
      <c r="G20" s="40" t="s">
        <v>56</v>
      </c>
      <c r="H20" s="21">
        <v>46130</v>
      </c>
      <c r="I20" s="43" t="s">
        <v>249</v>
      </c>
      <c r="J20" s="40" t="s">
        <v>56</v>
      </c>
      <c r="K20" s="21">
        <v>46130</v>
      </c>
      <c r="L20" s="43" t="s">
        <v>58</v>
      </c>
      <c r="M20" s="45"/>
    </row>
    <row r="21" spans="1:13" ht="49.5">
      <c r="A21" s="41" t="s">
        <v>959</v>
      </c>
      <c r="B21" s="41" t="s">
        <v>960</v>
      </c>
      <c r="C21" s="41" t="s">
        <v>961</v>
      </c>
      <c r="D21" s="41"/>
      <c r="E21" s="41" t="s">
        <v>962</v>
      </c>
      <c r="F21" s="41" t="s">
        <v>962</v>
      </c>
      <c r="G21" s="40" t="s">
        <v>56</v>
      </c>
      <c r="H21" s="21">
        <v>46130</v>
      </c>
      <c r="I21" s="43" t="s">
        <v>249</v>
      </c>
      <c r="J21" s="40" t="s">
        <v>56</v>
      </c>
      <c r="K21" s="21">
        <v>46130</v>
      </c>
      <c r="L21" s="43" t="s">
        <v>58</v>
      </c>
      <c r="M21" s="45"/>
    </row>
    <row r="22" spans="1:13" ht="33">
      <c r="A22" s="41" t="s">
        <v>963</v>
      </c>
      <c r="B22" s="41" t="s">
        <v>964</v>
      </c>
      <c r="C22" s="41" t="s">
        <v>965</v>
      </c>
      <c r="D22" s="41"/>
      <c r="E22" s="41" t="s">
        <v>966</v>
      </c>
      <c r="F22" s="41" t="s">
        <v>966</v>
      </c>
      <c r="G22" s="40" t="s">
        <v>56</v>
      </c>
      <c r="H22" s="21">
        <v>46130</v>
      </c>
      <c r="I22" s="43" t="s">
        <v>249</v>
      </c>
      <c r="J22" s="40" t="s">
        <v>56</v>
      </c>
      <c r="K22" s="21">
        <v>46130</v>
      </c>
      <c r="L22" s="43" t="s">
        <v>58</v>
      </c>
      <c r="M22" s="45"/>
    </row>
    <row r="23" spans="1:13" ht="33">
      <c r="A23" s="41" t="s">
        <v>967</v>
      </c>
      <c r="B23" s="41" t="s">
        <v>968</v>
      </c>
      <c r="C23" s="41" t="s">
        <v>969</v>
      </c>
      <c r="D23" s="41"/>
      <c r="E23" s="41" t="s">
        <v>970</v>
      </c>
      <c r="F23" s="41" t="s">
        <v>971</v>
      </c>
      <c r="G23" s="40" t="s">
        <v>56</v>
      </c>
      <c r="H23" s="21">
        <v>46130</v>
      </c>
      <c r="I23" s="43" t="s">
        <v>249</v>
      </c>
      <c r="J23" s="40" t="s">
        <v>56</v>
      </c>
      <c r="K23" s="21">
        <v>46130</v>
      </c>
      <c r="L23" s="43" t="s">
        <v>58</v>
      </c>
      <c r="M23" s="45"/>
    </row>
    <row r="24" spans="1:13" ht="49.5">
      <c r="A24" s="41" t="s">
        <v>972</v>
      </c>
      <c r="B24" s="41" t="s">
        <v>973</v>
      </c>
      <c r="C24" s="41" t="s">
        <v>974</v>
      </c>
      <c r="D24" s="41"/>
      <c r="E24" s="41" t="s">
        <v>975</v>
      </c>
      <c r="F24" s="41" t="s">
        <v>976</v>
      </c>
      <c r="G24" s="42" t="s">
        <v>100</v>
      </c>
      <c r="H24" s="21">
        <v>46130</v>
      </c>
      <c r="I24" s="43" t="s">
        <v>249</v>
      </c>
      <c r="J24" s="40" t="s">
        <v>56</v>
      </c>
      <c r="K24" s="21">
        <v>46130</v>
      </c>
      <c r="L24" s="43" t="s">
        <v>58</v>
      </c>
      <c r="M24" s="45"/>
    </row>
    <row r="25" spans="1:13" ht="33">
      <c r="A25" s="41" t="s">
        <v>977</v>
      </c>
      <c r="B25" s="41" t="s">
        <v>978</v>
      </c>
      <c r="C25" s="41" t="s">
        <v>979</v>
      </c>
      <c r="D25" s="41"/>
      <c r="E25" s="41" t="s">
        <v>980</v>
      </c>
      <c r="F25" s="41" t="s">
        <v>976</v>
      </c>
      <c r="G25" s="42" t="s">
        <v>100</v>
      </c>
      <c r="H25" s="21">
        <v>46130</v>
      </c>
      <c r="I25" s="43" t="s">
        <v>249</v>
      </c>
      <c r="J25" s="40" t="s">
        <v>56</v>
      </c>
      <c r="K25" s="21">
        <v>46130</v>
      </c>
      <c r="L25" s="43" t="s">
        <v>58</v>
      </c>
      <c r="M25" s="46"/>
    </row>
    <row r="26" spans="1:13" ht="66">
      <c r="A26" s="41" t="s">
        <v>981</v>
      </c>
      <c r="B26" s="41" t="s">
        <v>982</v>
      </c>
      <c r="C26" s="41" t="s">
        <v>983</v>
      </c>
      <c r="D26" s="41"/>
      <c r="E26" s="41" t="s">
        <v>984</v>
      </c>
      <c r="F26" s="41" t="s">
        <v>984</v>
      </c>
      <c r="G26" s="40" t="s">
        <v>56</v>
      </c>
      <c r="H26" s="21">
        <v>46130</v>
      </c>
      <c r="I26" s="43" t="s">
        <v>249</v>
      </c>
      <c r="J26" s="40" t="s">
        <v>56</v>
      </c>
      <c r="K26" s="21">
        <v>46130</v>
      </c>
      <c r="L26" s="43" t="s">
        <v>58</v>
      </c>
      <c r="M26" s="41"/>
    </row>
    <row r="27" spans="1:13" ht="49.5">
      <c r="A27" s="41" t="s">
        <v>985</v>
      </c>
      <c r="B27" s="41" t="s">
        <v>986</v>
      </c>
      <c r="C27" s="41" t="s">
        <v>987</v>
      </c>
      <c r="D27" s="41"/>
      <c r="E27" s="41" t="s">
        <v>988</v>
      </c>
      <c r="F27" s="41" t="s">
        <v>988</v>
      </c>
      <c r="G27" s="40" t="s">
        <v>56</v>
      </c>
      <c r="H27" s="21">
        <v>46130</v>
      </c>
      <c r="I27" s="43" t="s">
        <v>249</v>
      </c>
      <c r="J27" s="40" t="s">
        <v>56</v>
      </c>
      <c r="K27" s="21">
        <v>46130</v>
      </c>
      <c r="L27" s="43" t="s">
        <v>58</v>
      </c>
      <c r="M27" s="41"/>
    </row>
    <row r="28" spans="1:13" ht="49.5">
      <c r="A28" s="41" t="s">
        <v>989</v>
      </c>
      <c r="B28" s="41" t="s">
        <v>990</v>
      </c>
      <c r="C28" s="41" t="s">
        <v>991</v>
      </c>
      <c r="D28" s="41"/>
      <c r="E28" s="41" t="s">
        <v>992</v>
      </c>
      <c r="F28" s="41" t="s">
        <v>992</v>
      </c>
      <c r="G28" s="40" t="s">
        <v>56</v>
      </c>
      <c r="H28" s="21">
        <v>46130</v>
      </c>
      <c r="I28" s="43" t="s">
        <v>249</v>
      </c>
      <c r="J28" s="40" t="s">
        <v>56</v>
      </c>
      <c r="K28" s="21">
        <v>46130</v>
      </c>
      <c r="L28" s="43" t="s">
        <v>58</v>
      </c>
      <c r="M28" s="41"/>
    </row>
    <row r="29" spans="1:13" customFormat="1" ht="82.5">
      <c r="A29" s="41" t="s">
        <v>993</v>
      </c>
      <c r="B29" s="41" t="s">
        <v>994</v>
      </c>
      <c r="C29" s="41" t="s">
        <v>995</v>
      </c>
      <c r="D29" s="41"/>
      <c r="E29" s="41" t="s">
        <v>996</v>
      </c>
      <c r="F29" s="41" t="s">
        <v>996</v>
      </c>
      <c r="G29" s="40" t="s">
        <v>56</v>
      </c>
      <c r="H29" s="21">
        <v>46130</v>
      </c>
      <c r="I29" s="43" t="s">
        <v>249</v>
      </c>
      <c r="J29" s="40" t="s">
        <v>56</v>
      </c>
      <c r="K29" s="21">
        <v>46130</v>
      </c>
      <c r="L29" s="43" t="s">
        <v>58</v>
      </c>
      <c r="M29" s="41"/>
    </row>
    <row r="30" spans="1:13" ht="66">
      <c r="A30" s="41" t="s">
        <v>997</v>
      </c>
      <c r="B30" s="41" t="s">
        <v>998</v>
      </c>
      <c r="C30" s="41" t="s">
        <v>999</v>
      </c>
      <c r="D30" s="41"/>
      <c r="E30" s="41" t="s">
        <v>1000</v>
      </c>
      <c r="F30" s="41" t="s">
        <v>1000</v>
      </c>
      <c r="G30" s="40" t="s">
        <v>56</v>
      </c>
      <c r="H30" s="21">
        <v>46130</v>
      </c>
      <c r="I30" s="43" t="s">
        <v>249</v>
      </c>
      <c r="J30" s="40" t="s">
        <v>56</v>
      </c>
      <c r="K30" s="21">
        <v>46130</v>
      </c>
      <c r="L30" s="43" t="s">
        <v>58</v>
      </c>
      <c r="M30" s="41"/>
    </row>
    <row r="31" spans="1:13" ht="49.5">
      <c r="A31" s="41" t="s">
        <v>1001</v>
      </c>
      <c r="B31" s="41" t="s">
        <v>1002</v>
      </c>
      <c r="C31" s="41" t="s">
        <v>1003</v>
      </c>
      <c r="D31" s="41"/>
      <c r="E31" s="41" t="s">
        <v>1004</v>
      </c>
      <c r="F31" s="41" t="s">
        <v>1004</v>
      </c>
      <c r="G31" s="40" t="s">
        <v>56</v>
      </c>
      <c r="H31" s="21">
        <v>46130</v>
      </c>
      <c r="I31" s="43" t="s">
        <v>249</v>
      </c>
      <c r="J31" s="40" t="s">
        <v>56</v>
      </c>
      <c r="K31" s="21">
        <v>46130</v>
      </c>
      <c r="L31" s="43" t="s">
        <v>58</v>
      </c>
      <c r="M31" s="41"/>
    </row>
    <row r="32" spans="1:13" ht="33">
      <c r="A32" s="41" t="s">
        <v>1005</v>
      </c>
      <c r="B32" s="41" t="s">
        <v>242</v>
      </c>
      <c r="C32" s="41" t="s">
        <v>815</v>
      </c>
      <c r="D32" s="41"/>
      <c r="E32" s="41" t="s">
        <v>1006</v>
      </c>
      <c r="F32" s="41" t="s">
        <v>1006</v>
      </c>
      <c r="G32" s="40" t="s">
        <v>56</v>
      </c>
      <c r="H32" s="21">
        <v>46130</v>
      </c>
      <c r="I32" s="43" t="s">
        <v>249</v>
      </c>
      <c r="J32" s="40" t="s">
        <v>56</v>
      </c>
      <c r="K32" s="21">
        <v>46130</v>
      </c>
      <c r="L32" s="43" t="s">
        <v>58</v>
      </c>
      <c r="M32" s="41"/>
    </row>
  </sheetData>
  <mergeCells count="10">
    <mergeCell ref="B1:F1"/>
    <mergeCell ref="B2:F2"/>
    <mergeCell ref="A6:E6"/>
    <mergeCell ref="A19:M19"/>
    <mergeCell ref="A7:A9"/>
    <mergeCell ref="B7:B9"/>
    <mergeCell ref="C7:C9"/>
    <mergeCell ref="D7:D9"/>
    <mergeCell ref="E7:E9"/>
    <mergeCell ref="F7:F9"/>
  </mergeCells>
  <dataValidations count="1">
    <dataValidation type="list" allowBlank="1" showErrorMessage="1" promptTitle="dfdf" sqref="G11:G18 G20:G32 J11:J18 J20:J32" xr:uid="{00000000-0002-0000-0B00-000000000000}">
      <formula1>"Passed,Untested,Failed,Blocked"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2"/>
  <sheetViews>
    <sheetView topLeftCell="C6" zoomScale="70" zoomScaleNormal="70" workbookViewId="0">
      <selection activeCell="K29" sqref="K29"/>
    </sheetView>
  </sheetViews>
  <sheetFormatPr defaultColWidth="8" defaultRowHeight="13.5"/>
  <cols>
    <col min="1" max="1" width="27.75" style="1" customWidth="1"/>
    <col min="2" max="2" width="39.875" style="1" customWidth="1"/>
    <col min="3" max="3" width="71.75" style="2" customWidth="1"/>
    <col min="4" max="4" width="40.5" style="1" customWidth="1"/>
    <col min="5" max="5" width="50.75" style="1" customWidth="1"/>
    <col min="6" max="6" width="47.125" style="1" customWidth="1"/>
    <col min="7" max="7" width="15.75" style="3" customWidth="1"/>
    <col min="8" max="8" width="22" style="3" customWidth="1"/>
    <col min="9" max="9" width="19.875" style="3" customWidth="1"/>
    <col min="10" max="10" width="21.625" style="3" customWidth="1"/>
    <col min="11" max="11" width="21.75" style="3" customWidth="1"/>
    <col min="12" max="12" width="15.125" style="3" customWidth="1"/>
    <col min="13" max="13" width="15.875" style="3" customWidth="1"/>
    <col min="14" max="16384" width="8" style="1"/>
  </cols>
  <sheetData>
    <row r="1" spans="1:13" ht="16.5">
      <c r="A1" s="4" t="s">
        <v>29</v>
      </c>
      <c r="B1" s="185" t="s">
        <v>2</v>
      </c>
      <c r="C1" s="186"/>
      <c r="D1" s="185"/>
      <c r="E1" s="185"/>
      <c r="F1" s="185"/>
      <c r="G1" s="5"/>
      <c r="H1" s="5"/>
      <c r="I1" s="5"/>
      <c r="J1" s="5"/>
      <c r="K1" s="5"/>
      <c r="L1" s="5"/>
      <c r="M1" s="5"/>
    </row>
    <row r="2" spans="1:13" ht="16.5">
      <c r="A2" s="4" t="s">
        <v>30</v>
      </c>
      <c r="B2" s="187" t="s">
        <v>26</v>
      </c>
      <c r="C2" s="188"/>
      <c r="D2" s="187"/>
      <c r="E2" s="187"/>
      <c r="F2" s="187"/>
      <c r="G2" s="5"/>
      <c r="H2" s="5"/>
      <c r="I2" s="5"/>
      <c r="J2" s="5"/>
      <c r="K2" s="5"/>
      <c r="L2" s="5"/>
      <c r="M2" s="5"/>
    </row>
    <row r="3" spans="1:13" ht="16.5">
      <c r="A3" s="6"/>
      <c r="B3" s="7" t="s">
        <v>32</v>
      </c>
      <c r="C3" s="8" t="s">
        <v>33</v>
      </c>
      <c r="D3" s="7" t="s">
        <v>34</v>
      </c>
      <c r="E3" s="7" t="s">
        <v>35</v>
      </c>
      <c r="F3" s="7" t="s">
        <v>36</v>
      </c>
      <c r="G3" s="5"/>
      <c r="H3" s="5"/>
      <c r="I3" s="5"/>
      <c r="J3" s="5"/>
      <c r="K3" s="5"/>
      <c r="L3" s="5"/>
      <c r="M3" s="5"/>
    </row>
    <row r="4" spans="1:13" ht="16.5">
      <c r="A4" s="9" t="s">
        <v>37</v>
      </c>
      <c r="B4" s="10">
        <v>7</v>
      </c>
      <c r="C4" s="11">
        <f>COUNTIF(G1:G65,"Failed")</f>
        <v>3</v>
      </c>
      <c r="D4" s="6">
        <f>COUNTIF(G10:G18,"Untested")</f>
        <v>0</v>
      </c>
      <c r="E4" s="12">
        <f>COUNTIF(G10:G18,"Blocked")</f>
        <v>0</v>
      </c>
      <c r="F4" s="6">
        <v>10</v>
      </c>
      <c r="G4" s="5"/>
      <c r="H4" s="5"/>
      <c r="I4" s="5"/>
      <c r="J4" s="5"/>
      <c r="K4" s="5"/>
      <c r="L4" s="5"/>
      <c r="M4" s="5"/>
    </row>
    <row r="5" spans="1:13" ht="16.5">
      <c r="A5" s="9" t="s">
        <v>38</v>
      </c>
      <c r="B5" s="10">
        <v>10</v>
      </c>
      <c r="C5" s="11">
        <v>0</v>
      </c>
      <c r="D5" s="6">
        <f>COUNTIF(J10:J15,"Untested")</f>
        <v>0</v>
      </c>
      <c r="E5" s="12">
        <f>COUNTIF(J10:J15,"Blocked")</f>
        <v>0</v>
      </c>
      <c r="F5" s="6">
        <v>10</v>
      </c>
      <c r="G5" s="5"/>
      <c r="H5" s="5"/>
      <c r="I5" s="5"/>
      <c r="J5" s="5"/>
      <c r="K5" s="5"/>
      <c r="L5" s="5"/>
      <c r="M5" s="5"/>
    </row>
    <row r="6" spans="1:13" ht="408.95" customHeight="1">
      <c r="A6" s="189"/>
      <c r="B6" s="189"/>
      <c r="C6" s="190"/>
      <c r="D6" s="189"/>
      <c r="E6" s="189"/>
      <c r="F6" s="13"/>
      <c r="G6" s="5"/>
      <c r="H6" s="5"/>
      <c r="I6" s="5"/>
      <c r="J6" s="5"/>
      <c r="K6" s="5"/>
      <c r="L6" s="5"/>
      <c r="M6" s="5"/>
    </row>
    <row r="7" spans="1:13" ht="16.5">
      <c r="A7" s="197" t="s">
        <v>39</v>
      </c>
      <c r="B7" s="197" t="s">
        <v>7</v>
      </c>
      <c r="C7" s="200" t="s">
        <v>40</v>
      </c>
      <c r="D7" s="197" t="s">
        <v>41</v>
      </c>
      <c r="E7" s="197" t="s">
        <v>42</v>
      </c>
      <c r="F7" s="197" t="s">
        <v>43</v>
      </c>
      <c r="G7" s="7" t="s">
        <v>44</v>
      </c>
      <c r="H7" s="7"/>
      <c r="I7" s="7"/>
      <c r="J7" s="7" t="s">
        <v>44</v>
      </c>
      <c r="K7" s="7"/>
      <c r="L7" s="7"/>
      <c r="M7" s="7" t="s">
        <v>45</v>
      </c>
    </row>
    <row r="8" spans="1:13" ht="16.5">
      <c r="A8" s="198"/>
      <c r="B8" s="198"/>
      <c r="C8" s="201"/>
      <c r="D8" s="198"/>
      <c r="E8" s="198"/>
      <c r="F8" s="198"/>
      <c r="G8" s="7" t="s">
        <v>46</v>
      </c>
      <c r="H8" s="7"/>
      <c r="I8" s="7"/>
      <c r="J8" s="7" t="s">
        <v>47</v>
      </c>
      <c r="K8" s="7"/>
      <c r="L8" s="7"/>
      <c r="M8" s="7"/>
    </row>
    <row r="9" spans="1:13" ht="16.5">
      <c r="A9" s="199"/>
      <c r="B9" s="199"/>
      <c r="C9" s="202"/>
      <c r="D9" s="199"/>
      <c r="E9" s="199"/>
      <c r="F9" s="199"/>
      <c r="G9" s="7" t="s">
        <v>48</v>
      </c>
      <c r="H9" s="14" t="s">
        <v>49</v>
      </c>
      <c r="I9" s="7" t="s">
        <v>50</v>
      </c>
      <c r="J9" s="7" t="s">
        <v>48</v>
      </c>
      <c r="K9" s="14" t="s">
        <v>49</v>
      </c>
      <c r="L9" s="7" t="s">
        <v>50</v>
      </c>
      <c r="M9" s="7"/>
    </row>
    <row r="10" spans="1:13" ht="16.5">
      <c r="A10" s="191" t="s">
        <v>1007</v>
      </c>
      <c r="B10" s="192"/>
      <c r="C10" s="192"/>
      <c r="D10" s="192"/>
      <c r="E10" s="192"/>
      <c r="F10" s="192"/>
      <c r="G10" s="193"/>
      <c r="H10" s="193"/>
      <c r="I10" s="193"/>
      <c r="J10" s="193"/>
      <c r="K10" s="193"/>
      <c r="L10" s="193"/>
      <c r="M10" s="194"/>
    </row>
    <row r="11" spans="1:13" ht="49.5">
      <c r="A11" s="15" t="s">
        <v>1008</v>
      </c>
      <c r="B11" s="16" t="s">
        <v>1009</v>
      </c>
      <c r="C11" s="17"/>
      <c r="D11" s="18"/>
      <c r="E11" s="19" t="s">
        <v>1010</v>
      </c>
      <c r="F11" s="19" t="s">
        <v>1011</v>
      </c>
      <c r="G11" s="20" t="s">
        <v>56</v>
      </c>
      <c r="H11" s="21">
        <v>46131</v>
      </c>
      <c r="I11" s="20" t="s">
        <v>57</v>
      </c>
      <c r="J11" s="20" t="s">
        <v>56</v>
      </c>
      <c r="K11" s="21">
        <v>46131</v>
      </c>
      <c r="L11" s="20" t="s">
        <v>620</v>
      </c>
      <c r="M11" s="27"/>
    </row>
    <row r="12" spans="1:13" ht="33">
      <c r="A12" s="15" t="s">
        <v>1012</v>
      </c>
      <c r="B12" s="16" t="s">
        <v>1013</v>
      </c>
      <c r="C12" s="17"/>
      <c r="D12" s="18"/>
      <c r="E12" s="19" t="s">
        <v>1014</v>
      </c>
      <c r="F12" s="19" t="s">
        <v>1015</v>
      </c>
      <c r="G12" s="20" t="s">
        <v>56</v>
      </c>
      <c r="H12" s="21">
        <v>46131</v>
      </c>
      <c r="I12" s="20" t="s">
        <v>57</v>
      </c>
      <c r="J12" s="20" t="s">
        <v>56</v>
      </c>
      <c r="K12" s="21">
        <v>46131</v>
      </c>
      <c r="L12" s="20" t="s">
        <v>620</v>
      </c>
      <c r="M12" s="27"/>
    </row>
    <row r="13" spans="1:13" ht="33">
      <c r="A13" s="15" t="s">
        <v>1016</v>
      </c>
      <c r="B13" s="16" t="s">
        <v>1017</v>
      </c>
      <c r="C13" s="17"/>
      <c r="D13" s="18"/>
      <c r="E13" s="19" t="s">
        <v>1018</v>
      </c>
      <c r="F13" s="19" t="s">
        <v>1018</v>
      </c>
      <c r="G13" s="20" t="s">
        <v>100</v>
      </c>
      <c r="H13" s="21">
        <v>46131</v>
      </c>
      <c r="I13" s="20" t="s">
        <v>57</v>
      </c>
      <c r="J13" s="20" t="s">
        <v>56</v>
      </c>
      <c r="K13" s="21">
        <v>46131</v>
      </c>
      <c r="L13" s="20" t="s">
        <v>620</v>
      </c>
      <c r="M13" s="27"/>
    </row>
    <row r="14" spans="1:13" ht="33">
      <c r="A14" s="15" t="s">
        <v>1019</v>
      </c>
      <c r="B14" s="16" t="s">
        <v>1020</v>
      </c>
      <c r="C14" s="17"/>
      <c r="D14" s="18"/>
      <c r="E14" s="19" t="s">
        <v>1021</v>
      </c>
      <c r="F14" s="19" t="s">
        <v>1021</v>
      </c>
      <c r="G14" s="20" t="s">
        <v>56</v>
      </c>
      <c r="H14" s="21">
        <v>46131</v>
      </c>
      <c r="I14" s="20" t="s">
        <v>57</v>
      </c>
      <c r="J14" s="20" t="s">
        <v>56</v>
      </c>
      <c r="K14" s="21">
        <v>46131</v>
      </c>
      <c r="L14" s="20" t="s">
        <v>620</v>
      </c>
      <c r="M14" s="27"/>
    </row>
    <row r="15" spans="1:13" ht="33">
      <c r="A15" s="15" t="s">
        <v>1022</v>
      </c>
      <c r="B15" s="16" t="s">
        <v>1023</v>
      </c>
      <c r="C15" s="17"/>
      <c r="D15" s="18"/>
      <c r="E15" s="19" t="s">
        <v>1024</v>
      </c>
      <c r="F15" s="19" t="s">
        <v>1024</v>
      </c>
      <c r="G15" s="20" t="s">
        <v>56</v>
      </c>
      <c r="H15" s="21">
        <v>46131</v>
      </c>
      <c r="I15" s="20" t="s">
        <v>57</v>
      </c>
      <c r="J15" s="20" t="s">
        <v>56</v>
      </c>
      <c r="K15" s="21">
        <v>46131</v>
      </c>
      <c r="L15" s="20" t="s">
        <v>620</v>
      </c>
      <c r="M15" s="27"/>
    </row>
    <row r="16" spans="1:13" ht="33">
      <c r="A16" s="15" t="s">
        <v>1025</v>
      </c>
      <c r="B16" s="16" t="s">
        <v>1026</v>
      </c>
      <c r="C16" s="17"/>
      <c r="D16" s="18"/>
      <c r="E16" s="19" t="s">
        <v>1027</v>
      </c>
      <c r="F16" s="19" t="s">
        <v>1027</v>
      </c>
      <c r="G16" s="20" t="s">
        <v>56</v>
      </c>
      <c r="H16" s="21">
        <v>46131</v>
      </c>
      <c r="I16" s="20" t="s">
        <v>57</v>
      </c>
      <c r="J16" s="20" t="s">
        <v>56</v>
      </c>
      <c r="K16" s="21">
        <v>46131</v>
      </c>
      <c r="L16" s="20" t="s">
        <v>620</v>
      </c>
      <c r="M16" s="27"/>
    </row>
    <row r="17" spans="1:13" ht="16.5">
      <c r="A17" s="15"/>
      <c r="B17" s="16"/>
      <c r="C17" s="17"/>
      <c r="D17" s="17"/>
      <c r="E17" s="19"/>
      <c r="F17" s="19"/>
      <c r="G17" s="20"/>
      <c r="H17" s="23"/>
      <c r="I17" s="20"/>
      <c r="J17" s="20"/>
      <c r="K17" s="23"/>
      <c r="L17" s="20"/>
      <c r="M17" s="28"/>
    </row>
    <row r="18" spans="1:13" ht="16.5">
      <c r="A18" s="195" t="s">
        <v>1028</v>
      </c>
      <c r="B18" s="195"/>
      <c r="C18" s="195"/>
      <c r="D18" s="195"/>
      <c r="E18" s="195"/>
      <c r="F18" s="195"/>
      <c r="G18" s="196"/>
      <c r="H18" s="196"/>
      <c r="I18" s="196"/>
      <c r="J18" s="196"/>
      <c r="K18" s="196"/>
      <c r="L18" s="196"/>
      <c r="M18" s="196"/>
    </row>
    <row r="19" spans="1:13" ht="33">
      <c r="A19" s="24" t="s">
        <v>1029</v>
      </c>
      <c r="B19" s="24" t="s">
        <v>1030</v>
      </c>
      <c r="C19" s="24" t="s">
        <v>1031</v>
      </c>
      <c r="D19" s="30" t="s">
        <v>272</v>
      </c>
      <c r="E19" s="26" t="s">
        <v>1032</v>
      </c>
      <c r="F19" s="26" t="s">
        <v>1032</v>
      </c>
      <c r="G19" s="20" t="s">
        <v>56</v>
      </c>
      <c r="H19" s="21">
        <v>46131</v>
      </c>
      <c r="I19" s="20" t="s">
        <v>57</v>
      </c>
      <c r="J19" s="20" t="s">
        <v>56</v>
      </c>
      <c r="K19" s="21">
        <v>46131</v>
      </c>
      <c r="L19" s="20" t="s">
        <v>620</v>
      </c>
      <c r="M19" s="29"/>
    </row>
    <row r="20" spans="1:13" ht="33">
      <c r="A20" s="24" t="s">
        <v>1033</v>
      </c>
      <c r="B20" s="24" t="s">
        <v>1034</v>
      </c>
      <c r="C20" s="24" t="s">
        <v>1035</v>
      </c>
      <c r="D20" s="30" t="s">
        <v>272</v>
      </c>
      <c r="E20" s="26" t="s">
        <v>1036</v>
      </c>
      <c r="F20" s="26" t="s">
        <v>1036</v>
      </c>
      <c r="G20" s="20" t="s">
        <v>100</v>
      </c>
      <c r="H20" s="21">
        <v>46131</v>
      </c>
      <c r="I20" s="20" t="s">
        <v>57</v>
      </c>
      <c r="J20" s="20" t="s">
        <v>56</v>
      </c>
      <c r="K20" s="21">
        <v>46131</v>
      </c>
      <c r="L20" s="20" t="s">
        <v>620</v>
      </c>
      <c r="M20" s="29"/>
    </row>
    <row r="21" spans="1:13" ht="16.5">
      <c r="A21" s="24" t="s">
        <v>1037</v>
      </c>
      <c r="B21" s="24" t="s">
        <v>1038</v>
      </c>
      <c r="C21" s="24" t="s">
        <v>1039</v>
      </c>
      <c r="D21" s="30" t="s">
        <v>272</v>
      </c>
      <c r="E21" s="26" t="s">
        <v>1040</v>
      </c>
      <c r="F21" s="26" t="s">
        <v>1040</v>
      </c>
      <c r="G21" s="20" t="s">
        <v>100</v>
      </c>
      <c r="H21" s="21">
        <v>46131</v>
      </c>
      <c r="I21" s="20" t="s">
        <v>57</v>
      </c>
      <c r="J21" s="20" t="s">
        <v>56</v>
      </c>
      <c r="K21" s="21">
        <v>46131</v>
      </c>
      <c r="L21" s="20" t="s">
        <v>620</v>
      </c>
      <c r="M21" s="29"/>
    </row>
    <row r="22" spans="1:13" ht="33">
      <c r="A22" s="24" t="s">
        <v>1041</v>
      </c>
      <c r="B22" s="24" t="s">
        <v>1042</v>
      </c>
      <c r="C22" s="24" t="s">
        <v>1043</v>
      </c>
      <c r="D22" s="30" t="s">
        <v>272</v>
      </c>
      <c r="E22" s="26" t="s">
        <v>1044</v>
      </c>
      <c r="F22" s="26" t="s">
        <v>1044</v>
      </c>
      <c r="G22" s="20" t="s">
        <v>56</v>
      </c>
      <c r="H22" s="21">
        <v>46131</v>
      </c>
      <c r="I22" s="20" t="s">
        <v>57</v>
      </c>
      <c r="J22" s="20" t="s">
        <v>56</v>
      </c>
      <c r="K22" s="21">
        <v>46131</v>
      </c>
      <c r="L22" s="20" t="s">
        <v>620</v>
      </c>
      <c r="M22" s="29"/>
    </row>
  </sheetData>
  <mergeCells count="11">
    <mergeCell ref="B1:F1"/>
    <mergeCell ref="B2:F2"/>
    <mergeCell ref="A6:E6"/>
    <mergeCell ref="A10:M10"/>
    <mergeCell ref="A18:M18"/>
    <mergeCell ref="A7:A9"/>
    <mergeCell ref="B7:B9"/>
    <mergeCell ref="C7:C9"/>
    <mergeCell ref="D7:D9"/>
    <mergeCell ref="E7:E9"/>
    <mergeCell ref="F7:F9"/>
  </mergeCells>
  <dataValidations count="1">
    <dataValidation type="list" allowBlank="1" showErrorMessage="1" promptTitle="dfdf" sqref="G11:G17 G19:G22 J11:J17 J19:J22" xr:uid="{00000000-0002-0000-0C00-000000000000}">
      <formula1>"Passed,Untested,Failed,Blocked"</formula1>
    </dataValidation>
  </dataValidation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6"/>
  <sheetViews>
    <sheetView topLeftCell="C6" zoomScale="70" zoomScaleNormal="70" workbookViewId="0">
      <selection activeCell="H11" sqref="H11"/>
    </sheetView>
  </sheetViews>
  <sheetFormatPr defaultColWidth="8" defaultRowHeight="13.5"/>
  <cols>
    <col min="1" max="1" width="27.75" style="1" customWidth="1"/>
    <col min="2" max="2" width="39.875" style="1" customWidth="1"/>
    <col min="3" max="3" width="71.75" style="2" customWidth="1"/>
    <col min="4" max="4" width="40.5" style="1" customWidth="1"/>
    <col min="5" max="5" width="50.75" style="1" customWidth="1"/>
    <col min="6" max="6" width="47.125" style="1" customWidth="1"/>
    <col min="7" max="7" width="15.75" style="3" customWidth="1"/>
    <col min="8" max="8" width="22" style="3" customWidth="1"/>
    <col min="9" max="9" width="19.875" style="3" customWidth="1"/>
    <col min="10" max="10" width="21.625" style="3" customWidth="1"/>
    <col min="11" max="11" width="21.75" style="3" customWidth="1"/>
    <col min="12" max="12" width="15.125" style="3" customWidth="1"/>
    <col min="13" max="13" width="15.875" style="3" customWidth="1"/>
    <col min="14" max="16384" width="8" style="1"/>
  </cols>
  <sheetData>
    <row r="1" spans="1:13" ht="16.5">
      <c r="A1" s="4" t="s">
        <v>29</v>
      </c>
      <c r="B1" s="185" t="s">
        <v>2</v>
      </c>
      <c r="C1" s="186"/>
      <c r="D1" s="185"/>
      <c r="E1" s="185"/>
      <c r="F1" s="185"/>
      <c r="G1" s="5"/>
      <c r="H1" s="5"/>
      <c r="I1" s="5"/>
      <c r="J1" s="5"/>
      <c r="K1" s="5"/>
      <c r="L1" s="5"/>
      <c r="M1" s="5"/>
    </row>
    <row r="2" spans="1:13" ht="16.5">
      <c r="A2" s="4" t="s">
        <v>30</v>
      </c>
      <c r="B2" s="187" t="s">
        <v>1045</v>
      </c>
      <c r="C2" s="188"/>
      <c r="D2" s="187"/>
      <c r="E2" s="187"/>
      <c r="F2" s="187"/>
      <c r="G2" s="5"/>
      <c r="H2" s="5"/>
      <c r="I2" s="5"/>
      <c r="J2" s="5"/>
      <c r="K2" s="5"/>
      <c r="L2" s="5"/>
      <c r="M2" s="5"/>
    </row>
    <row r="3" spans="1:13" ht="16.5">
      <c r="A3" s="6"/>
      <c r="B3" s="7" t="s">
        <v>32</v>
      </c>
      <c r="C3" s="8" t="s">
        <v>33</v>
      </c>
      <c r="D3" s="7" t="s">
        <v>34</v>
      </c>
      <c r="E3" s="7" t="s">
        <v>35</v>
      </c>
      <c r="F3" s="7" t="s">
        <v>36</v>
      </c>
      <c r="G3" s="5"/>
      <c r="H3" s="5"/>
      <c r="I3" s="5"/>
      <c r="J3" s="5"/>
      <c r="K3" s="5"/>
      <c r="L3" s="5"/>
      <c r="M3" s="5"/>
    </row>
    <row r="4" spans="1:13" ht="16.5">
      <c r="A4" s="9" t="s">
        <v>37</v>
      </c>
      <c r="B4" s="10">
        <v>2</v>
      </c>
      <c r="C4" s="11">
        <f>COUNTIF(G1:G61,"Failed")</f>
        <v>2</v>
      </c>
      <c r="D4" s="6">
        <f>COUNTIF(G10:G18,"Untested")</f>
        <v>0</v>
      </c>
      <c r="E4" s="12">
        <f>COUNTIF(G10:G18,"Blocked")</f>
        <v>0</v>
      </c>
      <c r="F4" s="6">
        <v>4</v>
      </c>
      <c r="G4" s="5"/>
      <c r="H4" s="5"/>
      <c r="I4" s="5"/>
      <c r="J4" s="5"/>
      <c r="K4" s="5"/>
      <c r="L4" s="5"/>
      <c r="M4" s="5"/>
    </row>
    <row r="5" spans="1:13" ht="16.5">
      <c r="A5" s="9" t="s">
        <v>38</v>
      </c>
      <c r="B5" s="10">
        <v>4</v>
      </c>
      <c r="C5" s="11">
        <v>0</v>
      </c>
      <c r="D5" s="6">
        <f>COUNTIF(J10:J18,"Untested")</f>
        <v>0</v>
      </c>
      <c r="E5" s="12">
        <f>COUNTIF(J10:J18,"Blocked")</f>
        <v>0</v>
      </c>
      <c r="F5" s="6">
        <v>4</v>
      </c>
      <c r="G5" s="5"/>
      <c r="H5" s="5"/>
      <c r="I5" s="5"/>
      <c r="J5" s="5"/>
      <c r="K5" s="5"/>
      <c r="L5" s="5"/>
      <c r="M5" s="5"/>
    </row>
    <row r="6" spans="1:13" ht="408.95" customHeight="1">
      <c r="A6" s="189"/>
      <c r="B6" s="189"/>
      <c r="C6" s="190"/>
      <c r="D6" s="189"/>
      <c r="E6" s="189"/>
      <c r="F6" s="13"/>
      <c r="G6" s="5"/>
      <c r="H6" s="5"/>
      <c r="I6" s="5"/>
      <c r="J6" s="5"/>
      <c r="K6" s="5"/>
      <c r="L6" s="5"/>
      <c r="M6" s="5"/>
    </row>
    <row r="7" spans="1:13" ht="16.5">
      <c r="A7" s="197" t="s">
        <v>39</v>
      </c>
      <c r="B7" s="197" t="s">
        <v>7</v>
      </c>
      <c r="C7" s="200" t="s">
        <v>40</v>
      </c>
      <c r="D7" s="197" t="s">
        <v>41</v>
      </c>
      <c r="E7" s="197" t="s">
        <v>42</v>
      </c>
      <c r="F7" s="197" t="s">
        <v>43</v>
      </c>
      <c r="G7" s="7" t="s">
        <v>44</v>
      </c>
      <c r="H7" s="7"/>
      <c r="I7" s="7"/>
      <c r="J7" s="7" t="s">
        <v>44</v>
      </c>
      <c r="K7" s="7"/>
      <c r="L7" s="7"/>
      <c r="M7" s="7" t="s">
        <v>45</v>
      </c>
    </row>
    <row r="8" spans="1:13" ht="16.5">
      <c r="A8" s="198"/>
      <c r="B8" s="198"/>
      <c r="C8" s="201"/>
      <c r="D8" s="198"/>
      <c r="E8" s="198"/>
      <c r="F8" s="198"/>
      <c r="G8" s="7" t="s">
        <v>46</v>
      </c>
      <c r="H8" s="7"/>
      <c r="I8" s="7"/>
      <c r="J8" s="7" t="s">
        <v>47</v>
      </c>
      <c r="K8" s="7"/>
      <c r="L8" s="7"/>
      <c r="M8" s="7"/>
    </row>
    <row r="9" spans="1:13" ht="16.5">
      <c r="A9" s="199"/>
      <c r="B9" s="199"/>
      <c r="C9" s="202"/>
      <c r="D9" s="199"/>
      <c r="E9" s="199"/>
      <c r="F9" s="199"/>
      <c r="G9" s="7" t="s">
        <v>48</v>
      </c>
      <c r="H9" s="14" t="s">
        <v>49</v>
      </c>
      <c r="I9" s="7" t="s">
        <v>50</v>
      </c>
      <c r="J9" s="7" t="s">
        <v>48</v>
      </c>
      <c r="K9" s="14" t="s">
        <v>49</v>
      </c>
      <c r="L9" s="7" t="s">
        <v>50</v>
      </c>
      <c r="M9" s="7"/>
    </row>
    <row r="10" spans="1:13" ht="16.5">
      <c r="A10" s="191" t="s">
        <v>1046</v>
      </c>
      <c r="B10" s="192"/>
      <c r="C10" s="192"/>
      <c r="D10" s="192"/>
      <c r="E10" s="192"/>
      <c r="F10" s="192"/>
      <c r="G10" s="193"/>
      <c r="H10" s="193"/>
      <c r="I10" s="193"/>
      <c r="J10" s="193"/>
      <c r="K10" s="193"/>
      <c r="L10" s="193"/>
      <c r="M10" s="194"/>
    </row>
    <row r="11" spans="1:13" ht="33">
      <c r="A11" s="15" t="s">
        <v>1047</v>
      </c>
      <c r="B11" s="16" t="s">
        <v>1048</v>
      </c>
      <c r="C11" s="17"/>
      <c r="D11" s="18"/>
      <c r="E11" s="19" t="s">
        <v>1049</v>
      </c>
      <c r="F11" s="19" t="s">
        <v>1049</v>
      </c>
      <c r="G11" s="20" t="s">
        <v>100</v>
      </c>
      <c r="H11" s="21">
        <v>46132</v>
      </c>
      <c r="I11" s="20" t="s">
        <v>57</v>
      </c>
      <c r="J11" s="20" t="s">
        <v>56</v>
      </c>
      <c r="K11" s="21">
        <v>46132</v>
      </c>
      <c r="L11" s="20" t="s">
        <v>620</v>
      </c>
      <c r="M11" s="27"/>
    </row>
    <row r="12" spans="1:13" ht="49.5">
      <c r="A12" s="15" t="s">
        <v>1050</v>
      </c>
      <c r="B12" s="16" t="s">
        <v>1051</v>
      </c>
      <c r="C12" s="17"/>
      <c r="D12" s="18"/>
      <c r="E12" s="19" t="s">
        <v>1052</v>
      </c>
      <c r="F12" s="19" t="s">
        <v>1052</v>
      </c>
      <c r="G12" s="20" t="s">
        <v>56</v>
      </c>
      <c r="H12" s="21">
        <v>46132</v>
      </c>
      <c r="I12" s="20" t="s">
        <v>57</v>
      </c>
      <c r="J12" s="20" t="s">
        <v>56</v>
      </c>
      <c r="K12" s="21">
        <v>46132</v>
      </c>
      <c r="L12" s="20" t="s">
        <v>620</v>
      </c>
      <c r="M12" s="27"/>
    </row>
    <row r="13" spans="1:13" ht="49.5">
      <c r="A13" s="15" t="s">
        <v>1053</v>
      </c>
      <c r="B13" s="16" t="s">
        <v>1054</v>
      </c>
      <c r="C13" s="17"/>
      <c r="D13" s="18"/>
      <c r="E13" s="19" t="s">
        <v>1055</v>
      </c>
      <c r="F13" s="19" t="s">
        <v>1056</v>
      </c>
      <c r="G13" s="20" t="s">
        <v>56</v>
      </c>
      <c r="H13" s="21">
        <v>46132</v>
      </c>
      <c r="I13" s="20" t="s">
        <v>57</v>
      </c>
      <c r="J13" s="20" t="s">
        <v>56</v>
      </c>
      <c r="K13" s="21">
        <v>46132</v>
      </c>
      <c r="L13" s="20" t="s">
        <v>620</v>
      </c>
      <c r="M13" s="27"/>
    </row>
    <row r="14" spans="1:13" ht="16.5">
      <c r="A14" s="15"/>
      <c r="B14" s="16"/>
      <c r="C14" s="17"/>
      <c r="D14" s="17"/>
      <c r="E14" s="19"/>
      <c r="F14" s="19"/>
      <c r="G14" s="20"/>
      <c r="H14" s="23"/>
      <c r="I14" s="20"/>
      <c r="J14" s="20"/>
      <c r="K14" s="23"/>
      <c r="L14" s="20"/>
      <c r="M14" s="28"/>
    </row>
    <row r="15" spans="1:13" ht="16.5">
      <c r="A15" s="195" t="s">
        <v>1057</v>
      </c>
      <c r="B15" s="195"/>
      <c r="C15" s="195"/>
      <c r="D15" s="195"/>
      <c r="E15" s="195"/>
      <c r="F15" s="195"/>
      <c r="G15" s="196"/>
      <c r="H15" s="196"/>
      <c r="I15" s="196"/>
      <c r="J15" s="196"/>
      <c r="K15" s="196"/>
      <c r="L15" s="196"/>
      <c r="M15" s="196"/>
    </row>
    <row r="16" spans="1:13" ht="33">
      <c r="A16" s="24" t="s">
        <v>1058</v>
      </c>
      <c r="B16" s="24" t="s">
        <v>1059</v>
      </c>
      <c r="C16" s="24" t="s">
        <v>1060</v>
      </c>
      <c r="D16" s="30" t="s">
        <v>272</v>
      </c>
      <c r="E16" s="26" t="s">
        <v>1061</v>
      </c>
      <c r="F16" s="26" t="s">
        <v>1061</v>
      </c>
      <c r="G16" s="20" t="s">
        <v>100</v>
      </c>
      <c r="H16" s="21">
        <v>46132</v>
      </c>
      <c r="I16" s="20" t="s">
        <v>57</v>
      </c>
      <c r="J16" s="20" t="s">
        <v>56</v>
      </c>
      <c r="K16" s="21">
        <v>46132</v>
      </c>
      <c r="L16" s="20" t="s">
        <v>620</v>
      </c>
      <c r="M16" s="29"/>
    </row>
  </sheetData>
  <mergeCells count="11">
    <mergeCell ref="B1:F1"/>
    <mergeCell ref="B2:F2"/>
    <mergeCell ref="A6:E6"/>
    <mergeCell ref="A10:M10"/>
    <mergeCell ref="A15:M15"/>
    <mergeCell ref="A7:A9"/>
    <mergeCell ref="B7:B9"/>
    <mergeCell ref="C7:C9"/>
    <mergeCell ref="D7:D9"/>
    <mergeCell ref="E7:E9"/>
    <mergeCell ref="F7:F9"/>
  </mergeCells>
  <dataValidations count="1">
    <dataValidation type="list" allowBlank="1" showErrorMessage="1" promptTitle="dfdf" sqref="G16 J16 G11:G14 J11:J14" xr:uid="{00000000-0002-0000-0D00-000000000000}">
      <formula1>"Passed,Untested,Failed,Blocked"</formula1>
    </dataValidation>
  </dataValidation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7"/>
  <sheetViews>
    <sheetView topLeftCell="C6" zoomScale="70" zoomScaleNormal="70" workbookViewId="0">
      <selection activeCell="I36" sqref="I36"/>
    </sheetView>
  </sheetViews>
  <sheetFormatPr defaultColWidth="8" defaultRowHeight="13.5"/>
  <cols>
    <col min="1" max="1" width="27.75" style="1" customWidth="1"/>
    <col min="2" max="2" width="39.875" style="1" customWidth="1"/>
    <col min="3" max="3" width="71.75" style="2" customWidth="1"/>
    <col min="4" max="4" width="40.5" style="1" customWidth="1"/>
    <col min="5" max="5" width="50.75" style="1" customWidth="1"/>
    <col min="6" max="6" width="47.125" style="1" customWidth="1"/>
    <col min="7" max="7" width="15.75" style="3" customWidth="1"/>
    <col min="8" max="8" width="22" style="3" customWidth="1"/>
    <col min="9" max="9" width="19.875" style="3" customWidth="1"/>
    <col min="10" max="10" width="21.625" style="3" customWidth="1"/>
    <col min="11" max="11" width="21.75" style="3" customWidth="1"/>
    <col min="12" max="12" width="15.125" style="3" customWidth="1"/>
    <col min="13" max="13" width="15.875" style="3" customWidth="1"/>
    <col min="14" max="16384" width="8" style="1"/>
  </cols>
  <sheetData>
    <row r="1" spans="1:13" ht="16.5">
      <c r="A1" s="4" t="s">
        <v>29</v>
      </c>
      <c r="B1" s="185" t="s">
        <v>2</v>
      </c>
      <c r="C1" s="186"/>
      <c r="D1" s="185"/>
      <c r="E1" s="185"/>
      <c r="F1" s="185"/>
      <c r="G1" s="5"/>
      <c r="H1" s="5"/>
      <c r="I1" s="5"/>
      <c r="J1" s="5"/>
      <c r="K1" s="5"/>
      <c r="L1" s="5"/>
      <c r="M1" s="5"/>
    </row>
    <row r="2" spans="1:13" ht="16.5">
      <c r="A2" s="4" t="s">
        <v>30</v>
      </c>
      <c r="B2" s="187" t="s">
        <v>1062</v>
      </c>
      <c r="C2" s="188"/>
      <c r="D2" s="187"/>
      <c r="E2" s="187"/>
      <c r="F2" s="187"/>
      <c r="G2" s="5"/>
      <c r="H2" s="5"/>
      <c r="I2" s="5"/>
      <c r="J2" s="5"/>
      <c r="K2" s="5"/>
      <c r="L2" s="5"/>
      <c r="M2" s="5"/>
    </row>
    <row r="3" spans="1:13" ht="16.5">
      <c r="A3" s="6"/>
      <c r="B3" s="7" t="s">
        <v>32</v>
      </c>
      <c r="C3" s="8" t="s">
        <v>33</v>
      </c>
      <c r="D3" s="7" t="s">
        <v>34</v>
      </c>
      <c r="E3" s="7" t="s">
        <v>35</v>
      </c>
      <c r="F3" s="7" t="s">
        <v>36</v>
      </c>
      <c r="G3" s="5"/>
      <c r="H3" s="5"/>
      <c r="I3" s="5"/>
      <c r="J3" s="5"/>
      <c r="K3" s="5"/>
      <c r="L3" s="5"/>
      <c r="M3" s="5"/>
    </row>
    <row r="4" spans="1:13" ht="16.5">
      <c r="A4" s="9" t="s">
        <v>37</v>
      </c>
      <c r="B4" s="10">
        <v>12</v>
      </c>
      <c r="C4" s="11">
        <f>COUNTIF(G1:G91,"Failed")</f>
        <v>3</v>
      </c>
      <c r="D4" s="6">
        <f>COUNTIF(G10:G21,"Untested")</f>
        <v>0</v>
      </c>
      <c r="E4" s="12">
        <f>COUNTIF(G10:G21,"Blocked")</f>
        <v>0</v>
      </c>
      <c r="F4" s="6">
        <v>15</v>
      </c>
      <c r="G4" s="5"/>
      <c r="H4" s="5"/>
      <c r="I4" s="5"/>
      <c r="J4" s="5"/>
      <c r="K4" s="5"/>
      <c r="L4" s="5"/>
      <c r="M4" s="5"/>
    </row>
    <row r="5" spans="1:13" ht="16.5">
      <c r="A5" s="9" t="s">
        <v>38</v>
      </c>
      <c r="B5" s="10">
        <v>15</v>
      </c>
      <c r="C5" s="11">
        <v>0</v>
      </c>
      <c r="D5" s="6">
        <f>COUNTIF(J10:J17,"Untested")</f>
        <v>0</v>
      </c>
      <c r="E5" s="12">
        <f>COUNTIF(J10:J17,"Blocked")</f>
        <v>0</v>
      </c>
      <c r="F5" s="6">
        <v>15</v>
      </c>
      <c r="G5" s="5"/>
      <c r="H5" s="5"/>
      <c r="I5" s="5"/>
      <c r="J5" s="5"/>
      <c r="K5" s="5"/>
      <c r="L5" s="5"/>
      <c r="M5" s="5"/>
    </row>
    <row r="6" spans="1:13" ht="408.95" customHeight="1">
      <c r="A6" s="189"/>
      <c r="B6" s="189"/>
      <c r="C6" s="190"/>
      <c r="D6" s="189"/>
      <c r="E6" s="189"/>
      <c r="F6" s="13"/>
      <c r="G6" s="5"/>
      <c r="H6" s="5"/>
      <c r="I6" s="5"/>
      <c r="J6" s="5"/>
      <c r="K6" s="5"/>
      <c r="L6" s="5"/>
      <c r="M6" s="5"/>
    </row>
    <row r="7" spans="1:13" ht="16.5">
      <c r="A7" s="197" t="s">
        <v>39</v>
      </c>
      <c r="B7" s="197" t="s">
        <v>7</v>
      </c>
      <c r="C7" s="200" t="s">
        <v>40</v>
      </c>
      <c r="D7" s="197" t="s">
        <v>41</v>
      </c>
      <c r="E7" s="197" t="s">
        <v>42</v>
      </c>
      <c r="F7" s="197" t="s">
        <v>43</v>
      </c>
      <c r="G7" s="7" t="s">
        <v>44</v>
      </c>
      <c r="H7" s="7"/>
      <c r="I7" s="7"/>
      <c r="J7" s="7" t="s">
        <v>44</v>
      </c>
      <c r="K7" s="7"/>
      <c r="L7" s="7"/>
      <c r="M7" s="7" t="s">
        <v>45</v>
      </c>
    </row>
    <row r="8" spans="1:13" ht="16.5">
      <c r="A8" s="198"/>
      <c r="B8" s="198"/>
      <c r="C8" s="201"/>
      <c r="D8" s="198"/>
      <c r="E8" s="198"/>
      <c r="F8" s="198"/>
      <c r="G8" s="7" t="s">
        <v>46</v>
      </c>
      <c r="H8" s="7"/>
      <c r="I8" s="7"/>
      <c r="J8" s="7" t="s">
        <v>47</v>
      </c>
      <c r="K8" s="7"/>
      <c r="L8" s="7"/>
      <c r="M8" s="7"/>
    </row>
    <row r="9" spans="1:13" ht="16.5">
      <c r="A9" s="199"/>
      <c r="B9" s="199"/>
      <c r="C9" s="202"/>
      <c r="D9" s="199"/>
      <c r="E9" s="199"/>
      <c r="F9" s="199"/>
      <c r="G9" s="7" t="s">
        <v>48</v>
      </c>
      <c r="H9" s="14" t="s">
        <v>49</v>
      </c>
      <c r="I9" s="7" t="s">
        <v>50</v>
      </c>
      <c r="J9" s="7" t="s">
        <v>48</v>
      </c>
      <c r="K9" s="14" t="s">
        <v>49</v>
      </c>
      <c r="L9" s="7" t="s">
        <v>50</v>
      </c>
      <c r="M9" s="7"/>
    </row>
    <row r="10" spans="1:13" ht="16.5">
      <c r="A10" s="191" t="s">
        <v>1063</v>
      </c>
      <c r="B10" s="192"/>
      <c r="C10" s="192"/>
      <c r="D10" s="192"/>
      <c r="E10" s="192"/>
      <c r="F10" s="192"/>
      <c r="G10" s="193"/>
      <c r="H10" s="193"/>
      <c r="I10" s="193"/>
      <c r="J10" s="193"/>
      <c r="K10" s="193"/>
      <c r="L10" s="193"/>
      <c r="M10" s="194"/>
    </row>
    <row r="11" spans="1:13" ht="49.5">
      <c r="A11" s="15" t="s">
        <v>1064</v>
      </c>
      <c r="B11" s="16" t="s">
        <v>1065</v>
      </c>
      <c r="C11" s="17"/>
      <c r="D11" s="18"/>
      <c r="E11" s="19" t="s">
        <v>1066</v>
      </c>
      <c r="F11" s="19" t="s">
        <v>1067</v>
      </c>
      <c r="G11" s="20" t="s">
        <v>56</v>
      </c>
      <c r="H11" s="21">
        <v>46133</v>
      </c>
      <c r="I11" s="20" t="s">
        <v>57</v>
      </c>
      <c r="J11" s="20" t="s">
        <v>56</v>
      </c>
      <c r="K11" s="21">
        <v>46133</v>
      </c>
      <c r="L11" s="20" t="s">
        <v>58</v>
      </c>
      <c r="M11" s="27"/>
    </row>
    <row r="12" spans="1:13" ht="33">
      <c r="A12" s="15" t="s">
        <v>1068</v>
      </c>
      <c r="B12" s="16" t="s">
        <v>1069</v>
      </c>
      <c r="C12" s="17"/>
      <c r="D12" s="18"/>
      <c r="E12" s="19" t="s">
        <v>1070</v>
      </c>
      <c r="F12" s="19" t="s">
        <v>1070</v>
      </c>
      <c r="G12" s="20" t="s">
        <v>56</v>
      </c>
      <c r="H12" s="21">
        <v>46133</v>
      </c>
      <c r="I12" s="20" t="s">
        <v>57</v>
      </c>
      <c r="J12" s="20" t="s">
        <v>56</v>
      </c>
      <c r="K12" s="21">
        <v>46133</v>
      </c>
      <c r="L12" s="20" t="s">
        <v>58</v>
      </c>
      <c r="M12" s="27"/>
    </row>
    <row r="13" spans="1:13" ht="33">
      <c r="A13" s="15" t="s">
        <v>1071</v>
      </c>
      <c r="B13" s="16" t="s">
        <v>1072</v>
      </c>
      <c r="C13" s="17"/>
      <c r="D13" s="18"/>
      <c r="E13" s="19" t="s">
        <v>1073</v>
      </c>
      <c r="F13" s="19" t="s">
        <v>1073</v>
      </c>
      <c r="G13" s="20" t="s">
        <v>56</v>
      </c>
      <c r="H13" s="21">
        <v>46133</v>
      </c>
      <c r="I13" s="20" t="s">
        <v>57</v>
      </c>
      <c r="J13" s="20" t="s">
        <v>56</v>
      </c>
      <c r="K13" s="21">
        <v>46133</v>
      </c>
      <c r="L13" s="20" t="s">
        <v>58</v>
      </c>
      <c r="M13" s="27"/>
    </row>
    <row r="14" spans="1:13" ht="33">
      <c r="A14" s="15" t="s">
        <v>1074</v>
      </c>
      <c r="B14" s="16" t="s">
        <v>1075</v>
      </c>
      <c r="C14" s="17"/>
      <c r="D14" s="18"/>
      <c r="E14" s="19" t="s">
        <v>1076</v>
      </c>
      <c r="F14" s="19" t="s">
        <v>1076</v>
      </c>
      <c r="G14" s="20" t="s">
        <v>56</v>
      </c>
      <c r="H14" s="21">
        <v>46133</v>
      </c>
      <c r="I14" s="20" t="s">
        <v>57</v>
      </c>
      <c r="J14" s="20" t="s">
        <v>56</v>
      </c>
      <c r="K14" s="21">
        <v>46133</v>
      </c>
      <c r="L14" s="20" t="s">
        <v>58</v>
      </c>
      <c r="M14" s="27"/>
    </row>
    <row r="15" spans="1:13" ht="49.5">
      <c r="A15" s="15" t="s">
        <v>1077</v>
      </c>
      <c r="B15" s="16" t="s">
        <v>1078</v>
      </c>
      <c r="C15" s="17"/>
      <c r="D15" s="18"/>
      <c r="E15" s="19" t="s">
        <v>1079</v>
      </c>
      <c r="F15" s="19" t="s">
        <v>1079</v>
      </c>
      <c r="G15" s="20" t="s">
        <v>56</v>
      </c>
      <c r="H15" s="21">
        <v>46133</v>
      </c>
      <c r="I15" s="20" t="s">
        <v>57</v>
      </c>
      <c r="J15" s="20" t="s">
        <v>56</v>
      </c>
      <c r="K15" s="21">
        <v>46133</v>
      </c>
      <c r="L15" s="20" t="s">
        <v>58</v>
      </c>
      <c r="M15" s="27"/>
    </row>
    <row r="16" spans="1:13" ht="33">
      <c r="A16" s="15" t="s">
        <v>1080</v>
      </c>
      <c r="B16" s="16" t="s">
        <v>1081</v>
      </c>
      <c r="C16" s="17"/>
      <c r="D16" s="18"/>
      <c r="E16" s="19" t="s">
        <v>1082</v>
      </c>
      <c r="F16" s="19" t="s">
        <v>1082</v>
      </c>
      <c r="G16" s="20" t="s">
        <v>100</v>
      </c>
      <c r="H16" s="21">
        <v>46133</v>
      </c>
      <c r="I16" s="20" t="s">
        <v>57</v>
      </c>
      <c r="J16" s="20" t="s">
        <v>56</v>
      </c>
      <c r="K16" s="21">
        <v>46133</v>
      </c>
      <c r="L16" s="20" t="s">
        <v>58</v>
      </c>
      <c r="M16" s="27"/>
    </row>
    <row r="17" spans="1:13" ht="33">
      <c r="A17" s="15" t="s">
        <v>1083</v>
      </c>
      <c r="B17" s="16" t="s">
        <v>1084</v>
      </c>
      <c r="C17" s="17"/>
      <c r="D17" s="18"/>
      <c r="E17" s="19" t="s">
        <v>1085</v>
      </c>
      <c r="F17" s="19" t="s">
        <v>1085</v>
      </c>
      <c r="G17" s="20" t="s">
        <v>56</v>
      </c>
      <c r="H17" s="21">
        <v>46133</v>
      </c>
      <c r="I17" s="20" t="s">
        <v>57</v>
      </c>
      <c r="J17" s="20" t="s">
        <v>56</v>
      </c>
      <c r="K17" s="21">
        <v>46133</v>
      </c>
      <c r="L17" s="20" t="s">
        <v>58</v>
      </c>
      <c r="M17" s="27"/>
    </row>
    <row r="18" spans="1:13" ht="33">
      <c r="A18" s="15" t="s">
        <v>1086</v>
      </c>
      <c r="B18" s="16" t="s">
        <v>1087</v>
      </c>
      <c r="C18" s="17"/>
      <c r="D18" s="18"/>
      <c r="E18" s="19" t="s">
        <v>1088</v>
      </c>
      <c r="F18" s="19" t="s">
        <v>1088</v>
      </c>
      <c r="G18" s="20" t="s">
        <v>56</v>
      </c>
      <c r="H18" s="21">
        <v>46133</v>
      </c>
      <c r="I18" s="20" t="s">
        <v>57</v>
      </c>
      <c r="J18" s="20" t="s">
        <v>56</v>
      </c>
      <c r="K18" s="21">
        <v>46133</v>
      </c>
      <c r="L18" s="20" t="s">
        <v>58</v>
      </c>
      <c r="M18" s="27"/>
    </row>
    <row r="19" spans="1:13" ht="33">
      <c r="A19" s="15" t="s">
        <v>1089</v>
      </c>
      <c r="B19" s="22" t="s">
        <v>1090</v>
      </c>
      <c r="C19" s="17"/>
      <c r="D19" s="18"/>
      <c r="E19" s="19" t="s">
        <v>1091</v>
      </c>
      <c r="F19" s="19" t="s">
        <v>1091</v>
      </c>
      <c r="G19" s="20" t="s">
        <v>100</v>
      </c>
      <c r="H19" s="21">
        <v>46133</v>
      </c>
      <c r="I19" s="20" t="s">
        <v>57</v>
      </c>
      <c r="J19" s="20" t="s">
        <v>56</v>
      </c>
      <c r="K19" s="21">
        <v>46133</v>
      </c>
      <c r="L19" s="20" t="s">
        <v>58</v>
      </c>
      <c r="M19" s="27"/>
    </row>
    <row r="20" spans="1:13" ht="16.5">
      <c r="A20" s="15"/>
      <c r="B20" s="16"/>
      <c r="C20" s="17"/>
      <c r="D20" s="17"/>
      <c r="E20" s="19"/>
      <c r="F20" s="19"/>
      <c r="G20" s="20"/>
      <c r="H20" s="23"/>
      <c r="I20" s="20"/>
      <c r="J20" s="20"/>
      <c r="K20" s="23"/>
      <c r="L20" s="20"/>
      <c r="M20" s="28"/>
    </row>
    <row r="21" spans="1:13" ht="16.5">
      <c r="A21" s="195" t="s">
        <v>1092</v>
      </c>
      <c r="B21" s="195"/>
      <c r="C21" s="195"/>
      <c r="D21" s="195"/>
      <c r="E21" s="195"/>
      <c r="F21" s="195"/>
      <c r="G21" s="196"/>
      <c r="H21" s="196"/>
      <c r="I21" s="196"/>
      <c r="J21" s="196"/>
      <c r="K21" s="196"/>
      <c r="L21" s="196"/>
      <c r="M21" s="196"/>
    </row>
    <row r="22" spans="1:13" ht="33">
      <c r="A22" s="24" t="s">
        <v>1093</v>
      </c>
      <c r="B22" s="24" t="s">
        <v>1094</v>
      </c>
      <c r="C22" s="24" t="s">
        <v>1095</v>
      </c>
      <c r="D22" s="25" t="s">
        <v>1096</v>
      </c>
      <c r="E22" s="26" t="s">
        <v>1097</v>
      </c>
      <c r="F22" s="26" t="s">
        <v>1097</v>
      </c>
      <c r="G22" s="20" t="s">
        <v>56</v>
      </c>
      <c r="H22" s="21">
        <v>46133</v>
      </c>
      <c r="I22" s="20" t="s">
        <v>57</v>
      </c>
      <c r="J22" s="20" t="s">
        <v>56</v>
      </c>
      <c r="K22" s="21">
        <v>46133</v>
      </c>
      <c r="L22" s="20" t="s">
        <v>58</v>
      </c>
      <c r="M22" s="29"/>
    </row>
    <row r="23" spans="1:13" ht="33">
      <c r="A23" s="24" t="s">
        <v>1098</v>
      </c>
      <c r="B23" s="24" t="s">
        <v>1099</v>
      </c>
      <c r="C23" s="24" t="s">
        <v>1100</v>
      </c>
      <c r="D23" s="25" t="s">
        <v>1096</v>
      </c>
      <c r="E23" s="26" t="s">
        <v>1101</v>
      </c>
      <c r="F23" s="26" t="s">
        <v>1101</v>
      </c>
      <c r="G23" s="20" t="s">
        <v>56</v>
      </c>
      <c r="H23" s="21">
        <v>46133</v>
      </c>
      <c r="I23" s="20" t="s">
        <v>57</v>
      </c>
      <c r="J23" s="20" t="s">
        <v>56</v>
      </c>
      <c r="K23" s="21">
        <v>46133</v>
      </c>
      <c r="L23" s="20" t="s">
        <v>58</v>
      </c>
      <c r="M23" s="29"/>
    </row>
    <row r="24" spans="1:13" ht="33">
      <c r="A24" s="24" t="s">
        <v>1102</v>
      </c>
      <c r="B24" s="24" t="s">
        <v>1103</v>
      </c>
      <c r="C24" s="24" t="s">
        <v>1104</v>
      </c>
      <c r="D24" s="25" t="s">
        <v>1096</v>
      </c>
      <c r="E24" s="26" t="s">
        <v>1105</v>
      </c>
      <c r="F24" s="26" t="s">
        <v>1105</v>
      </c>
      <c r="G24" s="20" t="s">
        <v>56</v>
      </c>
      <c r="H24" s="21">
        <v>46133</v>
      </c>
      <c r="I24" s="20" t="s">
        <v>57</v>
      </c>
      <c r="J24" s="20" t="s">
        <v>56</v>
      </c>
      <c r="K24" s="21">
        <v>46133</v>
      </c>
      <c r="L24" s="20" t="s">
        <v>58</v>
      </c>
      <c r="M24" s="29"/>
    </row>
    <row r="25" spans="1:13" ht="33">
      <c r="A25" s="24" t="s">
        <v>1106</v>
      </c>
      <c r="B25" s="24" t="s">
        <v>1107</v>
      </c>
      <c r="C25" s="24" t="s">
        <v>1108</v>
      </c>
      <c r="D25" s="25" t="s">
        <v>1096</v>
      </c>
      <c r="E25" s="26" t="s">
        <v>1109</v>
      </c>
      <c r="F25" s="26" t="s">
        <v>1109</v>
      </c>
      <c r="G25" s="20" t="s">
        <v>100</v>
      </c>
      <c r="H25" s="21">
        <v>46133</v>
      </c>
      <c r="I25" s="20" t="s">
        <v>57</v>
      </c>
      <c r="J25" s="20" t="s">
        <v>56</v>
      </c>
      <c r="K25" s="21">
        <v>46133</v>
      </c>
      <c r="L25" s="20" t="s">
        <v>58</v>
      </c>
      <c r="M25" s="29"/>
    </row>
    <row r="26" spans="1:13" ht="33">
      <c r="A26" s="24" t="s">
        <v>1110</v>
      </c>
      <c r="B26" s="24" t="s">
        <v>1111</v>
      </c>
      <c r="C26" s="24" t="s">
        <v>1112</v>
      </c>
      <c r="D26" s="25" t="s">
        <v>1096</v>
      </c>
      <c r="E26" s="26" t="s">
        <v>1113</v>
      </c>
      <c r="F26" s="26" t="s">
        <v>1113</v>
      </c>
      <c r="G26" s="20" t="s">
        <v>56</v>
      </c>
      <c r="H26" s="21">
        <v>46133</v>
      </c>
      <c r="I26" s="20" t="s">
        <v>57</v>
      </c>
      <c r="J26" s="20" t="s">
        <v>56</v>
      </c>
      <c r="K26" s="21">
        <v>46133</v>
      </c>
      <c r="L26" s="20" t="s">
        <v>58</v>
      </c>
      <c r="M26" s="29"/>
    </row>
    <row r="27" spans="1:13" ht="49.5">
      <c r="A27" s="24" t="s">
        <v>1114</v>
      </c>
      <c r="B27" s="24" t="s">
        <v>1115</v>
      </c>
      <c r="C27" s="24" t="s">
        <v>1116</v>
      </c>
      <c r="D27" s="25" t="s">
        <v>1096</v>
      </c>
      <c r="E27" s="26" t="s">
        <v>1117</v>
      </c>
      <c r="F27" s="26" t="s">
        <v>1117</v>
      </c>
      <c r="G27" s="20" t="s">
        <v>56</v>
      </c>
      <c r="H27" s="21">
        <v>46133</v>
      </c>
      <c r="I27" s="20" t="s">
        <v>57</v>
      </c>
      <c r="J27" s="20" t="s">
        <v>56</v>
      </c>
      <c r="K27" s="21">
        <v>46133</v>
      </c>
      <c r="L27" s="20" t="s">
        <v>58</v>
      </c>
      <c r="M27" s="29"/>
    </row>
  </sheetData>
  <mergeCells count="11">
    <mergeCell ref="B1:F1"/>
    <mergeCell ref="B2:F2"/>
    <mergeCell ref="A6:E6"/>
    <mergeCell ref="A10:M10"/>
    <mergeCell ref="A21:M21"/>
    <mergeCell ref="A7:A9"/>
    <mergeCell ref="B7:B9"/>
    <mergeCell ref="C7:C9"/>
    <mergeCell ref="D7:D9"/>
    <mergeCell ref="E7:E9"/>
    <mergeCell ref="F7:F9"/>
  </mergeCells>
  <dataValidations count="1">
    <dataValidation type="list" allowBlank="1" showErrorMessage="1" promptTitle="dfdf" sqref="G11:G20 G22:G27 J11:J20 J22:J27" xr:uid="{00000000-0002-0000-0E00-000000000000}">
      <formula1>"Passed,Untested,Failed,Blocked"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Trường hợp kiểm thử</vt:lpstr>
      <vt:lpstr>Quản lý sách (App) </vt:lpstr>
      <vt:lpstr>Quản lý danh mục sách (App) </vt:lpstr>
      <vt:lpstr>Thư viện sách (Web)</vt:lpstr>
      <vt:lpstr>Chi tiết Sách&amp;Trạng thái (Web)</vt:lpstr>
      <vt:lpstr>Nghiệp vụ thuê trả sách(App)</vt:lpstr>
      <vt:lpstr>Quản lý nguyên liệu  (App)</vt:lpstr>
      <vt:lpstr>Quản lý đơn vị chuyển đổi (App)</vt:lpstr>
      <vt:lpstr>Quản lý nhà cung cấp(App)</vt:lpstr>
      <vt:lpstr>Quản lý xuất huỷ kho </vt:lpstr>
      <vt:lpstr>Quản lý nhập kho(App)</vt:lpstr>
      <vt:lpstr>Quản lý kiểm kho(App)</vt:lpstr>
      <vt:lpstr>Liên hệ &amp; Góp ý(Web)</vt:lpstr>
      <vt:lpstr>Chính sách cửa hàng(Web) </vt:lpstr>
      <vt:lpstr>Phản hồi đánh giá &amp; Góp ý(WebNv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Tú Nguyễn</dc:creator>
  <cp:lastModifiedBy>phu0789447975@gmail.com</cp:lastModifiedBy>
  <dcterms:created xsi:type="dcterms:W3CDTF">2026-05-07T06:43:00Z</dcterms:created>
  <dcterms:modified xsi:type="dcterms:W3CDTF">2026-05-13T09:03:44Z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1033-12.2.0.22222</vt:lpwstr>
  </property>
  <property fmtid="{D5CDD505-2E9C-101B-9397-08002B2CF9AE}" pid="3" name="ICV">
    <vt:lpwstr>0A6BCC68E85D4669B9D6286BF40DDD8D_12</vt:lpwstr>
  </property>
</Properties>
</file>