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180" firstSheet="20" activeTab="24"/>
  </bookViews>
  <sheets>
    <sheet name="Trường hợp kiểm thử" sheetId="5" r:id="rId1"/>
    <sheet name="Trợ lý AI (Chatbot)" sheetId="2" r:id="rId2"/>
    <sheet name="Hỗ trợ trực tiếp (Web)" sheetId="3" r:id="rId3"/>
    <sheet name="Quản lý nhân viên " sheetId="6" r:id="rId4"/>
    <sheet name="Phân quyền tài khoản" sheetId="7" r:id="rId5"/>
    <sheet name="Quản lý thông báo nội bộ " sheetId="28" r:id="rId6"/>
    <sheet name="Quản lý Lịch làm việc &amp; Xếp ca" sheetId="9" r:id="rId7"/>
    <sheet name="Quản lý đơn xin nghỉ " sheetId="10" r:id="rId8"/>
    <sheet name="Nghiệp vụ chấm công" sheetId="14" r:id="rId9"/>
    <sheet name="Quản lý phát lương " sheetId="11" r:id="rId10"/>
    <sheet name="Quản lý lương " sheetId="29" r:id="rId11"/>
    <sheet name="Điều chỉnh chấm công " sheetId="12" r:id="rId12"/>
    <sheet name="Quản lý thưởng phạt nhân viên " sheetId="13" r:id="rId13"/>
    <sheet name="Quản lý thông tin cá nhân NV" sheetId="16" r:id="rId14"/>
    <sheet name="Xem lịch làm việc cá nhân" sheetId="17" r:id="rId15"/>
    <sheet name="Xem phiếu lương (NV)" sheetId="18" r:id="rId16"/>
    <sheet name="Nhận thông báo Real-time" sheetId="19" r:id="rId17"/>
    <sheet name="Quản lý Khách hàng &amp; Khuyến mãi" sheetId="20" r:id="rId18"/>
    <sheet name="Cài đặt hệ thống " sheetId="21" r:id="rId19"/>
    <sheet name="Nhật ký hệ thống" sheetId="22" r:id="rId20"/>
    <sheet name="Báo cáo &amp; thống kê nhân sự " sheetId="23" r:id="rId21"/>
    <sheet name="Báo cáo hiệu suất nhân viên" sheetId="8" r:id="rId22"/>
    <sheet name="Quản lý Báo cáo doanh thu " sheetId="25" r:id="rId23"/>
    <sheet name="Báo cáo tồn kho sách " sheetId="26" r:id="rId24"/>
    <sheet name="Dashboard &amp; Thống kê tổng" sheetId="27" r:id="rId2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<sst xmlns="http://schemas.openxmlformats.org/spreadsheetml/2006/main" count="4555" uniqueCount="1697">
  <si>
    <t>TEST CASE SYSTEM SPRINT 3</t>
  </si>
  <si>
    <t>Tên dự án</t>
  </si>
  <si>
    <t>XÂY DỰNG HỆ THỐNG QUẢN LÝ VÀ ĐẶT BÀN CAFEBOOK TÍCH HỢP CHATBOT AI HỖ TRỢ TƯ VẤN</t>
  </si>
  <si>
    <t>STT</t>
  </si>
  <si>
    <t>Chức năng</t>
  </si>
  <si>
    <t>Sheet Name</t>
  </si>
  <si>
    <t>Số test case</t>
  </si>
  <si>
    <t>Mô tả</t>
  </si>
  <si>
    <t>Trợ lý AI (Chatbot)</t>
  </si>
  <si>
    <t>Hỗ trợ trực tiếp (Web)</t>
  </si>
  <si>
    <t>Quản lý Nhân sự, Phân quyền &amp; KPI(App)</t>
  </si>
  <si>
    <t xml:space="preserve">Quản lý nhân viên </t>
  </si>
  <si>
    <t>Phân quyền tài khoản</t>
  </si>
  <si>
    <t>Quản lý thông báo nội bộ</t>
  </si>
  <si>
    <t>Lịch làm việc &amp; Xin nghỉ(App)</t>
  </si>
  <si>
    <t>Quản lý Lịch làm việc &amp; Xếp ca</t>
  </si>
  <si>
    <t xml:space="preserve">Quản lý đơn xin nghỉ </t>
  </si>
  <si>
    <t>Chấm công(App)</t>
  </si>
  <si>
    <t>Nghiệp vụ Chấm công</t>
  </si>
  <si>
    <t>Quản lý Lương, Chấm công &amp; Thưởng/Phạt(App)</t>
  </si>
  <si>
    <t xml:space="preserve">Điều chỉnh chấm công </t>
  </si>
  <si>
    <t>Quản lý lương</t>
  </si>
  <si>
    <t>Quản lý thưởng phạt nhân viên</t>
  </si>
  <si>
    <t>Quản lý Phát lương</t>
  </si>
  <si>
    <t>Không gian cá nhân(App)</t>
  </si>
  <si>
    <t>Quản lý thông tin cá nhân NV</t>
  </si>
  <si>
    <t>Xem lịch làm việc cá nhân</t>
  </si>
  <si>
    <t>Xem phiếu lương (NV)</t>
  </si>
  <si>
    <t>Nhận thông báo Real-time</t>
  </si>
  <si>
    <t>Quản lý Khách hàng &amp; Khuyến mãi(App)</t>
  </si>
  <si>
    <t>Quản lý Khách hàng &amp; Khuyến mãi</t>
  </si>
  <si>
    <t>Cài đặt hệ thống(App)</t>
  </si>
  <si>
    <t>Cài đặt hệ thống</t>
  </si>
  <si>
    <t>Nhật ký hệ thống(App)</t>
  </si>
  <si>
    <t>Nhật ký hệ thống</t>
  </si>
  <si>
    <t>Hệ thống Báo cáo(App)</t>
  </si>
  <si>
    <t>Báo cáo &amp; thống kê nhân sự</t>
  </si>
  <si>
    <t>Báo cáo hiệu suất nhân viên</t>
  </si>
  <si>
    <t xml:space="preserve">Quản lý Báo cáo doanh thu </t>
  </si>
  <si>
    <t>Báo cáo tồn kho sách</t>
  </si>
  <si>
    <t>Dashboard (Tổng quan)(App)</t>
  </si>
  <si>
    <t>Dashboard &amp; Thống kê tổng</t>
  </si>
  <si>
    <t>Project Name</t>
  </si>
  <si>
    <t>Module Code</t>
  </si>
  <si>
    <t>Chatbot AI tư vấn (Web)</t>
  </si>
  <si>
    <t>Hoàn thành</t>
  </si>
  <si>
    <t>Lỗi</t>
  </si>
  <si>
    <t>Chưa kiểm tra</t>
  </si>
  <si>
    <t>Bị chăn</t>
  </si>
  <si>
    <t>Tổng số trường hợp thử nghiệm</t>
  </si>
  <si>
    <t>Round 1</t>
  </si>
  <si>
    <t>Round 2</t>
  </si>
  <si>
    <t>Test Case ID</t>
  </si>
  <si>
    <t>Hành động</t>
  </si>
  <si>
    <t>Điều kiện tiên quyết</t>
  </si>
  <si>
    <t>Kết quả mong đợi</t>
  </si>
  <si>
    <t>Kết quả thực tế</t>
  </si>
  <si>
    <t>Kết quả</t>
  </si>
  <si>
    <t>Chú thích</t>
  </si>
  <si>
    <t>Vòng 1</t>
  </si>
  <si>
    <t>Vòng 2</t>
  </si>
  <si>
    <t>Trạng thái</t>
  </si>
  <si>
    <t>Ngày kiểm tra</t>
  </si>
  <si>
    <t>Người kiểm tra</t>
  </si>
  <si>
    <t>GUI SHOW Chatbot AI tư vấn (Web)</t>
  </si>
  <si>
    <t>GUI-CB01</t>
  </si>
  <si>
    <t>[+ Cuộc trò chuyện mới] Button</t>
  </si>
  <si>
    <t>- Nút nổi bật màu cam nằm ở góc trên thanh menu trái. - Trạng thái: Enable</t>
  </si>
  <si>
    <t>Passed</t>
  </si>
  <si>
    <t>Uyên</t>
  </si>
  <si>
    <t>Hưng</t>
  </si>
  <si>
    <t>GUI-CB02</t>
  </si>
  <si>
    <t>[Khung tin nhắn mặc định] Panel</t>
  </si>
  <si>
    <t>- Hiển thị bong bóng chat màu trắng của AI kèm lời chào, avatar và thời gian. - Trạng thái: Read-only</t>
  </si>
  <si>
    <t>GUI-CB03</t>
  </si>
  <si>
    <t>[Nhập câu hỏi...] Textbox</t>
  </si>
  <si>
    <t>- Khung nhập liệu dài phía dưới cùng, có chữ mờ gợi ý. - Trạng thái: Enable</t>
  </si>
  <si>
    <t>GUI-CB04</t>
  </si>
  <si>
    <t>[Gửi tin nhắn] Button</t>
  </si>
  <si>
    <t>- Nút hình tròn màu cam, có icon máy bay giấy. - Trạng thái: Enable</t>
  </si>
  <si>
    <t>FUNCTION_SHOW Chatbot AI tư vấn (Web)</t>
  </si>
  <si>
    <t>FUNC-CB01</t>
  </si>
  <si>
    <t>Tạo luồng chat mới</t>
  </si>
  <si>
    <t>1. Bấm nút "+ Cuộc trò chuyện mới"</t>
  </si>
  <si>
    <t>Truy cập vào hệ thống</t>
  </si>
  <si>
    <t>Khung chat được làm mới hoàn toàn. Khôi phục lại tin nhắn chào mừng mặc định của bot</t>
  </si>
  <si>
    <t>FUNC-CB02</t>
  </si>
  <si>
    <t>Gửi tin nhắn hợp lệ</t>
  </si>
  <si>
    <t>1. Gõ câu hỏi vào ô textbox. 2. Nhấn Enter HOẶC bấm nút Gửi</t>
  </si>
  <si>
    <t>Tin nhắn hiển thị thành bong bóng nằm góc bên phải. Ô nhập liệu tự động xóa trống</t>
  </si>
  <si>
    <t>Failed</t>
  </si>
  <si>
    <t>FUNC-CB03</t>
  </si>
  <si>
    <t>Bỏ trống tin nhắn</t>
  </si>
  <si>
    <t>1. Để trống ô nhập liệu. 2. Bấm nút Gửi</t>
  </si>
  <si>
    <t>Nút gửi bị vô hiệu hóa HOẶC hệ thống chặn không cho hiển thị tin nhắn rỗng</t>
  </si>
  <si>
    <t>FUNC-CB04</t>
  </si>
  <si>
    <t>AI phản hồi tin nhắn</t>
  </si>
  <si>
    <t>1. Gửi thành công một câu hỏi về quán</t>
  </si>
  <si>
    <t>Sau vài giây, AI tự động hiển thị câu trả lời phù hợp dưới dạng bong bóng chat bên trái</t>
  </si>
  <si>
    <t>FUNC-CB05</t>
  </si>
  <si>
    <t>Lưu lịch sử chat</t>
  </si>
  <si>
    <t>1. Tải lại (Reload) trang web</t>
  </si>
  <si>
    <t>Đoạn hội thoại cũ vẫn được giữ nguyên, không bị mất đi</t>
  </si>
  <si>
    <t>GUI SHOW Hỗ trợ trực tiếp (Web)</t>
  </si>
  <si>
    <t>GUI-HT01</t>
  </si>
  <si>
    <t>[Hộp thư hỗ trợ] Panel trái</t>
  </si>
  <si>
    <t>- Hiển thị danh sách các đoạn chat, có tên khách hàng, nội dung tóm tắt và trạng thái. - Trạng thái: Enable</t>
  </si>
  <si>
    <t>GUI-HT02</t>
  </si>
  <si>
    <t>[Chưa xử lý] Toggle</t>
  </si>
  <si>
    <t>- Nút gạt bật/tắt nằm góc trên bên trái. - Trạng thái: Enable</t>
  </si>
  <si>
    <t>GUI-HT03</t>
  </si>
  <si>
    <t>[Tìm kiếm hội thoại] Textbox</t>
  </si>
  <si>
    <t>- Ô nhập liệu có icon kính lúp. - Trạng thái: Enable</t>
  </si>
  <si>
    <t>GUI-HT04</t>
  </si>
  <si>
    <t>[Khung Chat] Panel giữa</t>
  </si>
  <si>
    <t>- Hiển thị lịch sử chat. Bong bóng chat của khách (màu cam), của AI (icon robot), của NV (icon tai nghe). - Trạng thái: Read-only</t>
  </si>
  <si>
    <t>GUI-HT05</t>
  </si>
  <si>
    <t>[Nhập tin nhắn...] Textbox</t>
  </si>
  <si>
    <t>- Khung nhập liệu nằm dưới cùng khung chat. - Trạng thái: Enable</t>
  </si>
  <si>
    <t>GUI-HT06</t>
  </si>
  <si>
    <t>[Gửi] Button</t>
  </si>
  <si>
    <t>- Nút tròn nền nâu, có icon máy bay giấy. - Trạng thái: Enable</t>
  </si>
  <si>
    <t>GUI-HT07</t>
  </si>
  <si>
    <t>[Đánh dấu Đã xử lý] Button</t>
  </si>
  <si>
    <t>- Nút nền trắng, chữ xanh lá bo góc. - Trạng thái: Enable</t>
  </si>
  <si>
    <t>GUI-HT08</t>
  </si>
  <si>
    <t>[Thông Tin Phiếu] Panel phải</t>
  </si>
  <si>
    <t>- Cột bên phải ngoài cùng. Hiện thông báo "Chưa chọn phiếu" nếu chưa click vào chat nào. - Trạng thái: Enable</t>
  </si>
  <si>
    <t>FUNCTION_SHOW Hỗ trợ trực tiếp (Web)</t>
  </si>
  <si>
    <t>FUNC-HT01</t>
  </si>
  <si>
    <t>Lọc hội thoại chưa xử lý</t>
  </si>
  <si>
    <t>1. Bật nút gạt "Chưa xử lý"</t>
  </si>
  <si>
    <t>Đăng nhập thành công vào hệ thống với tư cách là Nhân viên</t>
  </si>
  <si>
    <t>Danh sách bên trái chỉ hiển thị các chat có trạng thái "Chờ xử lý" (chấm đỏ)</t>
  </si>
  <si>
    <t>FUNC-HT02</t>
  </si>
  <si>
    <t>Tìm kiếm khách hàng</t>
  </si>
  <si>
    <t>1. Gõ tên hoặc email vào ô tìm kiếm</t>
  </si>
  <si>
    <t>Danh sách tự động lọc ra các đoạn chat khớp với từ khóa vừa nhập</t>
  </si>
  <si>
    <t>FUNC-HT03</t>
  </si>
  <si>
    <t>Chọn xem hội thoại</t>
  </si>
  <si>
    <t>1. Click vào một hộp chat ở cột bên trái</t>
  </si>
  <si>
    <t>Khung giữa tải toàn bộ tin nhắn. Cột bên phải tải thông tin chi tiết của phiếu hỗ trợ đó</t>
  </si>
  <si>
    <t>FUNC-HT04</t>
  </si>
  <si>
    <t>Nhân viên phản hồi chat</t>
  </si>
  <si>
    <t>1. Nhập chữ vào ô tin nhắn. 2. Bấm nút Gửi</t>
  </si>
  <si>
    <t>Tin nhắn hiện lên khung chat với icon tai nghe (nhân viên). Khách hàng nhận được tin nhắn</t>
  </si>
  <si>
    <t>FUNC-HT05</t>
  </si>
  <si>
    <t>Đổi trạng thái xử lý</t>
  </si>
  <si>
    <t>1. Bấm nút "Đánh dấu Đã xử lý"</t>
  </si>
  <si>
    <t>Trạng thái ở cột trái đổi sang màu xanh "Đã xử lý". Hội thoại biến mất nếu đang bật lọc "Chưa xử lý"</t>
  </si>
  <si>
    <t>FUNC-HT06</t>
  </si>
  <si>
    <t>Tự động báo ngoài giờ</t>
  </si>
  <si>
    <t>1. Khách nhắn "chat với nhân viên" ngoài khung giờ 07:00-22:00</t>
  </si>
  <si>
    <t>Hệ thống tự động đẩy tin nhắn báo ngoài giờ làm việc vào khung chat (như trong hình)</t>
  </si>
  <si>
    <t xml:space="preserve">GUI_SHOW Trang Quản lý nhân viên </t>
  </si>
  <si>
    <t>GUI-NV01</t>
  </si>
  <si>
    <t>Bố cục tổng thể &amp; Điều hướng</t>
  </si>
  <si>
    <t>1. Quan sát màn hình Quản lý Nhân viên.</t>
  </si>
  <si>
    <t>- Tiêu đề "QUẢN LÝ NHÂN VIÊN".- Có chuỗi nút điều hướng góc phải: Phân Quyền, Lịch Làm Việc, Xin Nghỉ, Báo Cáo, Hiệu Suất.</t>
  </si>
  <si>
    <t>Tú</t>
  </si>
  <si>
    <t>GUI-NV02</t>
  </si>
  <si>
    <t>Khung bộ lọc tìm kiếm</t>
  </si>
  <si>
    <t>1. Quan sát thanh công cụ phía trên lưới.</t>
  </si>
  <si>
    <t>- Ô Tìm kiếm trống.- Dropdown "Vai trò" mặc định là "Tất cả".- Nút "+ Thêm mới" hiển thị màu xanh.</t>
  </si>
  <si>
    <t>GUI-NV03</t>
  </si>
  <si>
    <t>Lưới dữ liệu (DataGrid)</t>
  </si>
  <si>
    <t>1. Quan sát bảng bên trái.</t>
  </si>
  <si>
    <t>- Hiển thị 5 cột: ID, Họ Tên, Vai Trò, Lương/Giờ, Trạng thái.</t>
  </si>
  <si>
    <t>GUI-NV04</t>
  </si>
  <si>
    <t>UI - Nổi bật tài khoản đang đăng nhập</t>
  </si>
  <si>
    <t>1. Quan sát dòng dữ liệu của tài khoản đang dùng để đăng nhập.</t>
  </si>
  <si>
    <t>- Dòng dữ liệu được in đậm, nền cam nhạt (#FFF3E0), chữ nâu đỏ (#D84315).- Luôn được ghim lên dòng đầu tiên của bảng.</t>
  </si>
  <si>
    <t>GUI-NV05</t>
  </si>
  <si>
    <t>Dấu hiệu trường bắt buộc</t>
  </si>
  <si>
    <t>1. Quan sát Form thông tin bên phải.</t>
  </si>
  <si>
    <t>- Có dấu (*) tại: Họ Tên, Tên Đăng Nhập, Mật Khẩu, Vai Trò, Lương/Giờ, Trạng thái.</t>
  </si>
  <si>
    <t>GUI-NV06</t>
  </si>
  <si>
    <t>Khóa Form tài khoản hiện tại</t>
  </si>
  <si>
    <t>1. Click chọn dòng dữ liệu của CHÍNH MÌNH trên lưới.</t>
  </si>
  <si>
    <t>- Toàn bộ Form bên phải bị mờ (Disabled).- Các nút Lưu, Xóa, Cài đặt trạng thái bị ẩn hoặc khóa.- Ngăn chặn việc tự sửa quyền/lương của bản thân.</t>
  </si>
  <si>
    <t>GUI-NV07</t>
  </si>
  <si>
    <t>Form mặc định khi Tạo mới</t>
  </si>
  <si>
    <t>1. Nhấn nút "+ Thêm mới".</t>
  </si>
  <si>
    <t>- Các ô TextBox bị xóa trắng, Mật khẩu trống.- Dropdown Vai trò rỗng, Trạng thái mặc định.- Avatar trống, hiển thị nút "Chọn ảnh".</t>
  </si>
  <si>
    <t>GUI-NV08</t>
  </si>
  <si>
    <t>Chặn UI truy cập (Lớp 2)</t>
  </si>
  <si>
    <t>1. Đăng nhập bằng tài khoản không có nhóm quyền Nhân sự (HR).</t>
  </si>
  <si>
    <t>- Hiển thị pop-up "Từ chối truy cập!".- Ứng dụng tự động điều hướng quay lại trang trước.</t>
  </si>
  <si>
    <t xml:space="preserve">FUNCTION_SHOW Trang Quản lý nhân viên </t>
  </si>
  <si>
    <t>FUNC-NV01</t>
  </si>
  <si>
    <t>Lọc dữ liệu theo Tên / Username</t>
  </si>
  <si>
    <t>1. Nhập từ khóa (vd: "Toàn") vào ô Tìm kiếm.</t>
  </si>
  <si>
    <t>Có nhân viên chứa từ khóa.</t>
  </si>
  <si>
    <t>1. Lưới dữ liệu lọc Real-time.
2. Chỉ hiện nhân viên có Họ Tên hoặc Tên đăng nhập chứa "Toàn".</t>
  </si>
  <si>
    <t>FUNC-NV02</t>
  </si>
  <si>
    <t>Lọc dữ liệu theo ID</t>
  </si>
  <si>
    <t>1. Nhập Mã ID (vd: "11") vào ô Tìm kiếm.</t>
  </si>
  <si>
    <t>Có nhân viên mang ID 11.</t>
  </si>
  <si>
    <t>1. Lưới dữ liệu phải lọc và hiển thị chính xác nhân viên có ID = 11.</t>
  </si>
  <si>
    <t>FUNC-NV03</t>
  </si>
  <si>
    <t>Lọc theo Dropdown Vai Trò</t>
  </si>
  <si>
    <t>1. Chọn "Nhân viên" ở Dropdown Vai trò.</t>
  </si>
  <si>
    <t>1. Lưới dữ liệu chỉ hiển thị những người có vai trò là "Nhân viên".</t>
  </si>
  <si>
    <t>FUNC-NV04</t>
  </si>
  <si>
    <t>Bỏ trống các trường bắt buộc</t>
  </si>
  <si>
    <t>1. Nhấn "+ Thêm mới".
2. Để trống Họ Tên, Tên đăng nhập hoặc Vai trò.
3. Nhấn "Lưu".</t>
  </si>
  <si>
    <t>1. Hệ thống chặn lại ở Client.
2. Hiện cảnh báo: "Vui lòng nhập đầy đủ tất cả thông tin...".</t>
  </si>
  <si>
    <t>FUNC-NV05</t>
  </si>
  <si>
    <t>Bỏ trống Mật khẩu khi Thêm mới</t>
  </si>
  <si>
    <t>1. Nhập đủ thông tin, nhưng để trống Mật khẩu.
2. Nhấn "Lưu".</t>
  </si>
  <si>
    <t>Đang ở chế độ Thêm mới.</t>
  </si>
  <si>
    <t>1. Hệ thống chặn lại.
2. Báo lỗi: "Mật khẩu là bắt buộc khi tạo nhân viên mới".</t>
  </si>
  <si>
    <t>FUNC-NV06</t>
  </si>
  <si>
    <t>Validate Lương/Giờ (Âm hoặc Chữ)</t>
  </si>
  <si>
    <t>1. Nhập Lương/Giờ là "-20000" hoặc "mười ngàn".
2. Nhấn "Lưu".</t>
  </si>
  <si>
    <t>1. Hệ thống phải chặn thao tác ở Client.
2. Báo lỗi Lương/Giờ phải là số dương lớn hơn 0.</t>
  </si>
  <si>
    <t>1. Báo lưu thành công.
2. Nhân viên mới xuất hiện trên lưới, sắp xếp theo bảng chữ cái (dưới tài khoản Admin).</t>
  </si>
  <si>
    <t>FUNC-NV07</t>
  </si>
  <si>
    <t>Trùng lặp Tên Đăng Nhập</t>
  </si>
  <si>
    <t>1. Tạo nhân viên có Tên đăng nhập giống hệt một người đang có.
2. Nhấn "Lưu".</t>
  </si>
  <si>
    <t>1. API Backend chặn yêu cầu.
2. UI hiển thị lỗi từ Server: Tên đăng nhập đã tồn tại.</t>
  </si>
  <si>
    <t>FUNC-NV08</t>
  </si>
  <si>
    <t>Thêm mới Nhân viên thành công</t>
  </si>
  <si>
    <t>1. Điền đầy đủ thông tin, Lương/Giờ hợp lệ, Tên đăng nhập duy nhất.
2. Nhấn "Lưu".</t>
  </si>
  <si>
    <t>FUNC-NV09</t>
  </si>
  <si>
    <t>Sửa Nhân viên: Bỏ trống Mật khẩu</t>
  </si>
  <si>
    <t>1. Chọn 1 nhân viên cũ (Không phải bản thân).
2. Để trống ô Mật khẩu, sửa Địa chỉ.
3. Nhấn "Lưu".</t>
  </si>
  <si>
    <t>1. Lưu thành công (Không yêu cầu nhập lại mật khẩu nếu không muốn đổi).
2. Mật khẩu cũ vẫn được giữ nguyên.</t>
  </si>
  <si>
    <t>FUNC-NV10</t>
  </si>
  <si>
    <t>Sửa Nhân viên: Thay đổi Lương</t>
  </si>
  <si>
    <t>1. Đổi Lương/Giờ của nhân viên từ 22k thành 25k.
2. Nhấn "Lưu".</t>
  </si>
  <si>
    <t>1. Lưu thành công.
2. Sang màn hình Quản lý Lương kiểm tra: Các tính toán lương phát sinh TỪ ĐÂY TRỞ ĐI sẽ nhân với 25k.</t>
  </si>
  <si>
    <t>FUNC-NV11</t>
  </si>
  <si>
    <t>Sửa Nhân viên: Vô hiệu hóa tài khoản</t>
  </si>
  <si>
    <t>1. Đổi Trạng thái của 1 nhân viên sang "Đã nghỉ việc".
2. Nhấn "Lưu".</t>
  </si>
  <si>
    <t>1. Lưu thành công.
2. Dùng tài khoản của nhân viên đó thử đăng nhập hệ thống -&gt; Phải bị chặn đăng nhập ngay lập tức.</t>
  </si>
  <si>
    <t>FUNC-NV12</t>
  </si>
  <si>
    <t>Xóa Nhân viên (Bảo mật)</t>
  </si>
  <si>
    <t>1. Dùng tool (Postman/Fiddler) gọi API DELETE vào chính ID của mình.</t>
  </si>
  <si>
    <t>1. API Backend phải chặn yêu cầu.
2. Không cho phép tự sát (tự xóa tài khoản Admin đang hoạt động).</t>
  </si>
  <si>
    <t>FUNC-NV13</t>
  </si>
  <si>
    <t>Hủy pop-up Xóa</t>
  </si>
  <si>
    <t>1. Chọn 1 nhân viên (Không phải mình).
2. Nhấn "Xóa" -&gt; Chọn "No".</t>
  </si>
  <si>
    <t>1. Đóng pop-up.
2. Nhân viên không bị xóa.</t>
  </si>
  <si>
    <t>FUNC-NV14</t>
  </si>
  <si>
    <t>Upload Ảnh đại diện</t>
  </si>
  <si>
    <t>1. Nhấn "Chọn ảnh", upload 1 file .jpg hợp lệ.
2. Nhấn "Lưu".</t>
  </si>
  <si>
    <t>1. Hình ảnh Preview thay đổi.
2. Lưu thành công, tải lại danh sách vẫn thấy Avatar mới.</t>
  </si>
  <si>
    <t>FUNC-NV15</t>
  </si>
  <si>
    <t>Điều hướng - Phân Quyền</t>
  </si>
  <si>
    <t>1. Nhấn nút "Phân Quyền".</t>
  </si>
  <si>
    <t>Có quyền Quản lý Phân quyền.</t>
  </si>
  <si>
    <t>1. Chuyển hướng sang màn hình Quản Lý Phân Quyền.</t>
  </si>
  <si>
    <t>FUNC-NV16</t>
  </si>
  <si>
    <t>Điều hướng - Lịch Làm Việc</t>
  </si>
  <si>
    <t>1. Nhấn nút "Lịch Làm Việc".</t>
  </si>
  <si>
    <t>Có quyền Quản lý lịch làm việc.</t>
  </si>
  <si>
    <t>1. Chuyển hướng sang màn hình Quản Lý Lịch Làm Việc.</t>
  </si>
  <si>
    <t>FUNC-NV17</t>
  </si>
  <si>
    <t>Điều hướng - Báo Cáo Nhân Sự</t>
  </si>
  <si>
    <t>1. Nhấn nút "Báo Cáo".</t>
  </si>
  <si>
    <t>Có quyền Xem Báo cáo Nhân sự.</t>
  </si>
  <si>
    <t>1. Chuyển hướng sang màn hình Quản Lý Báo Cáo Nhân Sự.</t>
  </si>
  <si>
    <t>Phân quyền</t>
  </si>
  <si>
    <t>GUI_SHOW Trang Phân quyền</t>
  </si>
  <si>
    <t>GUI-PQ01</t>
  </si>
  <si>
    <t>Bố cục tổng thể &amp; Tiêu đề</t>
  </si>
  <si>
    <t xml:space="preserve">
Quan sát màn hình Phân quyền.</t>
  </si>
  <si>
    <t>- Tiêu đề "CẤP QUYỀN TRUY CẬP CHO TÀI KHOẢN".
- Có nút "Quay lại" ở góc phải.
- Màn hình chia 2 vùng: Chọn Nhân Viên (Trái) và Thiết lập Quyền (Phải).</t>
  </si>
  <si>
    <t>GUI-PQ02</t>
  </si>
  <si>
    <t>Khung tìm kiếm Nhân viên</t>
  </si>
  <si>
    <t xml:space="preserve">
Quan sát khu vực Panel trái.</t>
  </si>
  <si>
    <t>- Có ô TextBox "Nhập tên...".
- Có ComboBox lọc Vai trò mặc định là "Tất cả".</t>
  </si>
  <si>
    <t>GUI-PQ03</t>
  </si>
  <si>
    <t>Khung tìm kiếm Quyền hạn</t>
  </si>
  <si>
    <t xml:space="preserve">
Quan sát khu vực Panel phải.</t>
  </si>
  <si>
    <t>- Có ô TextBox "Tìm tên quyền...".
- Có ComboBox lọc Quyền (Tất cả quyền, Đã cấp, Chưa cấp).
- Có 2 nút thao tác nhanh: "Chọn tất cả hiển thị" và "Bỏ chọn tất cả".</t>
  </si>
  <si>
    <t>GUI-PQ04</t>
  </si>
  <si>
    <t>Trạng thái UI khi chưa chọn NV</t>
  </si>
  <si>
    <t xml:space="preserve">
Vừa truy cập vào trang, chưa click chọn nhân viên nào.</t>
  </si>
  <si>
    <t>- Label hướng dẫn: "Vui lòng chọn nhân viên ở danh sách bên trái...".
- Các checkbox quyền bị ẩn hoặc mờ (Disable).
- Nút "LƯU CẤU HÌNH" bị mờ.</t>
  </si>
  <si>
    <t>GUI-PQ05</t>
  </si>
  <si>
    <t>UI danh sách quyền phân nhóm</t>
  </si>
  <si>
    <t xml:space="preserve">
Chọn 1 nhân viên để load danh sách quyền.</t>
  </si>
  <si>
    <t>- Các quyền phải được nhóm gọn gàng dưới các Tiêu đề (vd: Cá nhân, Chức năng web, Hệ thống).
- Giao diện hiển thị rõ ràng, không bị tràn viền (Có ScrollBar dọc).</t>
  </si>
  <si>
    <t>GUI-PQ06</t>
  </si>
  <si>
    <t>Data Binding thông tin NV đang chọn</t>
  </si>
  <si>
    <t xml:space="preserve">
Click chọn nhân viên "Lâm Chu Bảo Toàn" (Quản lý).</t>
  </si>
  <si>
    <t>- Text hiển thị rõ ràng đang thao tác cho ai: "Đang cấu hình cho: Lâm Chu Bảo Toàn (Quản lý)".</t>
  </si>
  <si>
    <t>GUI-PQ07</t>
  </si>
  <si>
    <t xml:space="preserve">
Đăng nhập tài khoản không có quyền Quản lý Phân quyền.</t>
  </si>
  <si>
    <t>- Bị chặn hoàn toàn, bung thông báo "Bạn không có quyền truy cập chức năng này!".
- App lùi về trang trước.</t>
  </si>
  <si>
    <t>FUNCTION_SHOW Trang Phân quyền</t>
  </si>
  <si>
    <t>FUNC-PQ01</t>
  </si>
  <si>
    <t>Lọc Nhân viên theo Tên</t>
  </si>
  <si>
    <t>1. Nhập từ khóa "Lâm" vào ô "Nhập tên...".</t>
  </si>
  <si>
    <t>Có nhân viên tên Lâm.</t>
  </si>
  <si>
    <t>1. Lưới dữ liệu bên trái lọc Real-time.
2. Chỉ hiện các nhân viên có tên chứa chữ "Lâm".</t>
  </si>
  <si>
    <t>FUNC-PQ02</t>
  </si>
  <si>
    <t>Lọc Nhân viên theo Vai trò</t>
  </si>
  <si>
    <t>1. Chọn "Nhân viên" ở Dropdown Vai trò bên trái.</t>
  </si>
  <si>
    <t>1. Lưới dữ liệu bên trái tải lại.
2. Chỉ hiển thị những người mang chức danh "Nhân viên".</t>
  </si>
  <si>
    <t>FUNC-PQ03</t>
  </si>
  <si>
    <t>Tải danh sách quyền của NV</t>
  </si>
  <si>
    <t>1. Click chọn nhân viên "Tú" trên lưới trái.</t>
  </si>
  <si>
    <t>Tú đang có sẵn một số quyền.</t>
  </si>
  <si>
    <t>1. Panel phải bật sáng.
2. Các checkbox tương ứng với quyền hiện tại của Tú sẽ tự động được đánh dấu (Tick).</t>
  </si>
  <si>
    <t>FUNC-PQ04</t>
  </si>
  <si>
    <t>Lọc Quyền theo Tên</t>
  </si>
  <si>
    <t>1. Nhập từ khóa "Chấm công" vào ô "Tìm tên quyền...".</t>
  </si>
  <si>
    <t>1. Cây danh sách quyền bên phải tự động thu gọn.
2. Chỉ hiển thị các nhóm và checkbox quyền chứa chữ "Chấm công".</t>
  </si>
  <si>
    <t>FUNC-PQ05</t>
  </si>
  <si>
    <t>Lọc Quyền theo Trạng thái Cấp</t>
  </si>
  <si>
    <t>1. Chọn "Quyền chưa cấp" ở Dropdown bên phải.</t>
  </si>
  <si>
    <t>1. Cây danh sách quyền chỉ hiển thị các checkbox đang bỏ trống (Unchecked).
2. Các quyền đã cấp bị ẩn đi.</t>
  </si>
  <si>
    <t>FUNC-PQ06</t>
  </si>
  <si>
    <t>Thao tác: Chọn tất cả hiển thị</t>
  </si>
  <si>
    <t>1. Lọc ra 3 quyền cụ thể trên ô tìm kiếm.
2. Nhấn nút "Chọn tất cả hiển thị".</t>
  </si>
  <si>
    <t>1. 3 quyền đang hiển thị trên màn hình được tự động Check.
2. Các quyền khác (đang bị ẩn do filter) KHÔNG bị ảnh hưởng.</t>
  </si>
  <si>
    <t>FUNC-PQ07</t>
  </si>
  <si>
    <t>Thao tác: Bỏ chọn tất cả</t>
  </si>
  <si>
    <t>1. Nhấn nút "Bỏ chọn tất cả".</t>
  </si>
  <si>
    <t>1. Toàn bộ các checkbox quyền trên màn hình bị xóa Check (Unchecked).</t>
  </si>
  <si>
    <t>FUNC-PQ08</t>
  </si>
  <si>
    <t>Lưu cấu hình quyền thành công</t>
  </si>
  <si>
    <t>1. Chọn NV, check/uncheck thay đổi vài quyền.
2. Nhấn "LƯU CẤU HÌNH".</t>
  </si>
  <si>
    <t>1. Báo "Đã lưu cấu hình phân quyền thành công!".
2. API Backend nhận đúng List các IdQuyen được check.</t>
  </si>
  <si>
    <t>FUNC-PQ09</t>
  </si>
  <si>
    <t>Đồng bộ hiệu lực quyền (Real-time)</t>
  </si>
  <si>
    <t>1. Dùng 1 máy tính khác đăng nhập sẵn tài khoản NV A.
2. Máy tính Admin tước quyền "Xem Báo cáo" của NV A và nhấn Lưu.</t>
  </si>
  <si>
    <t>2 phiên đăng nhập song song.</t>
  </si>
  <si>
    <t>1. Ở phiên đăng nhập tiếp theo hoặc khi F5 tải lại trang, NV A lập tức bị mất truy cập vào Báo cáo.</t>
  </si>
  <si>
    <t>FUNC-PQ10</t>
  </si>
  <si>
    <t>Đổi NV chưa lưu cấu hình</t>
  </si>
  <si>
    <t>1. Đang sửa quyền cho NV A (chưa bấm Lưu).
2. Đột ngột click sang NV B trên lưới trái.</t>
  </si>
  <si>
    <t>1. Dữ liệu của NV B đè lên panel phải.
2. (Kỳ vọng UX) Có thông báo nhắc nhở "Bạn có thay đổi chưa lưu, xác nhận chuyển?".</t>
  </si>
  <si>
    <t>FUNC-PQ11</t>
  </si>
  <si>
    <t>Kiểm tra Audit Log (Lưu vết)</t>
  </si>
  <si>
    <t>1. Yêu cầu Dev mở Database / File log sau khi Lưu cấu hình thành công ở FUNC-PQ10.</t>
  </si>
  <si>
    <t>1. Log ghi nhận: User Admin đã đổi quyền của NV A, danh sách các quyền thêm/bớt, Timestamp.</t>
  </si>
  <si>
    <t>FUNC-PQ12</t>
  </si>
  <si>
    <t>Điều hướng - Quay lại</t>
  </si>
  <si>
    <t>1. Nhấn nút "Quay lại" góc trên phải.</t>
  </si>
  <si>
    <t>1. Ứng dụng điều hướng an toàn trở về màn hình "Quản lý Nhân viên".</t>
  </si>
  <si>
    <t xml:space="preserve">Quản lý thông báo nội bộ </t>
  </si>
  <si>
    <t xml:space="preserve">GUI_SHOW Quản lý thông báo nội bộ </t>
  </si>
  <si>
    <t>GUI-TB01</t>
  </si>
  <si>
    <t>[Loại] Dropdown</t>
  </si>
  <si>
    <t>- Mặc định: Tất cả. - Trạng thái: Enable</t>
  </si>
  <si>
    <t>GUI-TB02</t>
  </si>
  <si>
    <t>[Từ] &amp; [Đến] Datepicker</t>
  </si>
  <si>
    <t>- Hiển thị đúng định dạng ngày. - Trạng thái: Enable</t>
  </si>
  <si>
    <t>GUI-TB03</t>
  </si>
  <si>
    <t>[Lọc] Button</t>
  </si>
  <si>
    <t>- Nút màu xanh. - Trạng thái: Enable</t>
  </si>
  <si>
    <t>GUI-TB04</t>
  </si>
  <si>
    <t>Bảng danh sách thông báo</t>
  </si>
  <si>
    <t>-Hiển thị đủ 4 cột (Thời gian, Phân loại, Nội dung, Trạng thái). 
- Trạng thái: Enable</t>
  </si>
  <si>
    <t>-Hiển thị đủ 5 cột (Thời gian, Phân loại, Nội dung, Trạng thái). 
- Trạng thái: Enable</t>
  </si>
  <si>
    <t>GUI-TB05</t>
  </si>
  <si>
    <t>[Tạo mới] Button</t>
  </si>
  <si>
    <t>- Nút màu xanh lá. - Trạng thái: Enable</t>
  </si>
  <si>
    <t>GUI-TB06</t>
  </si>
  <si>
    <t>Form [Cập nhật Thông báo]</t>
  </si>
  <si>
    <t>- Hiển thị đủ các trường nhập liệu. - Trạng thái: Enable</t>
  </si>
  <si>
    <t>GUI-TB07</t>
  </si>
  <si>
    <t>[Đánh dấu là Đã xem] Checkbox</t>
  </si>
  <si>
    <t>- Chưa được tích mặc định. - Trạng thái: Enable</t>
  </si>
  <si>
    <t>GUI-TB08</t>
  </si>
  <si>
    <t>[Lưu Lại] &amp; [Xóa] Button</t>
  </si>
  <si>
    <t>- Lưu Lại (xanh), Xóa (đỏ). - Trạng thái: Enable</t>
  </si>
  <si>
    <t>GUI-TB09</t>
  </si>
  <si>
    <t>[Quay lại] Button</t>
  </si>
  <si>
    <t>- Nút màu xám. - Trạng thái: Enable</t>
  </si>
  <si>
    <t xml:space="preserve">FUNCTION_SHOW Quản lý thông báo nội bộ </t>
  </si>
  <si>
    <t>FUNC-TB01</t>
  </si>
  <si>
    <t>Lọc thông báo theo điều kiện</t>
  </si>
  <si>
    <t>1. Chọn Loại. 2. Chọn mốc thời gian. 3. Click "Lọc"</t>
  </si>
  <si>
    <t>Truy cập vào hệ thống với tư cách Admin</t>
  </si>
  <si>
    <t>Bảng trả về đúng danh sách thông báo theo điều kiện</t>
  </si>
  <si>
    <t>FUNC-TB02</t>
  </si>
  <si>
    <t>Xem chi tiết một thông báo</t>
  </si>
  <si>
    <t>1. Click vào một dòng bất kỳ trên bảng</t>
  </si>
  <si>
    <t>Form bên phải tải đúng dữ liệu của thông báo đó</t>
  </si>
  <si>
    <t>FUNC-TB03</t>
  </si>
  <si>
    <t>Thêm mới thông báo</t>
  </si>
  <si>
    <t>1. Click "Tạo mới". 2. Nhập Phân loại &amp; Nội dung. 3. Click "Lưu Lại"</t>
  </si>
  <si>
    <t>Báo thành công và hiện thông báo mới lên đầu bảng</t>
  </si>
  <si>
    <t>FUNC-TB04</t>
  </si>
  <si>
    <t>Đánh dấu Đã xem</t>
  </si>
  <si>
    <t>1. Chọn thông báo trạng thái "False". 2. Tích "Đánh dấu là Đã xem". 3. Click "Lưu Lại"</t>
  </si>
  <si>
    <t>Báo thành công và cột Trạng thái trên bảng đổi thành "True"</t>
  </si>
  <si>
    <t>FUNC-TB05</t>
  </si>
  <si>
    <t>Chặn sửa Phân loại của hệ thống</t>
  </si>
  <si>
    <t>1. Click vào một thông báo do hệ thống tự tạo</t>
  </si>
  <si>
    <t>Trường "Phân loại Thông báo" bị disable, không cho phép sửa</t>
  </si>
  <si>
    <t>FUNC-TB06</t>
  </si>
  <si>
    <t>Xóa thông báo</t>
  </si>
  <si>
    <t>1. Click chọn một thông báo. 2. Click nút "Xóa" và xác nhận</t>
  </si>
  <si>
    <t>Báo xóa thành công và dòng đó biến mất khỏi bảng</t>
  </si>
  <si>
    <t>FUNC-TB07</t>
  </si>
  <si>
    <t>Nút Quay lại</t>
  </si>
  <si>
    <t>1. Click nút "Quay lại" góc trên phải</t>
  </si>
  <si>
    <t>Hệ thống chuyển hướng về trang trước đó</t>
  </si>
  <si>
    <t xml:space="preserve">Quản lý Lịch làm việc </t>
  </si>
  <si>
    <t xml:space="preserve">GUI_SHOW Trang Quản lý Lịch làm việc </t>
  </si>
  <si>
    <t>GUI-CAL01</t>
  </si>
  <si>
    <t>.
Quan sát màn hình Bảng nhu cầu nhân sự.</t>
  </si>
  <si>
    <t>- Tiêu đề "BẢNG NHU CẦU NHÂN SỰ &amp; XẾP CA".
- Có nút Duyệt Đăng Ký, Quản lý Ca Làm Mẫu, Quay lại.
- Chia 2 vùng: Danh sách NV (Trái) và Lịch (Phải).</t>
  </si>
  <si>
    <t>GUI-CAL02</t>
  </si>
  <si>
    <t>Khung bộ lọc ngày và chế độ</t>
  </si>
  <si>
    <t>.
Quan sát thanh công cụ phía trên.</t>
  </si>
  <si>
    <t>- DatePicker "Bắt đầu từ ngày" tự động trỏ về Thứ 2 của tuần hiện tại.
- Chế độ hiển thị mặc định là "Tuần".
- Có chú thích màu sắc: Trống (Xanh), Chờ duyệt (Vàng), Đã duyệt (Xanh lá).</t>
  </si>
  <si>
    <t>GUI-CAL03</t>
  </si>
  <si>
    <t>Lưới thời gian (Canvas)</t>
  </si>
  <si>
    <t>.
Quan sát trục thời gian bên trái lịch.</t>
  </si>
  <si>
    <t>Cài đặt giờ mở/đóng cửa hợp lệ.</t>
  </si>
  <si>
    <t>- Trục thời gian hiển thị đúng từ Giờ Mở Cửa đến Giờ Đóng Cửa (vd: 7:00 đến 23:00).
- Lưới có 7 cột tương ứng với 7 ngày trong tuần.</t>
  </si>
  <si>
    <t>GUI-CAL04</t>
  </si>
  <si>
    <t>UI - Nút thao tác trên cột ngày</t>
  </si>
  <si>
    <t>.
Quan sát tiêu đề của mỗi cột ngày trên lịch.</t>
  </si>
  <si>
    <t>- Dưới tiêu đề thứ/ngày có 2 nút: "+ Tạo Slot" (Xanh lá) và "📋 Copy Tuần" (Xanh dương).</t>
  </si>
  <si>
    <t>GUI-CAL05</t>
  </si>
  <si>
    <t>UI - Hiển thị Khối Slot (Block)</t>
  </si>
  <si>
    <t>.
Quan sát 1 slot đã được tạo trên lịch.</t>
  </si>
  <si>
    <t>Có sẵn Slot.</t>
  </si>
  <si>
    <t>- Block có viền xanh dương.
- Hiển thị Vai trò, Loại (Part-time/Full-time), Cần SL, Ca, Ghi chú.</t>
  </si>
  <si>
    <t>GUI-CAL06</t>
  </si>
  <si>
    <t>UI - Phân loại màu sắc Nhân viên</t>
  </si>
  <si>
    <t>.
Quan sát các nhân viên đã nằm trong 1 Slot.</t>
  </si>
  <si>
    <t>Có NV Đã duyệt và Chờ duyệt.</t>
  </si>
  <si>
    <t>- NV "Đã duyệt": Nền màu Xanh lá (#4CAF50).
- NV "Chờ duyệt": Nền màu Vàng cam (#FFC107).</t>
  </si>
  <si>
    <t>GUI-CAL07</t>
  </si>
  <si>
    <t>.
Dùng tài khoản không có quyền Quản lý lịch làm việc truy cập.</t>
  </si>
  <si>
    <t>- Hiện thông báo "Từ chối truy cập!".
- Giao diện bị ẩn, app điều hướng quay lại.</t>
  </si>
  <si>
    <t xml:space="preserve">FUNCTION_SHOW Trang Quản lý Lịch làm việc </t>
  </si>
  <si>
    <t>FUNC-CAL01</t>
  </si>
  <si>
    <t>Lọc NV (Bên trái) theo Vai trò</t>
  </si>
  <si>
    <t>1. Danh sách NV bên trái chỉ hiển thị những người có vai trò "Nhân viên".</t>
  </si>
  <si>
    <t>FUNC-CAL02</t>
  </si>
  <si>
    <t>Lọc NV (Bên trái) theo Tên</t>
  </si>
  <si>
    <t>1. Gõ "Lâm" vào ô tìm kiếm NV.</t>
  </si>
  <si>
    <t>1. Lọc Real-time danh sách bên trái những người có tên "Lâm".</t>
  </si>
  <si>
    <t>FUNC-CAL03</t>
  </si>
  <si>
    <t>Tạo Slot trong quá khứ</t>
  </si>
  <si>
    <t>1. Nhấn "+ Tạo Slot" ở một ngày của tuần trước.
2. Nhập thông tin, nhấn Lưu.</t>
  </si>
  <si>
    <t>1. Hệ thống phải chặn lại.
2. Báo lỗi: Không thể tạo slot làm việc trong quá khứ.</t>
  </si>
  <si>
    <t>1. Popup đóng lại.
2. Một Block mới xuất hiện trên lịch đúng vào khung giờ của Ca đã chọn.</t>
  </si>
  <si>
    <t>FUNC-CAL04</t>
  </si>
  <si>
    <t>Tạo Slot thành công</t>
  </si>
  <si>
    <t>1. Nhấn "+ Tạo Slot" ở ngày tương lai.
2. Chọn Vai trò, Ca, SL=2.
3. Nhấn Lưu.</t>
  </si>
  <si>
    <t>FUNC-CAL05</t>
  </si>
  <si>
    <t>Kéo thả gán NV (Drag &amp; Drop)</t>
  </si>
  <si>
    <t>1. Click giữ tên 1 NV ở danh sách trái.
2. Kéo và thả vào 1 cột ngày trên lịch.
3. Chọn Ca, nhấn Lưu.</t>
  </si>
  <si>
    <t>1. NV đó được gán vào Slot tương ứng với trạng thái "Đã duyệt".
2. Lịch tải lại hiển thị tên NV.</t>
  </si>
  <si>
    <t>FUNC-CAL06</t>
  </si>
  <si>
    <t>Logic: Trùng lặp ca làm (Overlapping)</t>
  </si>
  <si>
    <t>1. Kéo thả 1 NV vào Ca Sáng (07:00-12:00).
2. Tiếp tục gán chính NV đó vào 1 Ca khác có giờ từ (10:00-15:00) cùng ngày.</t>
  </si>
  <si>
    <t>1. API Backend phải chặn yêu cầu.
2. UI báo lỗi: Nhân viên đã có lịch làm việc trùng giờ.</t>
  </si>
  <si>
    <t>FUNC-CAL07</t>
  </si>
  <si>
    <t>Copy Tuần (Xác nhận)</t>
  </si>
  <si>
    <t>1. Nhấn " Copy Tuần" ở cột ngày Hôm nay.
2. Chọn "Yes" trên thông báo cảnh báo.</t>
  </si>
  <si>
    <t>1. Toàn bộ cấu trúc Slot của Hôm nay được nhân bản ra 6 ngày còn lại trong tuần.
2. Lịch được vẽ lại đầy đủ.</t>
  </si>
  <si>
    <t>FUNC-CAL08</t>
  </si>
  <si>
    <t>Duyệt nhanh (Double Click)</t>
  </si>
  <si>
    <t>1. Tìm 1 NV đang có nền Vàng (Chờ duyệt) trên lịch.
2. Click đúp (2 lần) vào tên NV đó.
3. Chọn "Yes".</t>
  </si>
  <si>
    <t>1. NV chuyển sang nền Xanh lá (Đã duyệt).
2. Ca được ghi nhận chính thức.</t>
  </si>
  <si>
    <t>FUNC-CAL09</t>
  </si>
  <si>
    <t>Duyệt hàng loạt qua Popup</t>
  </si>
  <si>
    <t>1. Nhấn nút "Duyệt Đăng Ký" ở góc trên.
2. Nhấn nút "Duyệt" trên 1 dòng của DataGrid.</t>
  </si>
  <si>
    <t>Có ca chờ duyệt.</t>
  </si>
  <si>
    <t>1. Dòng đó biến mất khỏi danh sách chờ.
2. Tắt popup, lịch cập nhật NV đó thành Xanh lá.</t>
  </si>
  <si>
    <t>FUNC-CAL10</t>
  </si>
  <si>
    <t>Từ chối ca qua Popup</t>
  </si>
  <si>
    <t>1. Mở popup "Duyệt Đăng Ký".
2. Tìm nút "Từ chối" / "Hủy".</t>
  </si>
  <si>
    <t>1. Phải có tính năng Từ chối theo đúng Requirement để xóa bỏ đăng ký không hợp lệ của NV.</t>
  </si>
  <si>
    <t>FUNC-CAL11</t>
  </si>
  <si>
    <t>Chỉnh sửa Slot đã tạo</t>
  </si>
  <si>
    <t>1. Click đúp vào 1 Block (Khung viền xanh) trên lịch.
2. Sửa Số lượng từ 2 thành 3.
3. Nhấn Lưu.</t>
  </si>
  <si>
    <t>1. Cập nhật thành công.
2. Block trên lịch hiển thị "Cần: 3".</t>
  </si>
  <si>
    <t>FUNC-CAL12</t>
  </si>
  <si>
    <t>Rút NV khỏi Slot</t>
  </si>
  <si>
    <t>1. Click đúp mở 1 Slot đã có NV.
2. Nhấn nút "Xóa" cạnh tên NV trong danh sách.
3. Chọn "Yes".</t>
  </si>
  <si>
    <t>1. NV đó bị đẩy ra khỏi Slot.
2. Đóng popup, trên lịch không còn tên NV đó.</t>
  </si>
  <si>
    <t>FUNC-CAL13</t>
  </si>
  <si>
    <t>Xóa hoàn toàn Slot</t>
  </si>
  <si>
    <t>1. Click đúp mở 1 Slot.
2. Nhấn nút "Xóa hoàn toàn" (nút màu đỏ nếu có).
3. Chọn "Yes".</t>
  </si>
  <si>
    <t>1. Báo xóa thành công.
2. Block đó biến mất khỏi màn hình lịch.</t>
  </si>
  <si>
    <t>FUNC-CAL14</t>
  </si>
  <si>
    <t>Mở Popup Quản lý Ca Mẫu</t>
  </si>
  <si>
    <t>1. Nhấn nút "Quản lý Ca Làm Mẫu".</t>
  </si>
  <si>
    <t>1. Popup xuất hiện hiển thị danh sách các Ca hiện có (Sáng, Chiều, Tối...).</t>
  </si>
  <si>
    <t>FUNC-CAL15</t>
  </si>
  <si>
    <t>Tạo Ca Mẫu sai logic giờ</t>
  </si>
  <si>
    <t>1. Trong Popup Quản lý Ca, nhập Tên="Ca Đêm", BĐ="23:00", KT="05:00".
2. Nhấn "+ Thêm".</t>
  </si>
  <si>
    <t>1. Hệ thống phải xử lý được ca qua đêm, HOẶC báo lỗi nếu quy trình cửa hàng không hỗ trợ ca qua ngày hôm sau. Không được để crash.</t>
  </si>
  <si>
    <t>FUNC-CAL16</t>
  </si>
  <si>
    <t>Xóa Ca Mẫu</t>
  </si>
  <si>
    <t>1. Nhấn icon Thùng rác cạnh 1 Ca Mẫu chưa được sử dụng.
2. Chọn "Yes".</t>
  </si>
  <si>
    <t>1. Ca đó bị xóa khỏi danh sách.</t>
  </si>
  <si>
    <t>FUNC-CAL17</t>
  </si>
  <si>
    <t>Ràng buộc: Xóa Ca đang sử dụng</t>
  </si>
  <si>
    <t>1. Cố tình xóa Ca "Sáng" đang được gắn cho các Slot trên lịch.</t>
  </si>
  <si>
    <t>Ca đang được gán.</t>
  </si>
  <si>
    <t>1. API chặn thao tác xóa.
2. Báo lỗi: Ca đang được sử dụng trong lịch làm việc.</t>
  </si>
  <si>
    <t>FUNC-CAL18</t>
  </si>
  <si>
    <t>Thuật toán Vẽ Lịch (Trùng giờ)</t>
  </si>
  <si>
    <t>1. Tạo 3 Slot khác nhau nhưng có giờ làm việc đè lên nhau trong cùng 1 ngày.</t>
  </si>
  <si>
    <t>1. Cột ngày đó tự động chia làm 3 cột nhỏ bằng nhau.
2. Các Block nằm cạnh nhau gọn gàng, không đè lấp lên text của nhau.</t>
  </si>
  <si>
    <t xml:space="preserve">GUI_SHOW Trang Quản lý đơn xin nghỉ </t>
  </si>
  <si>
    <t>GUI-DXN01</t>
  </si>
  <si>
    <t>Quan sát màn hình Quản lý Đơn xin nghỉ.</t>
  </si>
  <si>
    <t>- Tiêu đề "QUẢN LÝ ĐƠN XIN NGHỈ".
- Có nút "Quay lại" ở góc phải.
- Màn hình chia làm 2 vùng: Danh sách (Trái) và Chi tiết (Phải).</t>
  </si>
  <si>
    <t>GUI-DXN02</t>
  </si>
  <si>
    <t>Quan sát thanh công cụ phía trên lưới.</t>
  </si>
  <si>
    <t>- Có ô "Tìm kiếm:" mặc định trống.
- Có ComboBox "Trạng thái:" mặc định là "Chờ duyệt" (hoặc Tất cả tùy cài đặt ban đầu).</t>
  </si>
  <si>
    <t>GUI-DXN03</t>
  </si>
  <si>
    <t>Quan sát bảng bên trái.</t>
  </si>
  <si>
    <t>- Đủ 5 cột: Trạng thái, Nhân viên, Loại đơn, Từ Ngày, Đến Ngày.</t>
  </si>
  <si>
    <t>GUI-DXN04</t>
  </si>
  <si>
    <t>UI - Nổi bật Trạng thái</t>
  </si>
  <si>
    <t>Quan sát cột "Trạng thái" trên lưới.</t>
  </si>
  <si>
    <t>Có dữ liệu các loại.</t>
  </si>
  <si>
    <t>- Badge "Chờ duyệt" hiển thị màu Vàng/Cam nổi bật.
- "Đã duyệt" màu Xanh, "Từ chối" màu Đỏ/Xám.</t>
  </si>
  <si>
    <t>GUI-DXN05</t>
  </si>
  <si>
    <t>Form mặc định khi chưa chọn</t>
  </si>
  <si>
    <t>Quan sát Panel phải khi lưới chưa được chọn.</t>
  </si>
  <si>
    <t>- Các TextBox thông tin bị ẩn nội dung hoặc trống.
- Khung nhập "Lý do phản hồi" và nút thao tác ẩn/vô hiệu hóa.</t>
  </si>
  <si>
    <t>GUI-DXN06</t>
  </si>
  <si>
    <t>Data Binding: Đơn Chờ Duyệt</t>
  </si>
  <si>
    <t>Click chọn 1 đơn đang "Chờ duyệt".</t>
  </si>
  <si>
    <t>- Dữ liệu Nhân viên, Loại đơn, Thời gian, Lý do đổ chính xác.
- TextBox "Ghi chú phê duyệt" mở khóa (Cho phép nhập).
- Hiện nút "Duyệt" và "Từ chối".</t>
  </si>
  <si>
    <t>GUI-DXN07</t>
  </si>
  <si>
    <t>Data Binding: Đơn Đã xử lý</t>
  </si>
  <si>
    <t>Click chọn 1 đơn "Đã duyệt" hoặc "Từ chối".</t>
  </si>
  <si>
    <t>- Dữ liệu đổ chính xác.
- TextBox "Ghi chú phê duyệt" bị khóa (Read-only), hiển thị ghi chú cũ.
- Cụm nút thao tác (Duyệt/Từ chối) bị ẩn hoàn toàn.</t>
  </si>
  <si>
    <t>GUI-DXN08</t>
  </si>
  <si>
    <t>Dùng tài khoản không có quyền Quản lý Đơn xin nghỉ.</t>
  </si>
  <si>
    <t>- Hiện thông báo "Bạn không có quyền truy cập chức năng này!".
- App tự động quay lại trang trước.</t>
  </si>
  <si>
    <t xml:space="preserve">FUNCTION_SHOW Trang Quản lý đơn xin nghỉ </t>
  </si>
  <si>
    <t>FUNC-DXN01</t>
  </si>
  <si>
    <t>Lọc dữ liệu theo Tên</t>
  </si>
  <si>
    <t>1. Lưới dữ liệu bên trái lọc Real-time.
2. Hiển thị chính xác các đơn của nhân viên có tên chứa từ khóa.</t>
  </si>
  <si>
    <t>FUNC-DXN02</t>
  </si>
  <si>
    <t>Lọc dữ liệu theo Trạng thái</t>
  </si>
  <si>
    <t>1. Đổi Dropdown Trạng thái sang "Từ chối".</t>
  </si>
  <si>
    <t>Có đơn từ chối.</t>
  </si>
  <si>
    <t>1. Lưới dữ liệu tải lại.
2. Chỉ hiển thị danh sách các đơn đã bị từ chối.</t>
  </si>
  <si>
    <t>FUNC-DXN03</t>
  </si>
  <si>
    <t>Chọn lại đơn bị reset form</t>
  </si>
  <si>
    <t>1. Đang nhập dở ghi chú ở đơn A.
2. Click sang đơn B trên lưới.</t>
  </si>
  <si>
    <t>1. Form detail tự động đổ dữ liệu của B.
2. Ghi chú dở dang của A bị xóa trắng, không lưu lưu nhầm sang B.</t>
  </si>
  <si>
    <t>FUNC-DXN04</t>
  </si>
  <si>
    <t>Kiểm tra hiển thị Số ngày nghỉ</t>
  </si>
  <si>
    <t>1. Chọn 1 đơn nghỉ từ 30/04/2026 đến 10/05/2026.</t>
  </si>
  <si>
    <t>1. (Kỳ vọng fix Bug) UI phải hiển thị dòng text tính toán rõ: Tổng số ngày nghỉ = 11 ngày.</t>
  </si>
  <si>
    <t>FUNC-DXN05</t>
  </si>
  <si>
    <t>Từ chối đơn (Luồng chuẩn)</t>
  </si>
  <si>
    <t>1. Chọn 1 đơn "Chờ duyệt".
2. Nhập Ghi chú phê duyệt (vd: "Thiếu người").
3. Nhấn "Từ chối" -&gt; Chọn "Yes".</t>
  </si>
  <si>
    <t>1. Báo "Đã Từ chối đơn thành công!".
2. Danh sách tải lại, đơn chuyển sang trạng thái "Từ chối".</t>
  </si>
  <si>
    <t>FUNC-DXN06</t>
  </si>
  <si>
    <t>Phê duyệt đơn (Không trùng ca)</t>
  </si>
  <si>
    <t>1. Chọn 1 đơn "Chờ duyệt" của NV chưa được xếp ca vào ngày đó.
2. Nhấn "Duyệt".</t>
  </si>
  <si>
    <t>API trả về list rỗng.</t>
  </si>
  <si>
    <t>1. Popup Confirm KHÔNG hiện danh sách ca.
2. Hiện dòng chữ "Không có ca làm việc nào bị ảnh hưởng".
3. Nhấn Xác nhận -&gt; Đơn chuyển trạng thái "Đã duyệt".</t>
  </si>
  <si>
    <t>FUNC-DXN07</t>
  </si>
  <si>
    <t>Phê duyệt đơn (Trùng ca)</t>
  </si>
  <si>
    <t>1. Chọn 1 NV đang được xếp ca vào ngày xin nghỉ.
2. Nhấn "Duyệt".</t>
  </si>
  <si>
    <t>API trả về list ca bị trùng.</t>
  </si>
  <si>
    <t>1. Popup Confirm bật lên.
2. DataGrid trên Popup hiển thị danh sách các ca làm của người này trong khoảng thời gian xin nghỉ.</t>
  </si>
  <si>
    <t>FUNC-DXN08</t>
  </si>
  <si>
    <t>Hủy duyệt từ Popup Trùng ca</t>
  </si>
  <si>
    <t>1. Ở Popup hiển thị ca bị trùng, nhấn nút "Hủy" hoặc đóng [X].</t>
  </si>
  <si>
    <t>1. Đóng Popup.
2. Đơn xin nghỉ vẫn giữ nguyên trạng thái "Chờ duyệt", không gọi API approve.</t>
  </si>
  <si>
    <t>FUNC-DXN09</t>
  </si>
  <si>
    <t>Xác nhận duyệt từ Popup Trùng ca</t>
  </si>
  <si>
    <t>1. Tại Popup, nhấn "Xác nhận duyệt &amp; Hủy ca".</t>
  </si>
  <si>
    <t>1. Báo "Đã Duyệt đơn thành công!".
2. Trạng thái đơn thành "Đã duyệt".
3. (Tính đồng bộ) Sang màn hình Quản lý Xếp ca, các ca làm của NV này trong ngày nghỉ đó đã tự động bị xóa/rút tên.</t>
  </si>
  <si>
    <t>FUNC-DXN10</t>
  </si>
  <si>
    <t>Chống XSS trong Ghi chú</t>
  </si>
  <si>
    <t>1. Nhập Ghi chú phê duyệt: &lt;script&gt;alert('xss')&lt;/script&gt;.
2. Tiến hành duyệt/từ chối.</t>
  </si>
  <si>
    <t>1. Lưu thành công, dữ liệu là text thuần túy.
2. Không chạy mã độc trên giao diện.</t>
  </si>
  <si>
    <t>FUNC-DXN11</t>
  </si>
  <si>
    <t>Đồng bộ hệ thống: Bảng chấm công</t>
  </si>
  <si>
    <t>1. Phê duyệt 1 đơn nghỉ phép năm.
2. Sang màn hình Quản lý Chấm công/Bảng lương.</t>
  </si>
  <si>
    <t>1. Hệ thống nhận diện nhân viên có phép trong ngày đó (Ảnh hưởng việc tính chuyên cần).</t>
  </si>
  <si>
    <t>FUNC-DXN12</t>
  </si>
  <si>
    <t>Thông báo đến nhân viên</t>
  </si>
  <si>
    <t>1. Sau khi thao tác Duyệt/Từ chối.</t>
  </si>
  <si>
    <t>1. Hệ thống (Backend) gửi thông báo về máy nhân viên (Push Noti / Email) về kết quả.</t>
  </si>
  <si>
    <t>FUNC-DXN13</t>
  </si>
  <si>
    <t>Lưu vết Người duyệt (Audit Trail)</t>
  </si>
  <si>
    <t>1. Admin đăng nhập và duyệt 1 đơn.
2. Kiểm tra DB / API response của đơn đó.</t>
  </si>
  <si>
    <t>1. Thông tin IdNguoiDuyet lưu chính xác ID của Admin.
2. Ghi nhận đúng thời điểm UpdatedAt.</t>
  </si>
  <si>
    <t>FUNC-DXN14</t>
  </si>
  <si>
    <t>1. Nhấn nút "Quay lại" ở góc trên cùng.</t>
  </si>
  <si>
    <t>1. Ứng dụng điều hướng an toàn trở về trang chủ "Quản lý Nhân sự".</t>
  </si>
  <si>
    <t>Nghiệp vụ chấm công</t>
  </si>
  <si>
    <t>GUI_SHOW Nghiệp vụ chấm công</t>
  </si>
  <si>
    <t>GUI-CC01</t>
  </si>
  <si>
    <t>[Xem Lịch Sử] Button</t>
  </si>
  <si>
    <t>- Nút màu cam nằm ở góc phải trên cùng. - Trạng thái: Enable</t>
  </si>
  <si>
    <t>GUI-CC02</t>
  </si>
  <si>
    <t>[Đồng hồ thời gian thực] Label</t>
  </si>
  <si>
    <t>- Hiển thị đúng ngày giờ hiện tại, số giây nhảy liên tục. - Trạng thái: Enable</t>
  </si>
  <si>
    <t>GUI-CC03</t>
  </si>
  <si>
    <t>[Trạng thái] Label</t>
  </si>
  <si>
    <t>- Text thay đổi linh hoạt (ĐÃ MỞ CHẤM CÔNG / Đang làm việc). - Trạng thái: Enable</t>
  </si>
  <si>
    <t>GUI-CC04</t>
  </si>
  <si>
    <t>[VÀO CA BẮT ĐẦU LÀM] Button</t>
  </si>
  <si>
    <t>- Nút màu xanh lá. - Trạng thái: Enable khi chưa vào ca, Disable khi đang làm.</t>
  </si>
  <si>
    <t>GUI-CC05</t>
  </si>
  <si>
    <t>[TRẢ CA (RA VỀ)] Button</t>
  </si>
  <si>
    <t>- Nút màu đỏ. - Trạng thái: Disable khi chưa vào ca, Enable khi đang làm.</t>
  </si>
  <si>
    <t>GUI-CC06</t>
  </si>
  <si>
    <t>[Thông tin Ca Làm Việc] Panel</t>
  </si>
  <si>
    <t>- Nằm góc phải. Hiện rõ tên nhân viên, tên ca và giờ quy định. - Trạng thái: Enable</t>
  </si>
  <si>
    <t>GUI-CC07</t>
  </si>
  <si>
    <t>[Vào gần nhất, Ra gần nhất, Tổng giờ làm hôm nay] Label</t>
  </si>
  <si>
    <t>- Hiển thị trong khu vực Chi tiết phiên làm việc. - Trạng thái: Enable</t>
  </si>
  <si>
    <t>FUNCTION_SHOW Nghiệp vụ chấm công</t>
  </si>
  <si>
    <t>FUNC-CC01</t>
  </si>
  <si>
    <t>Click bắt đầu làm việc</t>
  </si>
  <si>
    <t>1. Nhấn nút "VÀO CA BẮT ĐẦU LÀM" (Màu xanh)</t>
  </si>
  <si>
    <t>Truy cập vào hệ thống với tư cách Nhân viên</t>
  </si>
  <si>
    <t>Nút "Vào ca" bị mờ (Disable), nút "Trả ca" sáng lên (Enable). Trạng thái đổi thành "Đang làm việc"</t>
  </si>
  <si>
    <t>FUNC-CC02</t>
  </si>
  <si>
    <t>Cập nhật giờ vào ca</t>
  </si>
  <si>
    <t>1. Quan sát bảng "Chi tiết phiên làm việc"</t>
  </si>
  <si>
    <t>Ô "Vào gần nhất" hiển thị đúng giờ phút vừa bấm nút (VD: 16:50)</t>
  </si>
  <si>
    <t>Ô "Vào gần nhất" hiển thị đúng giờ phút vừa bấm nút (VD: 16:51)</t>
  </si>
  <si>
    <t>FUNC-CC03</t>
  </si>
  <si>
    <t>Đếm thời gian làm việc (Real-time)</t>
  </si>
  <si>
    <t>1. Quan sát ô "Tổng giờ làm hôm nay"</t>
  </si>
  <si>
    <t>Đồng hồ bắt đầu đếm số giây và phút tăng dần lên</t>
  </si>
  <si>
    <t>FUNC-CC04</t>
  </si>
  <si>
    <t>Trạng thái giờ ra khi đang làm</t>
  </si>
  <si>
    <t>1. Quan sát ô "Ra gần nhất"</t>
  </si>
  <si>
    <t>Hiển thị text "Đang chạy..."</t>
  </si>
  <si>
    <t>FUNC-CC05</t>
  </si>
  <si>
    <t>Click kết thúc ca làm</t>
  </si>
  <si>
    <t>1. Nhấn nút "TRẢ CA (RA VỀ)" (Màu đỏ)</t>
  </si>
  <si>
    <t>Nút "Trả ca" bị mờ (Disable), nút "Vào ca" sáng lại (Enable). Trạng thái về "ĐÃ MỞ CHẤM CÔNG"</t>
  </si>
  <si>
    <t>FUNC-CC06</t>
  </si>
  <si>
    <t>Cập nhật giờ kết thúc ca</t>
  </si>
  <si>
    <t>Ô "Ra gần nhất" hiển thị giờ vừa bấm. Ô "Tổng giờ làm" ngừng đếm và lưu lại số cuối cùng</t>
  </si>
  <si>
    <t>FUNC-CC07</t>
  </si>
  <si>
    <t>Xem lịch sử chấm công</t>
  </si>
  <si>
    <t>1. Click nút "Xem Lịch Sử"</t>
  </si>
  <si>
    <t>Hệ thống chuyển hướng sang trang hiển thị danh sách các phiên chấm công cũ</t>
  </si>
  <si>
    <t xml:space="preserve">Quản lý phát lương </t>
  </si>
  <si>
    <t xml:space="preserve">GUI_SHOW Trang Quản lý phát lương </t>
  </si>
  <si>
    <t>GUI-PL01</t>
  </si>
  <si>
    <t>Quan sát màn hình Quản lý Phát lương.</t>
  </si>
  <si>
    <t>- Tiêu đề "QUẢN LÝ PHÁT LƯƠNG".
- Có nút "Quay lại" ở góc trên bên phải.</t>
  </si>
  <si>
    <t>GUI-PL02</t>
  </si>
  <si>
    <t>Trạng thái Bộ lọc mặc định</t>
  </si>
  <si>
    <t>Quan sát thanh công cụ bộ lọc.</t>
  </si>
  <si>
    <t>- Dropdown "Năm" và "Tháng" tự động chọn thời gian hiện tại.
- Có nút "Lọc danh sách" màu xanh.</t>
  </si>
  <si>
    <t>GUI-PL03</t>
  </si>
  <si>
    <t>Quan sát các cột của bảng.</t>
  </si>
  <si>
    <t>- Đủ 6 cột: Nhân viên, Kỳ Lương, Tổng giờ, Thực lãnh, Trạng thái, Hành động.</t>
  </si>
  <si>
    <t>GUI-PL04</t>
  </si>
  <si>
    <t>Cột Hành động (Quick Actions)</t>
  </si>
  <si>
    <t>Lọc một kỳ lương đã chốt và có dữ liệu.2. Quan sát cột "Hành động".</t>
  </si>
  <si>
    <t>Có dữ liệu lương đã chốt.</t>
  </si>
  <si>
    <t>- Phải hiển thị đủ các nút: "Xem chi tiết", "Xác nhận đã trả", "Xuất phiếu".
- (Nếu Dev chỉ làm nút Xem chi tiết, đánh FAIL test case này).</t>
  </si>
  <si>
    <t>GUI-PL05</t>
  </si>
  <si>
    <t>Quan sát màu sắc text ở cột "Trạng thái".</t>
  </si>
  <si>
    <t>Có đủ các trạng thái.</t>
  </si>
  <si>
    <t>- Trạng thái "Chờ thanh toán": Màu vàng/cam hoặc đỏ.
- Trạng thái "Đã thanh toán": Màu xanh lá (Green).</t>
  </si>
  <si>
    <t>GUI-PL06</t>
  </si>
  <si>
    <t>Đăng nhập tài khoản Nhân viên (không có quyền Quản lý Bảng lương).</t>
  </si>
  <si>
    <t>- Hiển thị popup cảnh báo "Từ chối truy cập module Phát lương!".
- App tự động điều hướng lùi lại.</t>
  </si>
  <si>
    <t>GUI-PL07</t>
  </si>
  <si>
    <t>Sidebar Active</t>
  </si>
  <si>
    <t>Quan sát thanh Menu bên trái.</t>
  </si>
  <si>
    <t>- Mục "Quản lý Lương" vẫn đang ở trạng thái Active (Sáng màu).</t>
  </si>
  <si>
    <t xml:space="preserve">FUNCTION_SHOW Trang Quản lý phát lương </t>
  </si>
  <si>
    <t>FUNC-PL01</t>
  </si>
  <si>
    <t>Tự động Load dữ liệu</t>
  </si>
  <si>
    <t>1. Truy cập vào màn hình Quản lý Phát lương.</t>
  </si>
  <si>
    <t>Tháng hiện tại ĐÃ CHỐT lương.</t>
  </si>
  <si>
    <t>1. Ứng dụng hiển thị hiệu ứng Loading.
2. Lưới dữ liệu tự động đổ danh sách phát lương của tháng hiện tại mà không cần nhấn "Lọc".</t>
  </si>
  <si>
    <t>FUNC-PL02</t>
  </si>
  <si>
    <t>Ràng buộc chưa Chốt lương</t>
  </si>
  <si>
    <t>1. Chọn Năm/Tháng của một kỳ CHƯA CHỐT LƯƠNG.
2. Nhấn "Lọc danh sách".</t>
  </si>
  <si>
    <t>Kỳ lương chưa được chốt.</t>
  </si>
  <si>
    <t>1. Lưới dữ liệu trống (Không hiển thị bất kỳ bản ghi nào).
.</t>
  </si>
  <si>
    <t xml:space="preserve">1. Lưới dữ liệu trống (Không hiển thị bất kỳ bản ghi nào).
</t>
  </si>
  <si>
    <t>FUNC-PL03</t>
  </si>
  <si>
    <t>Lọc dữ liệu đã Chốt</t>
  </si>
  <si>
    <t>1. Chọn Năm/Tháng của một kỳ ĐÃ CHỐT.
2. Nhấn "Lọc danh sách".</t>
  </si>
  <si>
    <t>1. Lưới hiển thị danh sách nhân viên cần trả lương.
2. Số tiền "Thực lãnh" khớp 100% với số liệu đã xem ở màn hình Chốt lương.</t>
  </si>
  <si>
    <t>FUNC-PL04</t>
  </si>
  <si>
    <t>Tính bất biến của "Thực lãnh"</t>
  </si>
  <si>
    <t>1. Tìm mọi cách (click đúp, nhấn F2) vào ô số tiền "Thực lãnh" trên DataGrid.</t>
  </si>
  <si>
    <t>1. Tuyệt đối không thể chỉnh sửa số tiền ở màn hình này (Chế độ Read-only).</t>
  </si>
  <si>
    <t>FUNC-PL05</t>
  </si>
  <si>
    <t>Mở Popup Xem Chi Tiết</t>
  </si>
  <si>
    <t>1. Nhấn nút "Xem chi tiết" tại một dòng nhân viên.</t>
  </si>
  <si>
    <t>1. Cửa sổ PhieuLuongPreviewWindow bật lên (Dạng Modal/Dialog).
2. Hiển thị chi tiết công, thưởng, phạt của nhân viên đó.</t>
  </si>
  <si>
    <t>FUNC-PL06</t>
  </si>
  <si>
    <t>Xác nhận thanh toán (Luồng chuẩn)</t>
  </si>
  <si>
    <t>1. Thực hiện thao tác "Xác nhận đã trả" (tại grid hoặc trong popup).
2. Trở lại màn hình Quản lý Phát lương.</t>
  </si>
  <si>
    <t>Đơn lương đang ở trạng thái "Chờ thanh toán".</t>
  </si>
  <si>
    <t>1. Báo thành công.
2. Cột trạng thái của nhân viên đó chuyển sang "Đã thanh toán".
3. Nút Xác nhận bị mờ (Khóa).</t>
  </si>
  <si>
    <t>FUNC-PL07</t>
  </si>
  <si>
    <t>Đồng bộ hệ thống: Gửi Email/App</t>
  </si>
  <si>
    <t>1. Tại Case FUNC-PL06, check hộp thư Email hoặc Noti App của nhân viên vừa được xác nhận lương.</t>
  </si>
  <si>
    <t>1. Nhân viên nhận được thông báo "Lương tháng X đã được thanh toán...".</t>
  </si>
  <si>
    <t>FUNC-PL08</t>
  </si>
  <si>
    <t>Kiểm tra Audit Trail (Lưu vết)</t>
  </si>
  <si>
    <t>1. Truy cập Database (hoặc nhờ Dev check logs) của bản ghi vừa xác nhận thanh toán.</t>
  </si>
  <si>
    <t>1. Log ghi nhận chính xác ID Quản lý/Kế toán đã click nút và Timestamp thời gian thực hiện lệnh.</t>
  </si>
  <si>
    <t>FUNC-PL09</t>
  </si>
  <si>
    <t>Tái chốt lương (Cross-module constraint)</t>
  </si>
  <si>
    <t>1. Một nhân viên đã được chuyển trạng thái "Đã thanh toán".
2. Ép Dev dùng tool mở lại khóa chốt lương tháng đó và thử thay đổi tiền.</t>
  </si>
  <si>
    <t>1. Hệ thống Backend phải chặn cứng: Không thể thay đổi bảng lương khi đã có nhân viên được thanh toán.</t>
  </si>
  <si>
    <t>FUNC-PL10</t>
  </si>
  <si>
    <t>Xuất phiếu lương</t>
  </si>
  <si>
    <t>1. Nhấn nút "Xuất phiếu lương" (Nếu Dev code).</t>
  </si>
  <si>
    <t>1. Tải thành công file PDF/Excel hoặc bung cửa sổ in (Print Preview).
2. Dữ liệu trên phiếu khớp với DataGrid.</t>
  </si>
  <si>
    <t>FUNC-PL11</t>
  </si>
  <si>
    <t>Đóng Popup không thao tác</t>
  </si>
  <si>
    <t>1. Mở popup "Xem chi tiết".
2. Tắt popup bằng nút [X] hoặc Cancel.</t>
  </si>
  <si>
    <t>1. Popup đóng lại.
2. Lưới dữ liệu gốc không thay đổi trạng thái, không gọi API vô ích.</t>
  </si>
  <si>
    <t>FUNC-PL12</t>
  </si>
  <si>
    <t>Load dữ liệu vượt năm</t>
  </si>
  <si>
    <t>1. Mở Dropdown "Năm".</t>
  </si>
  <si>
    <t>1. Chỉ hiển thị list giới hạn: Năm hiện tại -2 đến Năm hiện tại +1 (vd: 2024, 2025, 2026, 2027).</t>
  </si>
  <si>
    <t>FUNC-PL14</t>
  </si>
  <si>
    <t>1. Ứng dụng thoát và trở về màn hình "Quản lý Lương".</t>
  </si>
  <si>
    <t xml:space="preserve">Quản lý lương </t>
  </si>
  <si>
    <t xml:space="preserve">GUI_SHOW Trang Quản lý lương </t>
  </si>
  <si>
    <t>GUI-LUONG01</t>
  </si>
  <si>
    <t>Quan sát màn hình Quản lý Lương.</t>
  </si>
  <si>
    <t>- Tiêu đề hiển thị "QUẢN LÝ CHỐT LƯƠNG".
- Có 3 nút điều hướng ở góc phải: QL Chấm Công, QL Thưởng Phạt Mẫu, QL Phát Lương.
-Giao diện chia 2 vùng rõ rệt (Bảng lương bên trái, Chi tiết bên phải).</t>
  </si>
  <si>
    <t>GUI-LUONG02</t>
  </si>
  <si>
    <t>Default Date &amp; Label</t>
  </si>
  <si>
    <t>Nhìn vào khu vực bộ lọc thời gian.</t>
  </si>
  <si>
    <t>- ComboBox Năm và Tháng tự động chọn thời gian hiện tại.
- Dòng text mờ hiển thị đúng khoảng thời gian (vd: "Từ 01/05/2026 đến 31/05/2026").</t>
  </si>
  <si>
    <t>GUI-LUONG03</t>
  </si>
  <si>
    <t>Khung DataGrid Bảng lương</t>
  </si>
  <si>
    <t>Quan sát lưới dữ liệu bên trái.</t>
  </si>
  <si>
    <t>- Đủ 7 cột: Nhân viên, Lương CB, Giờ chuẩn, Giờ OT, Chuyên Cần, Phạt Vi Phạm, THỰC LÃNH.</t>
  </si>
  <si>
    <t>GUI-LUONG04</t>
  </si>
  <si>
    <t>Trạng thái nút Chốt lương</t>
  </si>
  <si>
    <t>Quan sát lưới dữ liệu khi chưa bấm Tạm tính.</t>
  </si>
  <si>
    <t>- Lưới trống.
- Nút "CHỐT LƯƠNG THÁNG NÀY" (Đỏ) bị mờ (Disable).</t>
  </si>
  <si>
    <t>GUI-LUONG05</t>
  </si>
  <si>
    <t>Form thêm khoản thủ công</t>
  </si>
  <si>
    <t>Quan sát Panel bên phải.</t>
  </si>
  <si>
    <t>- Có dấu (*) tại Loại, Số tiền, Lý do.
- ComboBox Loại có 2 tùy chọn mặc định: Thưởng, Phạt.</t>
  </si>
  <si>
    <t>GUI-LUONG06</t>
  </si>
  <si>
    <t>Data Binding khi chọn Mẫu</t>
  </si>
  <si>
    <t>Mở ComboBox "Gõ tên để tìm mẫu có sẵn".2. Chọn một mẫu (vd: Phạt đi muộn 50k).</t>
  </si>
  <si>
    <t>Có cấu hình mẫu trong DB.</t>
  </si>
  <si>
    <t>- Ô Loại tự chuyển thành "Phạt".
- Ô Số tiền tự nhảy "50,000".
- Ô Lý do tự điền "Đi muộn".</t>
  </si>
  <si>
    <t>GUI-LUONG07</t>
  </si>
  <si>
    <t>Chặn UI đối với quyền (Lớp 1)</t>
  </si>
  <si>
    <t>Đăng nhập bằng Account Nhân viên thường.</t>
  </si>
  <si>
    <t>- Bị chặn hoàn toàn, bung thông báo "Từ chối truy cập Quản lý Lương!".
- App lùi về trang trước.</t>
  </si>
  <si>
    <t xml:space="preserve">FUNCTION_SHOW Trang Quản lý lương </t>
  </si>
  <si>
    <t>FUNC-LUONG01</t>
  </si>
  <si>
    <t>Chọn kỳ lương trong quá khứ</t>
  </si>
  <si>
    <t>1. Đổi Tháng/Năm về kỳ lương cũ.
2. Nhấn "Tạm Tính Tự Động".</t>
  </si>
  <si>
    <t>Dữ liệu chấm công đã có.</t>
  </si>
  <si>
    <t>1. Hệ thống tính toán và đổ dữ liệu vào lưới Bảng lương thành công.
2. Nút "Chốt lương" bật sáng (Enable).</t>
  </si>
  <si>
    <t>FUNC-LUONG02</t>
  </si>
  <si>
    <t>Tạm tính dữ liệu thành công</t>
  </si>
  <si>
    <t>1. Chọn kỳ lương tháng trước.
2. Nhấn "Tạm Tính Tự Động".</t>
  </si>
  <si>
    <t>1. Hiện thông báo "Tạm tính hoàn tất" và hướng dẫn thêm thủ công.
2. Bảng lương hiển thị dữ liệu nhân sự.
3. Số tiền ở cột Thực Lãnh hiển thị chuẩn VNĐ.</t>
  </si>
  <si>
    <t>FUNC-LUONG03</t>
  </si>
  <si>
    <t>Xem chi tiết Thưởng/Phạt</t>
  </si>
  <si>
    <t>1. Bấm chọn 1 Nhân viên trên Bảng lương bên trái.</t>
  </si>
  <si>
    <t>1. Panel phải mở khóa (Enable).
2. Tên nhân viên xuất hiện ở tiêu đề panel phải.
3. Lưới chi tiết tải danh sách các khoản (Tự động &amp; Thủ công) của người đó.</t>
  </si>
  <si>
    <t>FUNC-LUONG04</t>
  </si>
  <si>
    <t>Bỏ trống thông tin Thêm khoản</t>
  </si>
  <si>
    <t>1. Chọn nhân viên.
2. Để trống Số tiền hoặc Lý do.
3. Nhấn "Lưu Khoản Này".</t>
  </si>
  <si>
    <t>1. UI chặn thao tác.
2. Cảnh báo "Vui lòng nhập lý do" hoặc "Số tiền phải &gt; 0".</t>
  </si>
  <si>
    <t>FUNC-LUONG05</t>
  </si>
  <si>
    <t>Nhập Số tiền &lt;= 0 / Ký tự chữ</t>
  </si>
  <si>
    <t>1. Nhập Số tiền = "-100" hoặc "abc".
2. Nhấn "Lưu Khoản Này".</t>
  </si>
  <si>
    <t>1. UI chặn thao tác.
2. Cảnh báo "Số tiền phải &gt; 0".</t>
  </si>
  <si>
    <t>FUNC-LUONG06</t>
  </si>
  <si>
    <t>Thêm khoản Thưởng thủ công</t>
  </si>
  <si>
    <t>1. Chọn Loại = "Thưởng", nhập 500,000, Lý do = "Thưởng nóng".
2. Nhấn "Lưu Khoản Này".</t>
  </si>
  <si>
    <t>1. Báo thêm thành công.
2. Lưới Chi tiết bên phải có thêm dòng mới.
3. Cột THỰC LÃNH của nhân viên bên trái TỰ ĐỘNG CỘNG THÊM 500,000đ.</t>
  </si>
  <si>
    <t>FUNC-LUONG07</t>
  </si>
  <si>
    <t>Thêm khoản Phạt thủ công</t>
  </si>
  <si>
    <t>1. Chọn Loại = "Phạt", nhập 100,000, Lý do = "Làm vỡ ly".
2. Nhấn "Lưu Khoản Này".</t>
  </si>
  <si>
    <t>1. Lưới chi tiết cập nhật.
2. Cột THỰC LÃNH của nhân viên TỰ ĐỘNG BỊ TRỪ 100,000đ.</t>
  </si>
  <si>
    <t>FUNC-LUONG08</t>
  </si>
  <si>
    <t>Ràng buộc: Xóa khoản Tự động</t>
  </si>
  <si>
    <t>1. Chọn 1 khoản do hệ thống tự sinh (IsAuto = true) trên lưới bên phải.
2. Nhấn "Xóa khoản đang chọn".</t>
  </si>
  <si>
    <t>1. Hệ thống chặn lệnh xóa.
2. Bung cảnh báo "Không thể xóa khoản Tự động. Hãy sửa chấm công thay thế".</t>
  </si>
  <si>
    <t>FUNC-LUONG09</t>
  </si>
  <si>
    <t>Xóa khoản Thủ công</t>
  </si>
  <si>
    <t>1. Chọn khoản thưởng nóng vừa tạo thủ công.
2. Nhấn "Xóa" -&gt; Yes.</t>
  </si>
  <si>
    <t>1. Khoản đó biến mất khỏi lưới chi tiết.
2. Cột THỰC LÃNH của nhân viên ở bảng trái tự động trừ ngược lại số tiền thưởng.</t>
  </si>
  <si>
    <t>FUNC-LUONG10</t>
  </si>
  <si>
    <t>Hủy pop-up Chốt lương</t>
  </si>
  <si>
    <t>1. Nhấn nút "CHỐT LƯƠNG THÁNG NÀY".
2. Tại hộp thoại cảnh báo rủi ro, chọn "No" hoặc "Cancel".</t>
  </si>
  <si>
    <t>1. Đóng hộp thoại.
2. Không gọi API, hệ thống giữ nguyên trạng thái Tạm tính.</t>
  </si>
  <si>
    <t>FUNC-LUONG11</t>
  </si>
  <si>
    <t>Chốt lương thành công</t>
  </si>
  <si>
    <t>1. Nhấn nút "CHỐT LƯƠNG THÁNG NÀY".
2. Chọn "Yes".</t>
  </si>
  <si>
    <t>Kỳ lương chưa từng được chốt.</t>
  </si>
  <si>
    <t>1. Báo "Chốt lương thành công!".
2. Bảng lương bị xóa trắng, nút Chốt lương bị vô hiệu hóa.
3. Panel chi tiết bên phải bị vô hiệu hóa (Khóa thao tác sửa đổi).</t>
  </si>
  <si>
    <t>FUNC-LUONG12</t>
  </si>
  <si>
    <t>Chặn Chốt lại lương đã khóa</t>
  </si>
  <si>
    <t>1. Đổi bộ lọc về một tháng ĐÃ CHỐT LƯƠNG từ trước.
2. Nhấn "Tạm Tính Tự Động".</t>
  </si>
  <si>
    <t>1. API phải trả về lỗi cảnh báo "Kỳ lương này đã được chốt, không thể tạm tính lại".
2. Không hiển thị dữ liệu ra màn hình.</t>
  </si>
  <si>
    <t>FUNC-LUONG13</t>
  </si>
  <si>
    <t>Điều hướng - QL Chấm Công</t>
  </si>
  <si>
    <t>1. Nhấn nút "QL Chấm Công".</t>
  </si>
  <si>
    <t>Tài khoản đủ quyền Toàn quyền Quản lý.</t>
  </si>
  <si>
    <t>1. Chuyển hướng sang màn hình Quản Lý Chấm Công.</t>
  </si>
  <si>
    <t>FUNC-LUONG14</t>
  </si>
  <si>
    <t>Điều hướng - QL Thưởng Phạt Mẫu</t>
  </si>
  <si>
    <t>1. Nhấn nút "QL Thưởng Phạt Mẫu".</t>
  </si>
  <si>
    <t>1. Chuyển hướng sang màn hình Quản Lý Thưởng Phạt.</t>
  </si>
  <si>
    <t>FUNC-LUONG15</t>
  </si>
  <si>
    <t>Điều hướng - QL Phát Lương</t>
  </si>
  <si>
    <t>1. Nhấn nút "QL Phát Lương".</t>
  </si>
  <si>
    <t>Tài khoản đủ quyền Quản lý Phát lương.</t>
  </si>
  <si>
    <t>1. Chuyển hướng sang màn hình Quản Lý Phát Lương.</t>
  </si>
  <si>
    <t>Quản lý chấm công</t>
  </si>
  <si>
    <t>GUI_SHOW Trang Quản lý chấm công</t>
  </si>
  <si>
    <t>Quan sát màn hình Lịch sử chấm công.</t>
  </si>
  <si>
    <t>- Tiêu đề "LỊCH SỬ CHẤM CÔNG".
- Có nút "Quay lại" ở góc phải.
- Giao diện chia 2 vùng rõ rệt.</t>
  </si>
  <si>
    <t>Default Date (Ngày mặc định)</t>
  </si>
  <si>
    <t>Vừa truy cập vào màn hình.</t>
  </si>
  <si>
    <t>- Bộ lọc Từ ngày - Đến ngày tự động set là đầu tuần đến cuối tuần hiện tại (Thứ 2 - Chủ Nhật).</t>
  </si>
  <si>
    <t>Text Cảnh báo quy trình</t>
  </si>
  <si>
    <t>Quan sát Form điều chỉnh bên phải.</t>
  </si>
  <si>
    <t>- Có dòng chữ đỏ in nghiêng: "* Chỉ điều chỉnh khi hệ thống lỗi hoặc nhân viên quên chấm."</t>
  </si>
  <si>
    <t>Quan sát Form điều chỉnh.</t>
  </si>
  <si>
    <t>- Ô "Lý do điều chỉnh (Ghi chú)" phải có dấu (*).</t>
  </si>
  <si>
    <t>Quan sát Panel phải khi chưa chọn dòng nào trên lưới.</t>
  </si>
  <si>
    <t>- Các label (Nhân viên, Ngày làm, Thông tin ca) hiển thị dấu "...".
- Ô Giờ vào, Giờ ra, Lý do bị làm mờ (Disable).
- Nút "Lưu Điều Chỉnh" bị mờ.</t>
  </si>
  <si>
    <t>Data Binding khi chọn dữ liệu</t>
  </si>
  <si>
    <t>Click chọn 1 dòng trên lưới bên trái.</t>
  </si>
  <si>
    <t>- Panel phải Enable.
- Các Label hiển thị đúng Tên, Ngày, Ca (BĐ-KT) của dòng tương ứng.
- Ô Giờ vào/ra hiển thị đúng định dạng hh:mm.</t>
  </si>
  <si>
    <t>UI Popup Auto-suggest</t>
  </si>
  <si>
    <t>Gõ 1 chữ cái vào ô lọc "Nhân viên".</t>
  </si>
  <si>
    <t>- Popup danh sách nhân viên xổ xuống mượt mà ngay dưới TextBox, không bị lệch layout.</t>
  </si>
  <si>
    <t>FUNCTION_SHOW Trang Quản lý chấm công</t>
  </si>
  <si>
    <t>Lọc dữ liệu theo Ngày</t>
  </si>
  <si>
    <t>1. Đổi "Từ ngày" và "Đến ngày" sang tuần trước.
3. Nhấn nút Lọc (hoặc icon kính lúp nếu có).</t>
  </si>
  <si>
    <t>1. Lưới dữ liệu bên trái tải lại.2. Chỉ hiển thị lịch sử chấm công của tuần tương ứng.</t>
  </si>
  <si>
    <t>Lọc Auto-suggest: Text search</t>
  </si>
  <si>
    <t>1. Gõ "Nguyễn" vào ô Nhân viên.</t>
  </si>
  <si>
    <t>Có nhân viên họ Nguyễn.</t>
  </si>
  <si>
    <t>1. Popup xổ ra danh sách các nhân viên có chữ "Nguyễn".
2. Lưới bên trái đồng thời lọc Real-time các ca làm của người này.</t>
  </si>
  <si>
    <t>Lọc Auto-suggest: Chọn Item</t>
  </si>
  <si>
    <t>1. Click chọn tên "Nguyễn Văn A" từ popup.</t>
  </si>
  <si>
    <t>1. Tên được điền hoàn chỉnh vào Textbox.
2. Popup đóng lại.
3. Con trỏ chuột nằm ở cuối text.</t>
  </si>
  <si>
    <t>Chức năng nút "Làm mới"</t>
  </si>
  <si>
    <t>1. Đổi ngày và chọn nhân viên khác.
3. Nhấn nút "Làm mới".</t>
  </si>
  <si>
    <t>1. Ô tên nhân viên bị xóa trắng.
2. Bộ lọc ngày nên trả về lại tuần hiện tại.
3. Lưới tải lại dữ liệu mặc định.</t>
  </si>
  <si>
    <t>Điều chỉnh chấm công thành công</t>
  </si>
  <si>
    <t>1. Chọn 1 ca, sửa Giờ vào/ra hợp lệ.
3. Nhập Lý do "Hệ thống liệt cảm biến".
3. Nhấn Lưu.</t>
  </si>
  <si>
    <t>1. Báo cập nhật thành công.
2. Lưới dữ liệu bên trái hiển thị giờ mới.
3. Trạng thái có thể tự động cập nhật (vd: từ Đi muộn sang Đúng giờ).</t>
  </si>
  <si>
    <t>Chống XSS trong Lý do</t>
  </si>
  <si>
    <t>1. Sửa giờ hợp lệ.
3. Nhập Lý do: &lt;script&gt;alert(1)&lt;/script&gt;.
3. Nhấn Lưu.</t>
  </si>
  <si>
    <t>1. Lưu thành công dưới dạng text thuần.
2. Khi click lại vào dòng đó, đoạn script hiển thị dưới dạng chữ, không chạy lệnh.</t>
  </si>
  <si>
    <t>Ràng buộc sửa kỳ lương đã chốt</t>
  </si>
  <si>
    <t>1. Lọc ngày về 2 tháng trước (Kỳ lương ĐÃ CHỐT).
3. Cố tình sửa giờ và nhấn Lưu.</t>
  </si>
  <si>
    <t>Tháng đó đã được chốt lương.</t>
  </si>
  <si>
    <t>1. API Backend phải chặn yêu cầu.
2. Hiển thị thông báo: "Kỳ lương này đã chốt, không thể điều chỉnh chấm công".</t>
  </si>
  <si>
    <t>FUNC-CC08</t>
  </si>
  <si>
    <t>Đồng bộ dữ liệu sang Bảng Lương</t>
  </si>
  <si>
    <t>1. Sửa giờ của nhân viên A làm tăng thêm 2 tiếng OT.
3. Quay lại màn hình Quản lý Lương, nhấn "Tạm tính tự động".</t>
  </si>
  <si>
    <t>1. Cột "Giờ OT" của nhân viên A trong Bảng lương tăng lên tương ứng.</t>
  </si>
  <si>
    <t>FUNC-CC09</t>
  </si>
  <si>
    <t>Hành vi xóa trắng Giờ ra</t>
  </si>
  <si>
    <t>1. Nhân viên quên chấm ra. Quản lý mở lên, xóa trắng ô Giờ ra.
3. Nhập lý do "Quên chấm, phạt". Nhấn Lưu.</t>
  </si>
  <si>
    <t>1. Hệ thống cho phép lưu (nếu nghiệp vụ cho phép Giờ ra là Null).
2. Cập nhật thành công.</t>
  </si>
  <si>
    <t>FUNC-CC10</t>
  </si>
  <si>
    <t>1. Nhấn nút "Quay lại" ở góc trên.</t>
  </si>
  <si>
    <t>1. Ứng dụng điều hướng an toàn trở về màn hình "Quản lý Lương".</t>
  </si>
  <si>
    <t xml:space="preserve">Quản lý thưởng phạt nhân viên </t>
  </si>
  <si>
    <t xml:space="preserve">GUI_SHOW Trang Quản lý thưởng phạt nhân viên </t>
  </si>
  <si>
    <t>GUI-TP01</t>
  </si>
  <si>
    <t>Quan sát màn hình Lịch sử thưởng phạt.</t>
  </si>
  <si>
    <t>- Tiêu đề "LỊCH SỬ THƯỞNG PHẠT NHÂN VIÊN".
- Có nút "Quay lại" ở góc phải.
- Màn hình chia làm 2 vùng (Danh sách và Form).</t>
  </si>
  <si>
    <t>Phú</t>
  </si>
  <si>
    <t>GUI-TP02</t>
  </si>
  <si>
    <t>- Có bộ lọc "Từ ngày", "Đến ngày" (Mặc định là tháng hiện tại).
- Có Dropdown "Nhân viên" (Mặc định là "Tất cả").</t>
  </si>
  <si>
    <t>GUI-TP03</t>
  </si>
  <si>
    <t>- Có đủ các cột: Ngày tạo, Loại, Số tiền, Lý do, Người tạo, Trạng thái.
- [BUG] Cột trạng thái không được hiển thị là "True/False" mà phải là "Đã chốt/Chưa chốt".</t>
  </si>
  <si>
    <t>GUI-TP04</t>
  </si>
  <si>
    <t>Quan sát Form bên phải.</t>
  </si>
  <si>
    <t>- Có dấu (*) tại: Nhân viên nhận, Loại, Ngày áp dụng, Số tiền, Lý do.</t>
  </si>
  <si>
    <t>GUI-TP05</t>
  </si>
  <si>
    <t>Nhấn nút "+ Thêm Mới".</t>
  </si>
  <si>
    <t>- Các TextBox bị xóa trắng.
- Dropdown Nhân viên trống, Dropdown Loại mặc định là "Thưởng".
- Nút "Lưu Lại" và "Xóa" hiển thị (Nút Xóa có thể disable/ẩn đi theo UX).</t>
  </si>
  <si>
    <t>GUI-TP06</t>
  </si>
  <si>
    <t>Data Binding khi xem Chi tiết (Chưa chốt)</t>
  </si>
  <si>
    <t>Chọn 1 khoản thưởng/phạt có trạng thái "Chưa chốt".</t>
  </si>
  <si>
    <t>- Dữ liệu đổ chính xác vào các ô Form.
- Nút "Lưu" và "Xóa" vẫn hiển thị.</t>
  </si>
  <si>
    <t>GUI-TP07</t>
  </si>
  <si>
    <t>UI Khóa Form khi Đã chốt lương</t>
  </si>
  <si>
    <t>Chọn 1 khoản thưởng/phạt có trạng thái "Đã chốt" (True).</t>
  </si>
  <si>
    <t>- Các Dropdown và TextBox bị làm mờ (Disable/Read-only).
- Nút "Lưu" và "Xóa" bị ẩn đi hoàn toàn.
- Xuất hiện dòng text cảnh báo "Đã chốt lương".</t>
  </si>
  <si>
    <t>GUI-TP08</t>
  </si>
  <si>
    <t>Đăng nhập Account không có quyền Quản lý Bảng lương.</t>
  </si>
  <si>
    <t>- Hiển thị cảnh báo "Từ chối truy cập...".
- App tự động điều hướng quay lại.</t>
  </si>
  <si>
    <t xml:space="preserve">FUNCTION_SHOW Trang Quản lý thưởng phạt nhân viên </t>
  </si>
  <si>
    <t>FUNC-TP01</t>
  </si>
  <si>
    <t>1. Chọn Từ ngày - Đến ngày của tháng trước.
2. Nhấn "Lọc".</t>
  </si>
  <si>
    <t>Có dữ liệu tháng trước.</t>
  </si>
  <si>
    <t>1. Lưới dữ liệu tải lại.
2. Chỉ hiển thị các khoản phát sinh trong khung thời gian đã chọn.</t>
  </si>
  <si>
    <t>FUNC-TP02</t>
  </si>
  <si>
    <t>Lọc dữ liệu theo Nhân viên</t>
  </si>
  <si>
    <t>1. Chọn 1 nhân viên cụ thể ở Dropdown "Nhân viên".
2. Nhấn "Lọc".</t>
  </si>
  <si>
    <t>1. Lưới dữ liệu lọc chính xác lịch sử của nhân viên đó.</t>
  </si>
  <si>
    <t>FUNC-TP03</t>
  </si>
  <si>
    <t>Bỏ trống Nhân viên</t>
  </si>
  <si>
    <t>1. Nhấn "+ Thêm Mới".
2. Không chọn Nhân viên nhận, nhập đủ các trường khác.
3. Nhấn "Lưu Lại".</t>
  </si>
  <si>
    <t>1. UI chặn thao tác lưu.
2. Hiển thị thông báo: "Vui lòng chọn Nhân viên!".</t>
  </si>
  <si>
    <t>FUNC-TP04</t>
  </si>
  <si>
    <t>Bỏ trống Lý do</t>
  </si>
  <si>
    <t>1. Chọn Nhân viên, Số tiền hợp lệ.
2. Để trống ô Lý do / Căn cứ.
3. Nhấn "Lưu Lại".</t>
  </si>
  <si>
    <t>1. UI chặn thao tác lưu.
2. Hiển thị thông báo: "Vui lòng nhập lý do!".</t>
  </si>
  <si>
    <t>FUNC-TP05</t>
  </si>
  <si>
    <t>Số tiền âm hoặc bằng 0</t>
  </si>
  <si>
    <t>1. Nhập Số tiền = "-50000" hoặc "0".
2. Nhấn "Lưu Lại".</t>
  </si>
  <si>
    <t>1. UI chặn thao tác lưu.
2. Hiển thị thông báo: "Số tiền phải lớn hơn 0!".</t>
  </si>
  <si>
    <t>FUNC-TP06</t>
  </si>
  <si>
    <t>Thêm mới khoản Thưởng</t>
  </si>
  <si>
    <t>1. Chọn NV, Loại="Thưởng", Ngày hợp lệ, Số tiền="500000", Lý do.
2. Nhấn "Lưu Lại".</t>
  </si>
  <si>
    <t>1. Báo "Lưu thành công!".
2. Dữ liệu xuất hiện trên lưới.
3. (Tính đồng bộ) Sang màn hình Quản lý Lương, nhân viên này được cộng thêm 500,000đ ở kỳ lương đó.</t>
  </si>
  <si>
    <t>FUNC-TP07</t>
  </si>
  <si>
    <t>Thêm mới khoản Phạt</t>
  </si>
  <si>
    <t>1. Chọn NV, Loại="Phạt", Số tiền="100000".
2. Nhấn "Lưu Lại".</t>
  </si>
  <si>
    <t>1. Báo lưu thành công.
2. (Tính đồng bộ) Sang màn hình Quản lý Lương, nhân viên này bị trừ 100,000đ.</t>
  </si>
  <si>
    <t>FUNC-TP08</t>
  </si>
  <si>
    <t>Sửa khoản thưởng phạt (Chưa chốt)</t>
  </si>
  <si>
    <t>1. Chọn 1 khoản chưa chốt.
2. Sửa Số tiền từ 100k thành 200k.
3. Nhấn "Lưu Lại".</t>
  </si>
  <si>
    <t>1. Báo lưu thành công.
2. Lưới hiển thị số tiền mới (200k).</t>
  </si>
  <si>
    <t>FUNC-TP09</t>
  </si>
  <si>
    <t>1. Chọn 1 khoản thưởng/phạt.
2. Nhấn "Xóa".
3. Chọn "No" hoặc "Cancel".</t>
  </si>
  <si>
    <t>1. Đóng hộp thoại.
2. Bản ghi không bị xóa.</t>
  </si>
  <si>
    <t>FUNC-TP10</t>
  </si>
  <si>
    <t>Xóa khoản thưởng/phạt thành công</t>
  </si>
  <si>
    <t>1. Chọn 1 khoản có trạng thái "Chưa chốt".
2. Nhấn "Xóa" -&gt; Yes.</t>
  </si>
  <si>
    <t>1. Báo xóa thành công.
2. Dòng dữ liệu biến mất khỏi lưới, form reset.
3. Màn hình Lương của nhân viên tự động trừ lại khoản này.</t>
  </si>
  <si>
    <t>FUNC-TP11</t>
  </si>
  <si>
    <t>FUNC-TP12</t>
  </si>
  <si>
    <t>1. Nhập Lý do: ' OR 1=1; DROP TABLE Users;--2. Nhấn "Lưu Lại".</t>
  </si>
  <si>
    <t>1. Lưu thành công dưới dạng văn bản thuần.
2. Không gây ảnh hưởng đến Database.</t>
  </si>
  <si>
    <t>GUI_SHOW Quản lý thông tin cá nhân NV</t>
  </si>
  <si>
    <t>GUI-TTNV01</t>
  </si>
  <si>
    <t>[Thông tin cá nhân] Sidebar</t>
  </si>
  <si>
    <t>- Hiển thị cố định cột trái gồm: Avatar, Họ tên, Vai trò, SĐT, Email, Địa chỉ. - Trạng thái: Enable</t>
  </si>
  <si>
    <t>GUI-TTNV02</t>
  </si>
  <si>
    <t>[Hồ sơ &amp; Lịch làm, Đơn xin nghỉ, Chỉnh sửa thông tin, Đổi mật khẩu] Menu list</t>
  </si>
  <si>
    <t>- Có đủ 4 tab chức năng. - Trạng thái: Enable</t>
  </si>
  <si>
    <t>- Có đủ 5 tab chức năng. - Trạng thái: Enable</t>
  </si>
  <si>
    <t>GUI-TTNV03</t>
  </si>
  <si>
    <t>[Ngày làm, Tên Ca, Giờ vào, Giờ ra] Data Table</t>
  </si>
  <si>
    <t>- Bảng hiển thị lịch làm việc trong tháng. - Trạng thái: Enable</t>
  </si>
  <si>
    <t>GUI-TTNV04</t>
  </si>
  <si>
    <t>[Loại đơn] Dropdown</t>
  </si>
  <si>
    <t>- Cho phép chọn loại phép. - Trạng thái: Enable</t>
  </si>
  <si>
    <t>GUI-TTNV05</t>
  </si>
  <si>
    <t>[Từ ngày, Đến ngày] Datepicker</t>
  </si>
  <si>
    <t>- Cho phép chọn mốc thời gian nghỉ. - Trạng thái: Enable</t>
  </si>
  <si>
    <t>GUI-TTNV06</t>
  </si>
  <si>
    <t>[Loại Đơn, Từ Ngày, Đến Ngày, Trạng Thái, Ghi chú Quản lý] Data Table</t>
  </si>
  <si>
    <t>- Bảng hiển thị lịch sử xin nghỉ. - Trạng thái: Enable</t>
  </si>
  <si>
    <t>GUI-TTNV07</t>
  </si>
  <si>
    <t>[Họ và tên, Số điện thoại, Email, Địa chỉ] Textbox</t>
  </si>
  <si>
    <t>- Các ô nhập liệu để cập nhật thông tin. - Trạng thái: Enable</t>
  </si>
  <si>
    <t>GUI-TTNV08</t>
  </si>
  <si>
    <t>[Mật khẩu cũ, Mật khẩu mới, Xác nhận mật khẩu mới] Textbox</t>
  </si>
  <si>
    <t>- Dạng ẩn mật khẩu (dấu *). - Trạng thái: Enable</t>
  </si>
  <si>
    <t>GUI-TTNV09</t>
  </si>
  <si>
    <t>[Hiển thị mật khẩu] Checkbox</t>
  </si>
  <si>
    <t>- Cho phép ẩn/hiện text mật khẩu. - Trạng thái: Enable</t>
  </si>
  <si>
    <t>GUI-TTNV10</t>
  </si>
  <si>
    <t>[Thay đổi ảnh đại diện, Gửi Đơn Xin Nghỉ, Lưu thay đổi, Lưu Mật Khẩu] Button</t>
  </si>
  <si>
    <t>- Các nút bấm thao tác trên từng tab tương ứng. - Trạng thái: Enable</t>
  </si>
  <si>
    <t>FUNCTION_SHOW Quản lý thông tin cá nhân NV</t>
  </si>
  <si>
    <t>GUI_SHOW Xem lịch làm việc cá nhân</t>
  </si>
  <si>
    <t>GUI-LLV01</t>
  </si>
  <si>
    <t>[Trước, Sau] Button</t>
  </si>
  <si>
    <t>- Nút màu xám đen có icon mũi tên. - Trạng thái: Enable</t>
  </si>
  <si>
    <t>GUI-LLV02</t>
  </si>
  <si>
    <t>[Từ ... đến ...] Label</t>
  </si>
  <si>
    <t>- Hiển thị khoảng thời gian của tuần hiện tại. - Trạng thái: Enable</t>
  </si>
  <si>
    <t>GUI-LLV03</t>
  </si>
  <si>
    <t>[Chỉ xem Hôm Nay, Xem cả Tuần Này] Button</t>
  </si>
  <si>
    <t>- Nút đổi màu (xanh lá và cam) phân biệt rõ ràng. - Trạng thái: Enable</t>
  </si>
  <si>
    <t>GUI-LLV04</t>
  </si>
  <si>
    <t>[Thứ 2... Chủ nhật] Calendar Grid</t>
  </si>
  <si>
    <t>- Hiển thị lưới lịch chia theo khung giờ và ngày. Cột "HÔM NAY" có màu nhấn. - Trạng thái: Enable</t>
  </si>
  <si>
    <t>GUI-LLV05</t>
  </si>
  <si>
    <t>[Tên ca, Giờ làm] Event Card</t>
  </si>
  <si>
    <t>- Hiển thị thành các khối màu trong lưới lịch. - Trạng thái: Enable</t>
  </si>
  <si>
    <t>FUNCTION_SHOW Xem lịch làm việc cá nhân</t>
  </si>
  <si>
    <t>FUNC-LLV01</t>
  </si>
  <si>
    <t>Di chuyển về tuần trước</t>
  </si>
  <si>
    <t>1. Click nút "Trước"</t>
  </si>
  <si>
    <t>Lưới lịch lùi lại hiển thị dữ liệu của 7 ngày tuần trước đó</t>
  </si>
  <si>
    <t>Lưới lịch lùi lại hiển thị dữ liệu của 8 ngày tuần trước đó</t>
  </si>
  <si>
    <t>FUNC-LLV02</t>
  </si>
  <si>
    <t>Di chuyển sang tuần sau</t>
  </si>
  <si>
    <t>1. Click nút "Sau"</t>
  </si>
  <si>
    <t>Lưới lịch tiến lên hiển thị dữ liệu của 7 ngày tuần tiếp theo</t>
  </si>
  <si>
    <t>Lưới lịch tiến lên hiển thị dữ liệu của 8 ngày tuần tiếp theo</t>
  </si>
  <si>
    <t>FUNC-LLV03</t>
  </si>
  <si>
    <t>Chuyển chế độ xem Ngày</t>
  </si>
  <si>
    <t>1. Click nút "Chỉ xem Hôm Nay"</t>
  </si>
  <si>
    <t>Lưới lịch thu gọn lại, chỉ hiển thị cột khung giờ của duy nhất ngày hôm nay</t>
  </si>
  <si>
    <t>FUNC-LLV04</t>
  </si>
  <si>
    <t>Chuyển chế độ xem Tuần</t>
  </si>
  <si>
    <t>1. Click nút "Xem cả Tuần Này"</t>
  </si>
  <si>
    <t>Lưới lịch bung rộng ra, hiển thị lại đầy đủ từ Thứ 2 đến Chủ nhật</t>
  </si>
  <si>
    <t>Lưới lịch bung rộng ra, hiển thị lại đầy đủ từ Thứ 3 đến Chủ nhật</t>
  </si>
  <si>
    <t>FUNC-LLV05</t>
  </si>
  <si>
    <t>Hiển thị đúng ca làm được xếp</t>
  </si>
  <si>
    <t>1. Đăng nhập tài khoản có lịch làm. 2. Truy cập trang Lịch Làm Việc</t>
  </si>
  <si>
    <t>Các khối ca làm xuất hiện chính xác vào cột ngày và khớp với dòng khung giờ tương ứng</t>
  </si>
  <si>
    <t>FUNC-LLV06</t>
  </si>
  <si>
    <t>Cập nhật tên và giờ trên thẻ</t>
  </si>
  <si>
    <t>1. Quan sát một khối ca làm (VD: FT-Chiều)</t>
  </si>
  <si>
    <t>Thẻ hiển thị đúng Tên ca và mốc thời gian (VD: 12:00 - 17:00)</t>
  </si>
  <si>
    <t>Thẻ hiển thị đúng Tên ca và mốc thời gian (VD: 12:00 - 17:01)</t>
  </si>
  <si>
    <t>GUI_SHOW Xem phiếu lương (NV)</t>
  </si>
  <si>
    <t>FUNCTION_SHOW Xem phiếu lương (NV)</t>
  </si>
  <si>
    <t>GUI_SHOW Nhận thông báo Real-time</t>
  </si>
  <si>
    <t>GUI-RT01</t>
  </si>
  <si>
    <t>[Thông báo của bạn] Popup/Panel</t>
  </si>
  <si>
    <t>- Bảng thông báo xổ xuống rõ ràng. - Trạng thái: Enable</t>
  </si>
  <si>
    <t>GUI-RT02</t>
  </si>
  <si>
    <t>[Danh sách thông báo] List</t>
  </si>
  <si>
    <t>- Hiển thị danh sách các thông báo mới nhất. Có thanh cuộn dọc khi dữ liệu dài. - Trạng thái: Enable</t>
  </si>
  <si>
    <t>GUI-RT03</t>
  </si>
  <si>
    <t>[Tiêu đề, Người gửi, Thời gian] Label</t>
  </si>
  <si>
    <t>- Hiển thị đủ nội dung, tên người gửi (VD: Hệ thống, Lâm Chu Bảo Toàn) và ngày giờ. - Trạng thái: Enable</t>
  </si>
  <si>
    <t>GUI-RT04</t>
  </si>
  <si>
    <t>[Chưa đọc] Icon</t>
  </si>
  <si>
    <t>- Có dấu chấm tròn màu cam/nâu hiển thị ở đầu thông báo. - Trạng thái: Enable</t>
  </si>
  <si>
    <t>FUNCTION_SHOW Nhận thông báo Real-time</t>
  </si>
  <si>
    <t>FUNC-RT01</t>
  </si>
  <si>
    <t>Nhận thông báo mới (Real-time)</t>
  </si>
  <si>
    <t>1. Dùng tài khoản khác tạo một hành động (VD: Đặt đơn mới)</t>
  </si>
  <si>
    <t>Có âm báo (nếu có) và thông báo mới lập tức được đẩy lên đầu danh sách</t>
  </si>
  <si>
    <t>FUNC-RT02</t>
  </si>
  <si>
    <t>Cuộn danh sách thông báo</t>
  </si>
  <si>
    <t>1. Dùng chuột kéo thanh cuộn dọc xuống dưới</t>
  </si>
  <si>
    <t>Danh sách cuộn mượt mà, hiển thị thêm các thông báo cũ hơn</t>
  </si>
  <si>
    <t>FUNC-RT03</t>
  </si>
  <si>
    <t>Đánh dấu đã đọc</t>
  </si>
  <si>
    <t>1. Click trực tiếp vào một thông báo chưa đọc</t>
  </si>
  <si>
    <t>Dấu chấm tròn biến mất, thông báo chuyển sang trạng thái đã đọc</t>
  </si>
  <si>
    <t>FUNC-RT04</t>
  </si>
  <si>
    <t>Click xem chi tiết thông báo</t>
  </si>
  <si>
    <t>1. Click vào thông báo (VD: CÓ ĐƠN HÀNG MỚI!)</t>
  </si>
  <si>
    <t>Popup đóng lại, hệ thống tự động chuyển hướng đến trang chi tiết của đơn hàng đó</t>
  </si>
  <si>
    <t>Quản lý Khách hàng</t>
  </si>
  <si>
    <t>GUI_SHOW Trang Quản lý Khách hàng</t>
  </si>
  <si>
    <t>GUI-KHKM01</t>
  </si>
  <si>
    <t>1. Quan sát màn hình Quản lý Khách hàng.</t>
  </si>
  <si>
    <t>- Tiêu đề "QUẢN LÝ KHÁCH HÀNG".- Có nút "Đề Xuất" và "Khuyến Mãi" ở góc phải.</t>
  </si>
  <si>
    <t>Hiển thị đúng giao diện, chia 2 vùng danh sách và chi tiết, các nút chức năng nằm đúng vị trí.</t>
  </si>
  <si>
    <t>GUI-KHKM02</t>
  </si>
  <si>
    <t>- Có TextBox tìm kiếm.- Dropdown Loại KH, checkbox "Ẩn khóa", nút "Xuất Excel".</t>
  </si>
  <si>
    <t>Thanh công cụ hiển thị đầy đủ các trường lọc và nút xuất file chuẩn thiết kế.</t>
  </si>
  <si>
    <t>GUI-KHKM03</t>
  </si>
  <si>
    <t>- Hiển thị đủ các cột: Mã, Khách hàng, SĐT, Email, Loại TK, Điểm, Trạng thái.</t>
  </si>
  <si>
    <t>Bảng load đủ 7 cột, tuy nhiên cột Email bị hẹp khiến text bị che khuất một phần.</t>
  </si>
  <si>
    <t>GUI-KHKM04</t>
  </si>
  <si>
    <t>UI - Trạng thái Khóa tài khoản</t>
  </si>
  <si>
    <t>1. Chọn 1 khách hàng đang bị khóa trên lưới.</t>
  </si>
  <si>
    <t>Có tài khoản bị khóa.</t>
  </si>
  <si>
    <t>- Cột trạng thái màu Đỏ.- Panel phải hiện dòng chữ đỏ báo thời gian và lý do khóa. Nút Khóa đổi thành Mở khóa.</t>
  </si>
  <si>
    <t>Panel chi tiết hiện dòng thông báo khóa màu đỏ, nhưng lý do dài bị tràn ra ngoài màn hình không tự xuống dòng.</t>
  </si>
  <si>
    <t>GUI-KHKM05</t>
  </si>
  <si>
    <t>Quan sát màn hình Quản lý Khuyến mãi.</t>
  </si>
  <si>
    <t>- Tiêu đề "QUẢN LÝ KHUYẾN MÃI".- Có nút "Quay lại" ở góc phải.</t>
  </si>
  <si>
    <t>Hiển thị đúng tiêu đề "QUẢN LÝ KHUYẾN MÃI" và nút "Quay lại" ở góc trên bên phải.</t>
  </si>
  <si>
    <t>GUI-KHKM06</t>
  </si>
  <si>
    <t>- Có TextBox tìm kiếm mã KM.- Dropdown "Trạng thái", nút "Xuất Excel".</t>
  </si>
  <si>
    <t>Thanh công cụ hiển thị đủ TextBox, Dropdown trạng thái và nút "Xuất Excel" màu xanh.</t>
  </si>
  <si>
    <t>GUI-KHKM07</t>
  </si>
  <si>
    <t>- Hiển thị đủ các cột: Mã KM, Tên CT, Loại, Giá trị, Bắt đầu, Kết thúc, Còn lại, Trạng thái.</t>
  </si>
  <si>
    <t>Bảng load đủ 8 cột thông tin như thiết kế.</t>
  </si>
  <si>
    <t>GUI-KHKM08</t>
  </si>
  <si>
    <t>Quan sát Form thông tin bên phải.</t>
  </si>
  <si>
    <t>- Có dấu (*) tại: Mã KM, Tên CT, Loại, Giá trị giảm.</t>
  </si>
  <si>
    <t>Các trường bắt buộc hiển thị đúng dấu (*) màu đỏ theo thiết kế form.</t>
  </si>
  <si>
    <t>FUNCTION_SHOW Trang Quản lý Khách hàng</t>
  </si>
  <si>
    <t>FUNC-KHKM01</t>
  </si>
  <si>
    <t>Tìm kiếm không dấu</t>
  </si>
  <si>
    <t>1. Nhập "lam" vào ô tìm kiếm.</t>
  </si>
  <si>
    <t>Có KH tên "Lâm".</t>
  </si>
  <si>
    <t>1. Hàm RemoveVietnameseSigns hoạt động.
2. Lọc ra các khách hàng có tên "Lâm", "Lam".</t>
  </si>
  <si>
    <t>Lưới dữ liệu lọc Real-time chính xác khách hàng "Lâm Chu Bảo Toàn".</t>
  </si>
  <si>
    <t>FUNC-KHKM02</t>
  </si>
  <si>
    <t>Tìm kiếm theo SĐT</t>
  </si>
  <si>
    <t>1. Nhập SĐT "03765" vào ô tìm kiếm.</t>
  </si>
  <si>
    <t>1. Lọc và hiển thị chính xác khách hàng mang SĐT đó.</t>
  </si>
  <si>
    <t>Bảng trả về đúng 1 dòng dữ liệu có số điện thoại khớp với từ khóa.</t>
  </si>
  <si>
    <t>FUNC-KHKM03</t>
  </si>
  <si>
    <t>Tính năng lọc "Ẩn khóa"</t>
  </si>
  <si>
    <t>1. Tích chọn checkbox "Ẩn khóa".</t>
  </si>
  <si>
    <t>Có KH đang bị khóa.</t>
  </si>
  <si>
    <t>1. Các dòng có trạng thái Bị khóa (màu đỏ) biến mất khỏi lưới dữ liệu.</t>
  </si>
  <si>
    <t>Danh sách tự động reload, các tài khoản bị khóa không còn xuất hiện trên lưới.</t>
  </si>
  <si>
    <t>FUNC-KHKM04</t>
  </si>
  <si>
    <t>Cập nhật điểm - Sai định dạng</t>
  </si>
  <si>
    <t>1. Chọn 1 khách hàng.
2. Nhấn "Cập nhật" điểm.
3. Nhập "abc" vào ô số điểm.</t>
  </si>
  <si>
    <t>1. Chặn thao tác ở Client.
2. Báo lỗi "Sai định dạng số!".</t>
  </si>
  <si>
    <t>Hệ thống chặn và hiển thị đúng popup cảnh báo "Sai định dạng số!".</t>
  </si>
  <si>
    <t>FUNC-KHKM05</t>
  </si>
  <si>
    <t>Cập nhật điểm - Số âm</t>
  </si>
  <si>
    <t>1. Chọn 1 khách hàng.
2. Nhấn "Cập nhật".
3. Nhập "-500" và Lưu.</t>
  </si>
  <si>
    <t>1. Hệ thống phải chặn việc cập nhật điểm âm (hoặc trừ điểm nếu nghiệp vụ không cho phép).</t>
  </si>
  <si>
    <t>API vẫn nhận giá trị -500 và trả về 200 OK, điểm tích lũy của khách hàng bị âm.</t>
  </si>
  <si>
    <t>FUNC-KHKM06</t>
  </si>
  <si>
    <t>Khóa tài khoản - Bỏ trống lý do</t>
  </si>
  <si>
    <t>1. Chọn khách hàng đang hoạt động.
2. Nhấn "Khóa Tài Khoản".
3. Bỏ trống ô Lý do và nhấn Xác nhận.</t>
  </si>
  <si>
    <t>1. UI chặn thao tác gọi API.
2. Yêu cầu nhập bắt buộc lý do khóa.</t>
  </si>
  <si>
    <t>Popup đóng lại, API POST /khoa được gọi thành công, tài khoản bị khóa mà không có lý do lưu vết.</t>
  </si>
  <si>
    <t>FUNC-KHKM07</t>
  </si>
  <si>
    <t>Mở khóa tài khoản</t>
  </si>
  <si>
    <t>1. Chọn tài khoản đang bị khóa.
2. Nhấn "Mở Khóa" -&gt; Chọn "Yes".</t>
  </si>
  <si>
    <t>1. Báo mở khóa thành công.
2. Trạng thái khách hàng về màu Xanh (Hoạt động).</t>
  </si>
  <si>
    <t>Gọi API /mokhoa thành công, UI cập nhật dòng trạng thái sang màu xanh ngay lập tức.</t>
  </si>
  <si>
    <t>FUNC-KHKM08</t>
  </si>
  <si>
    <t>Xóa mềm khách hàng</t>
  </si>
  <si>
    <t>1. Chọn 1 khách hàng.
2. Nhấn "Xóa Mềm" -&gt; "Yes".</t>
  </si>
  <si>
    <t>1. Báo xóa thành công.
2. Khách hàng biến mất khỏi lưới nhưng dữ liệu giao dịch cũ không bị lỗi.</t>
  </si>
  <si>
    <t>Thông báo xóa thành công, bản ghi ẩn khỏi danh sách, các báo cáo doanh thu cũ vẫn giữ nguyên data.</t>
  </si>
  <si>
    <t>FUNC-KHKM09</t>
  </si>
  <si>
    <t>Tải Lịch sử giao dịch</t>
  </si>
  <si>
    <t>1. Chọn 1 khách hàng có lịch sử mua hàng.</t>
  </si>
  <si>
    <t>1. 2 DataGrid "Lịch sử mua" và "Lịch sử thuê" ở panel phải đổ đầy đủ danh sách hóa đơn.</t>
  </si>
  <si>
    <t>Lưới lịch sử mua hàng tải đủ dữ liệu, nhưng lưới lịch sử thuê sách quay loading mãi không dừng.</t>
  </si>
  <si>
    <t>FUNC-KHKM10</t>
  </si>
  <si>
    <t>Xuất Excel - Ghi log hệ thống</t>
  </si>
  <si>
    <t>1. Nhấn nút "Xuất Excel".
2. Lưu file thành công.</t>
  </si>
  <si>
    <t>1. File tải về thành công.
2. Hệ thống gọi API ghi log hành động xuất dữ liệu.</t>
  </si>
  <si>
    <t>Tải file Excel thành công nhưng không có bất kỳ request API nào gửi xuống Server để ghi log thao tác xuất dữ liệu nhạy cảm.</t>
  </si>
  <si>
    <t>FUNC-KHKM11</t>
  </si>
  <si>
    <t>Bắt lỗi Excel đang mở</t>
  </si>
  <si>
    <t>1. Mở sẵn file KhachHang.xlsx bằng MS Excel.
2. Bấm xuất đè file.</t>
  </si>
  <si>
    <t>1. Bắt lỗi IOException.
2. Báo "Tệp Excel đang được mở...".</t>
  </si>
  <si>
    <t>Hiện cảnh báo tệp đang được mở bằng tiếng Việt, ứng dụng không bị Crash.</t>
  </si>
  <si>
    <t>FUNC-KHKM12</t>
  </si>
  <si>
    <t>Phân quyền - Ẩn nút nâng cao</t>
  </si>
  <si>
    <t>1. Đăng nhập tài khoản Nhân viên (Không có quyền Quản lý Khách hàng).
2. Mở phân hệ (Nếu có cách truy cập).</t>
  </si>
  <si>
    <t>1. Nút "Khóa", "Xóa mềm", "Cập nhật điểm", "Xuất Excel" bị ẩn hoàn toàn.</t>
  </si>
  <si>
    <t>Nút Khóa, Xóa, Cập nhật điểm đã bị ẩn, nhưng nút "Xuất Excel" vẫn hiển thị và cho phép nhân viên tải toàn bộ data khách hàng.</t>
  </si>
  <si>
    <t>FUNC-KHKM13</t>
  </si>
  <si>
    <t>Điều hướng sang Khuyến Mãi</t>
  </si>
  <si>
    <t>1. Nhấn nút "Khuyến Mãi" ở góc trên bên phải.</t>
  </si>
  <si>
    <t>Có quyền Quản lý Khuyến mãi.</t>
  </si>
  <si>
    <t>1. Ứng dụng điều hướng sang màn hình Quản lý Khuyến mãi.</t>
  </si>
  <si>
    <t>Chuyển trang mượt mà sang QuanLyKhuyenMaiView, dữ liệu tải bình thường.</t>
  </si>
  <si>
    <t>FUNC-KHKM14</t>
  </si>
  <si>
    <t>Tạo khuyến mãi mới - Thành công</t>
  </si>
  <si>
    <t>1. Nhấn "+ Thêm mới".
2. Nhập thông tin, chọn Sản phẩm: "Không áp dụng".
3. Nhấn "Lưu".</t>
  </si>
  <si>
    <t>1. Báo lưu thành công.
2. Mã xuất hiện trên lưới dữ liệu với trạng thái "Hoạt động".</t>
  </si>
  <si>
    <t>Giao diện cho phép nhấn lưu nhưng hệ thống báo lỗi máy chủ (Lỗi 500) nếu người dùng chọn "Không áp dụng" ở mục sản phẩm, khiến khuyến mãi không được tạo.</t>
  </si>
  <si>
    <t>FUNC-KHKM15</t>
  </si>
  <si>
    <t>Tạo khuyến mãi - Bỏ trống trường</t>
  </si>
  <si>
    <t>1. Nhấn "+ Thêm mới".
2. Để trống Mã KM hoặc Tên CT.
3. Nhấn "Lưu".</t>
  </si>
  <si>
    <t>1. Hệ thống chặn thao tác tại giao diện.
2. Báo lỗi yêu cầu nhập đủ trường bắt buộc.</t>
  </si>
  <si>
    <t>Hệ thống chặn thao tác lưu và hiển thị cảnh báo yêu cầu nhập đầy đủ thông tin bắt buộc.</t>
  </si>
  <si>
    <t>FUNC-KHKM16</t>
  </si>
  <si>
    <t>Ràng buộc Loại Giảm giá (%)</t>
  </si>
  <si>
    <t>1. Tạo KM mới.
2. Chọn Loại "Phần trăm".
3. Nhập Giá trị giảm = 150.4. Nhấn "Lưu".</t>
  </si>
  <si>
    <t>1. Hệ thống chặn lại.
2. Báo lỗi: Giá trị phần trăm không được vượt quá 100%.</t>
  </si>
  <si>
    <t>Hệ thống vẫn cho phép lưu giá trị giảm giá 150%, dẫn đến sai lệch logic tính toán cho các hóa đơn sau này.</t>
  </si>
  <si>
    <t>FUNC-KHKM17</t>
  </si>
  <si>
    <t>Ràng buộc logic thời gian</t>
  </si>
  <si>
    <t>1. Tạo KM mới.
2. Chọn Ngày bắt đầu là 20/05/2026.
3. Chọn Ngày kết thúc là 15/05/2026.4. Nhấn "Lưu".</t>
  </si>
  <si>
    <t>1. Hệ thống chặn lại.
2. Báo lỗi: Ngày kết thúc không được trước ngày bắt đầu.</t>
  </si>
  <si>
    <t>Hệ thống không kiểm tra logic thời gian, vẫn hiển thị thông báo lưu thành công dù ngày kết thúc diễn ra trước ngày bắt đầu.</t>
  </si>
  <si>
    <t>FUNC-KHKM18</t>
  </si>
  <si>
    <t>Cập nhật Khuyến mãi</t>
  </si>
  <si>
    <t>1. Chọn 1 mã KM đang Hoạt động.
2. Đổi Tên CT và Số lượng còn lại.
3. Nhấn "Cập nhật".</t>
  </si>
  <si>
    <t>Có dữ liệu KM.</t>
  </si>
  <si>
    <t>1. Báo cập nhật thành công.
2. Dữ liệu thay đổi hiển thị ngay trên lưới.</t>
  </si>
  <si>
    <t>Thông tin được cập nhật thành công, dữ liệu lưới làm mới lập tức.</t>
  </si>
  <si>
    <t>FUNC-KHKM19</t>
  </si>
  <si>
    <t>Khóa Mã Khuyến Mãi (Sửa)</t>
  </si>
  <si>
    <t>1. Click chọn 1 mã KM từ lưới.</t>
  </si>
  <si>
    <t>1. Form bên phải hiển thị dữ liệu.
2. Ô "Mã KM" bị khóa mờ, không cho phép gõ phím đổi mã.</t>
  </si>
  <si>
    <t>Trường nhập liệu Mã KM tự động bị khóa, chỉ cho phép đọc thông tin.</t>
  </si>
  <si>
    <t>FUNC-KHKM20</t>
  </si>
  <si>
    <t>Tạm dừng Khuyến mãi</t>
  </si>
  <si>
    <t>1. Chọn 1 mã KM đang Hoạt động.
2. Nhấn "Tạm dừng".</t>
  </si>
  <si>
    <t>1. Báo đổi trạng thái thành công.
2. Cột trạng thái trên lưới chuyển thành "Tạm dừng" (màu Cam/Đỏ).</t>
  </si>
  <si>
    <t>Trạng thái chuyển sang "Tạm dừng" và chữ đổi sang màu cam cảnh báo đúng thiết kế.</t>
  </si>
  <si>
    <t>FUNC-KHKM21</t>
  </si>
  <si>
    <t>Tìm kiếm Khuyến mãi</t>
  </si>
  <si>
    <t>1. Nhập Mã KM "GIAMGIA20" vào ô tìm kiếm.
2. Đổi trạng thái lọc "Tất cả".</t>
  </si>
  <si>
    <t>Có mã GIAMGIA20.</t>
  </si>
  <si>
    <t>1. Lưới dữ liệu lọc đúng duy nhất dòng có mã tương ứng.</t>
  </si>
  <si>
    <t>Gõ từ khóa tới đâu, bảng dữ liệu tự động lọc và hiển thị chính xác kết quả tới đó.</t>
  </si>
  <si>
    <t>FUNC-KHKM22</t>
  </si>
  <si>
    <t>Xóa Khuyến mãi</t>
  </si>
  <si>
    <t>1. Chọn 1 mã KM chưa phát sinh đơn hàng.
2. Nhấn "Xóa" -&gt; Chọn "Yes".</t>
  </si>
  <si>
    <t>1. Xóa thành công.
2. Mã biến mất khỏi lưới, form nhập liệu được làm trống.</t>
  </si>
  <si>
    <t>Xóa bản ghi thành công, giao diện reset hoàn toàn sẵn sàng cho thao tác tạo mới.</t>
  </si>
  <si>
    <t>FUNC-KHKM23</t>
  </si>
  <si>
    <t>Xuất Excel - Lọc Format số liệu</t>
  </si>
  <si>
    <t>1. Nhấn nút "Xuất Excel".
2. Mở file Excel vừa xuất để kiểm tra định dạng cột "Giá trị giảm".</t>
  </si>
  <si>
    <t>1. Cột "Giá trị giảm" phải lưu đúng định dạng số (Number) để người dùng có thể dùng hàm tính toán.</t>
  </si>
  <si>
    <t>Cột giá trị giảm hiển thị đúng định dạng số học, có thể tính toán Sum/Average bình thường trên Excel.</t>
  </si>
  <si>
    <t xml:space="preserve">Báo cáo tồn kho sách </t>
  </si>
  <si>
    <t xml:space="preserve">GUI_SHOW Trang Cài đặt hệ thống </t>
  </si>
  <si>
    <t>GUI-SYS01</t>
  </si>
  <si>
    <t>Quan sát màn hình Cấu hình hệ thống.</t>
  </si>
  <si>
    <t>Tiêu đề hiển thị "CẤU HÌNH HỆ THỐNG", có nút "Quay lại" ở góc phải trên cùng.</t>
  </si>
  <si>
    <t>Giao diện hiển thị đúng tiêu đề và nút quay lại chuẩn thiết kế.</t>
  </si>
  <si>
    <t>GUI-SYS02</t>
  </si>
  <si>
    <t>Khung tìm kiếm &amp; Thao tác</t>
  </si>
  <si>
    <t>Quan sát khu vực thanh công cụ.</t>
  </si>
  <si>
    <t>Có ô "Tìm nhanh" và nút "Làm mới" màu xanh đen/xám.</t>
  </si>
  <si>
    <t>Thanh công cụ hiển thị đầy đủ ô nhập từ khóa và nút làm mới dữ liệu.</t>
  </si>
  <si>
    <t>GUI-SYS03</t>
  </si>
  <si>
    <t>Hiển thị Group (Nhóm cấu hình)</t>
  </si>
  <si>
    <t>Cuộn xem danh sách cấu hình.</t>
  </si>
  <si>
    <t>Có dữ liệu cấu hình từ DB.</t>
  </si>
  <si>
    <t>Các tham số được gom nhóm rõ ràng (Hệ thống Điểm thưởng, Thông tin cửa hàng, v.v.), có icon đi kèm.</t>
  </si>
  <si>
    <t>Danh sách được gom nhóm hiển thị cực kỳ gọn gàng và phân tách rõ ràng theo từng khu vực nghiệp vụ.</t>
  </si>
  <si>
    <t>GUI-SYS04</t>
  </si>
  <si>
    <t>Hiển thị chi tiết từng tham số</t>
  </si>
  <si>
    <t>Quan sát 1 tham số bất kỳ.</t>
  </si>
  <si>
    <t>Mỗi dòng gồm: Tên biến (in đậm), Mô tả ngắn, Ô nhập liệu chứa giá trị hiện tại, và nút "Lưu" màu xanh lá.</t>
  </si>
  <si>
    <t>Các dòng tham số hiển thị đủ thông tin, ô nhập liệu và nút Lưu độc lập cho từng biến.</t>
  </si>
  <si>
    <t>GUI-SYS05</t>
  </si>
  <si>
    <t>Mã hóa tham số nhạy cảm</t>
  </si>
  <si>
    <t>Cuộn đến nhóm "Cấu hình hạ tầng &amp; AI".2. Quan sát ô mật khẩu Wifi, SMTP, API Key.</t>
  </si>
  <si>
    <t>Các ô chứa thông tin mật khẩu/khóa bảo mật phải được ẩn dưới dạng dấu sao (***).</t>
  </si>
  <si>
    <t>[FAILED] Toàn bộ mật khẩu và API Key đều hiển thị dưới dạng văn bản (text thuần), người đứng sau có thể dễ dàng nhìn thấy và ghi lại.</t>
  </si>
  <si>
    <t xml:space="preserve">FUNCTION_SHOW Trang Cài đặt hệ thống </t>
  </si>
  <si>
    <t>FUNC-SYS01</t>
  </si>
  <si>
    <t>Tải danh sách tham số</t>
  </si>
  <si>
    <t>1. Truy cập vào giao diện Cấu hình.</t>
  </si>
  <si>
    <t>Hiện Loading, sau đó danh sách đổ ra đầy đủ các tham số hệ thống.</t>
  </si>
  <si>
    <t>Tải dữ liệu mượt mà, màn hình sương mờ (loading) hoạt động tốt.</t>
  </si>
  <si>
    <t>FUNC-SYS02</t>
  </si>
  <si>
    <t>Tìm kiếm tham số (Theo Tên)</t>
  </si>
  <si>
    <t>1. Nhập từ khóa "VND" vào ô Tìm nhanh.</t>
  </si>
  <si>
    <t>Danh sách lập tức tự thu gọn, chỉ giữ lại các tham số có chứa chữ "VND" trong tên biến.</t>
  </si>
  <si>
    <t>Dữ liệu lọc Real-time chính xác, các nhóm trống tự động biến mất.</t>
  </si>
  <si>
    <t>FUNC-SYS03</t>
  </si>
  <si>
    <t>Tìm kiếm tham số (Theo Mô tả)</t>
  </si>
  <si>
    <t>1. Nhập từ khóa "giờ đóng cửa" vào ô Tìm nhanh.</t>
  </si>
  <si>
    <t>Danh sách lọc ra tham số cấu hình giờ mở/đóng cửa dựa theo phần text mô tả bên dưới tên biến.</t>
  </si>
  <si>
    <t>Hệ thống bắt được từ khóa trong phần mô tả và hiển thị đúng tham số cần tìm.</t>
  </si>
  <si>
    <t>FUNC-SYS04</t>
  </si>
  <si>
    <t>Nút Làm mới dữ liệu</t>
  </si>
  <si>
    <t>1. Thay đổi text ở 1 ô nhập liệu (nhưng chưa bấm Lưu).
2. Bấm nút "Làm mới".</t>
  </si>
  <si>
    <t>Hiện loading, ô nhập liệu phục hồi lại giá trị gốc đang lưu trên máy chủ.</t>
  </si>
  <si>
    <t>Dữ liệu được tải lại thành công, hoàn tác lại các thay đổi chưa được lưu.</t>
  </si>
  <si>
    <t>FUNC-SYS05</t>
  </si>
  <si>
    <t>Lưu thay đổi thành công</t>
  </si>
  <si>
    <t>1. Thay đổi giá trị "DiemTichLuy_DoiVND" thành 1000.
2. Nhấn nút "Lưu" tại dòng đó.</t>
  </si>
  <si>
    <t>Hiển thị thông báo "Đã lưu: DiemTichLuy_DoiVND" màu xanh lá, tự tắt sau 3 giây.</t>
  </si>
  <si>
    <t>Thông báo pop-up nổi lên góc dưới màn hình báo lưu thành công và tự mờ đi sau 3 giây chuẩn UX.</t>
  </si>
  <si>
    <t>FUNC-SYS06</t>
  </si>
  <si>
    <t>Ràng buộc kiểu dữ liệu số</t>
  </si>
  <si>
    <t>1. Nhập chữ "abc" vào tham số Hệ số lương OT.
2. Nhấn "Lưu".</t>
  </si>
  <si>
    <t>Hệ thống chặn thao tác tại giao diện, cảnh báo "Vui lòng nhập định dạng số".</t>
  </si>
  <si>
    <t>[FAILED] Hệ thống vẫn gửi chữ "abc" xuống máy chủ, giao diện hiển thị thông báo lỗi màu đỏ (ErrorBrush) trả về từ API gây khó hiểu cho người dùng.</t>
  </si>
  <si>
    <t>FUNC-SYS07</t>
  </si>
  <si>
    <t>Tính đồng bộ (Real-time update)</t>
  </si>
  <si>
    <t>1. Đổi giá trị Phí thuê sách thành 5000đ và Lưu.
2. Mở tab khác sang màn hình Quản lý Sách thử tạo đơn thuê.</t>
  </si>
  <si>
    <t>Giao diện tính tiền thuê sách lập tức áp dụng mức phí 5000đ mới đổi.</t>
  </si>
  <si>
    <t>Hệ thống áp dụng ngay lập tức mức giá mới vào các giao dịch phát sinh sau đó mà không cần khởi động lại ứng dụng.</t>
  </si>
  <si>
    <t>FUNC-SYS08</t>
  </si>
  <si>
    <t>Nhập trống dữ liệu bắt buộc</t>
  </si>
  <si>
    <t>1. Xóa trắng ô "Tên cửa hàng".
2. Nhấn "Lưu".</t>
  </si>
  <si>
    <t>Hệ thống chặn và yêu cầu không được để trống thông tin cấu hình cốt lõi.</t>
  </si>
  <si>
    <t>[FAILED] Hệ thống vẫn cho lưu giá trị rỗng, dẫn đến việc tên quán in trên hóa đơn bị mất.</t>
  </si>
  <si>
    <t>FUNC-SYS09</t>
  </si>
  <si>
    <t>1. Nhấn nút "Quay lại" ở góc phải trên.</t>
  </si>
  <si>
    <t>Ứng dụng điều hướng mượt mà về trang trước đó.</t>
  </si>
  <si>
    <t>Ứng dụng thoát màn hình cấu hình và quay về giao diện tổng quan tức thì.</t>
  </si>
  <si>
    <t>GUI_SHOW Nhật ký hệ thống</t>
  </si>
  <si>
    <t>GUI-NK01</t>
  </si>
  <si>
    <t>[Từ ngày] Datepicker</t>
  </si>
  <si>
    <t>- Hiển thị ngày hợp lệ. - Trạng thái: Enable</t>
  </si>
  <si>
    <t>GUI-NK02</t>
  </si>
  <si>
    <t>[Đến] Datepicker</t>
  </si>
  <si>
    <t>- Hiển thị ngày hiện tại. - Trạng thái: Enable</t>
  </si>
  <si>
    <t>GUI-NK03</t>
  </si>
  <si>
    <t>[Hành động] Dropdown</t>
  </si>
  <si>
    <t>GUI-NK04</t>
  </si>
  <si>
    <t>[Bảng dữ liệu] Dropdown</t>
  </si>
  <si>
    <t>GUI-NK05</t>
  </si>
  <si>
    <t>[Nhân viên] Textbox</t>
  </si>
  <si>
    <t>- Text color: Black. - Trạng thái: Enable</t>
  </si>
  <si>
    <t>GUI-NK06</t>
  </si>
  <si>
    <t>[Lọc Dữ Liệu] Button</t>
  </si>
  <si>
    <t>- Text color: White. - Trạng thái: Enable</t>
  </si>
  <si>
    <t>GUI-NK07</t>
  </si>
  <si>
    <t>Bảng danh sách log</t>
  </si>
  <si>
    <t>- Hiển thị đủ 6 cột dữ liệu. - Trạng thái: Enable</t>
  </si>
  <si>
    <t>- Hiển thị đủ 7 cột dữ liệu. - Trạng thái: Enable</t>
  </si>
  <si>
    <t>GUI-NK08</t>
  </si>
  <si>
    <t>FUNCTION_SHOW Nhật ký hệ thống</t>
  </si>
  <si>
    <t>FUNC-NK01</t>
  </si>
  <si>
    <t>Lọc theo thời gian</t>
  </si>
  <si>
    <t>1. Chọn ngày hợp lệ. 2. Click "Lọc Dữ Liệu"</t>
  </si>
  <si>
    <t>Bảng hiện log đúng khoảng thời gian đã chọn</t>
  </si>
  <si>
    <t>FUNC-NK02</t>
  </si>
  <si>
    <t>Lọc theo Hành động</t>
  </si>
  <si>
    <t>1. Chọn "ĐĂNG NHẬP". 2. Click Lọc</t>
  </si>
  <si>
    <t>Bảng chỉ hiện các dòng có Hành động là ĐĂNG NHẬP</t>
  </si>
  <si>
    <t>FUNC-NK03</t>
  </si>
  <si>
    <t>Lọc theo Bảng dữ liệu</t>
  </si>
  <si>
    <t>1. Chọn bảng "Auth". 2. Click Lọc</t>
  </si>
  <si>
    <t>Bảng chỉ hiện các dòng liên quan đến bảng Auth</t>
  </si>
  <si>
    <t>FUNC-NK04</t>
  </si>
  <si>
    <t>Tìm tên Nhân viên</t>
  </si>
  <si>
    <t>1. Nhập "Bảo Toàn". 2. Click Lọc</t>
  </si>
  <si>
    <t>Bảng trả về đúng nhật ký của Lâm Chu Bảo Toàn</t>
  </si>
  <si>
    <t>FUNC-NK05</t>
  </si>
  <si>
    <t>Lọc nhiều điều kiện</t>
  </si>
  <si>
    <t>1. Chọn "THÊM MỚI" và nhập "Thị Nhân Viên". 2. Click Lọc</t>
  </si>
  <si>
    <t>Bảng hiện dữ liệu khớp với cả 2 điều kiện lọc</t>
  </si>
  <si>
    <t>Bảng hiện dữ liệu khớp với cả 3 điều kiện lọc</t>
  </si>
  <si>
    <t>FUNC-NK06</t>
  </si>
  <si>
    <t>Xem chi tiết dữ liệu</t>
  </si>
  <si>
    <t>1. Click vào một dòng chữ "CẬP NHẬT"</t>
  </si>
  <si>
    <t>Khung bên phải hiện rõ Dữ liệu cũ và mới</t>
  </si>
  <si>
    <t>FUNC-NK07</t>
  </si>
  <si>
    <t>Click nút Quay lại</t>
  </si>
  <si>
    <t>1. Click nút "Quay lại" ở góc trên</t>
  </si>
  <si>
    <t>Chuyển hướng về trang quản lý trước đó</t>
  </si>
  <si>
    <t xml:space="preserve">  </t>
  </si>
  <si>
    <t xml:space="preserve">Báo cáo &amp; thống kê nhân sự </t>
  </si>
  <si>
    <t xml:space="preserve">GUI_SHOW Trang Báo cáo &amp; thống kê nhân sự </t>
  </si>
  <si>
    <t>GUI-BCNS01</t>
  </si>
  <si>
    <t>Quan sát màn hình Báo cáo.</t>
  </si>
  <si>
    <t>- Tiêu đề "Báo Cáo &amp; Thống Kê Nhân Sự".
- Có nút "Quay lại" ở góc trên cùng.</t>
  </si>
  <si>
    <t>GUI-BCNS02</t>
  </si>
  <si>
    <t>- Có bộ lọc "Từ ngày", "Đến ngày".
- Có Dropdown "Vai trò" và "Nhân viên".
- Có nút "Tạo Báo Cáo" và "Xuất Excel".</t>
  </si>
  <si>
    <t>GUI-BCNS03</t>
  </si>
  <si>
    <t>Khung KPI (Thống kê tổng quan)</t>
  </si>
  <si>
    <t>Quan sát 3 thẻ (Card) bên dưới bộ lọc.</t>
  </si>
  <si>
    <t>- Hiển thị 3 chỉ số: Tổng Lương Đã Thanh Toán, Tổng Giờ Làm, Tổng Số Ngày Nghỉ.
- Các số liệu ban đầu (khi chưa load) phải hiển thị mặc định (vd: 0 hoặc đang loading).</t>
  </si>
  <si>
    <t>GUI-BCNS04</t>
  </si>
  <si>
    <t>Tab Control</t>
  </si>
  <si>
    <t>Quan sát khu vực hiển thị chi tiết.</t>
  </si>
  <si>
    <t>- Có 3 Tab: Biểu Đồ Trả Lương, Bảng Lương Chi Tiết, Thống Kê Nghỉ Phép.</t>
  </si>
  <si>
    <t>GUI-BCNS05</t>
  </si>
  <si>
    <t>- "Từ ngày" tự động trỏ về ngày mùng 1 của tháng hiện tại.
- "Đến ngày" tự động trỏ về ngày hôm nay.</t>
  </si>
  <si>
    <t>GUI-BCNS06</t>
  </si>
  <si>
    <t>Data Binding Dropdown</t>
  </si>
  <si>
    <t>Click mở Dropdown Vai trò và Nhân viên.</t>
  </si>
  <si>
    <t>Hệ thống có sẵn data.</t>
  </si>
  <si>
    <t>- Dropdown Vai trò có mục "-- Tất cả Vai trò --" đứng đầu.
- Dropdown Nhân viên có mục "-- Tất cả Nhân viên --" đứng đầu.</t>
  </si>
  <si>
    <t>GUI-BCNS07</t>
  </si>
  <si>
    <t>Chặn UI đối với quyền</t>
  </si>
  <si>
    <t>Đăng nhập User không có quyền QL_BAO_CAO_NHAN_SU.2. Truy cập phân hệ.</t>
  </si>
  <si>
    <t>- Bị chặn, bung thông báo "Bạn không có quyền truy cập...".
- App tự động điều hướng quay lại.</t>
  </si>
  <si>
    <t xml:space="preserve">FUNCTION_SHOW Trang Báo cáo &amp; thống kê nhân sự </t>
  </si>
  <si>
    <t>FUNC-BCNS01</t>
  </si>
  <si>
    <t>Tạo báo cáo mặc định</t>
  </si>
  <si>
    <t>1. Giữ nguyên bộ lọc mặc định.
2. Nhấn nút "Tạo Báo Cáo".</t>
  </si>
  <si>
    <t>Có dữ liệu lương trong tháng.</t>
  </si>
  <si>
    <t>1. Hiện Loading Overlay.
2. 3 thẻ KPI cập nhật dữ liệu tổng xác thực.
3. Các Tab Biểu đồ, Bảng lương, Nghỉ phép hiển thị data tương ứng.</t>
  </si>
  <si>
    <t>FUNC-BCNS02</t>
  </si>
  <si>
    <t>Lọc theo Vai Trò</t>
  </si>
  <si>
    <t>1. Chọn Vai trò là "Nhân viên".
2. Nhấn "Tạo Báo Cáo".</t>
  </si>
  <si>
    <t>1. Dữ liệu KPI và các bảng chi tiết chỉ tính toán và hiển thị cho những người thuộc vai trò "Nhân viên".</t>
  </si>
  <si>
    <t>FUNC-BCNS03</t>
  </si>
  <si>
    <t>Lọc theo một Nhân viên cụ thể</t>
  </si>
  <si>
    <t>1. Chọn đích danh 1 nhân viên ở Dropdown.
2. Nhấn "Tạo Báo Cáo".</t>
  </si>
  <si>
    <t>1. Báo cáo chỉ hiển thị duy nhất dữ liệu của nhân viên đó.</t>
  </si>
  <si>
    <t>FUNC-BCNS04</t>
  </si>
  <si>
    <t>Render Biểu đồ LiveCharts</t>
  </si>
  <si>
    <t>1. Tạo báo cáo cho 1 tháng có phát sinh lương liên tục.</t>
  </si>
  <si>
    <t>1. Tab "Biểu Đồ Trả Lương" vẽ đúng đường Line Chart.
2. Trục Y hiển thị format "N0 đ" (vd: 5,000,000 đ).
3. Trục X hiển thị đúng các mốc ngày (dd/MM).</t>
  </si>
  <si>
    <t>FUNC-BCNS05</t>
  </si>
  <si>
    <t>Tạo báo cáo kỳ không có dữ liệu</t>
  </si>
  <si>
    <t>1. Chọn khoảng thời gian của năm sau.
2. Nhấn "Tạo Báo Cáo".</t>
  </si>
  <si>
    <t>1. Các thẻ KPI hiển thị số 0.
2. Các Bảng DataGrid hiển thị trống, biểu đồ không vẽ đường line. Không bị crash.</t>
  </si>
  <si>
    <t>FUNC-BCNS06</t>
  </si>
  <si>
    <t>Xuất Excel khi chưa Tạo Báo Cáo</t>
  </si>
  <si>
    <t>1. Vừa vào trang, chưa nhấn "Tạo Báo Cáo".
2. Nhấn luôn nút "Xuất Excel".</t>
  </si>
  <si>
    <t>1. Hệ thống chặn thao tác.
2. Hiển thị cảnh báo: "Chưa có dữ liệu để xuất! Vui lòng bấm 'Tạo Báo Cáo' trước."</t>
  </si>
  <si>
    <t>FUNC-BCNS07</t>
  </si>
  <si>
    <t>Xuất Excel thành công (Dữ liệu chuẩn)</t>
  </si>
  <si>
    <t>1. Tạo báo cáo thành công.
2. Nhấn "Xuất Excel" -&gt; Chọn nơi lưu.</t>
  </si>
  <si>
    <t>1. Báo xuất thành công và hiện popup hỏi mở file.
2. File Excel được tạo có đủ 3 Sheet: Tổng Quan KPI, Bảng Lương, Thống Kê Nghỉ Phép.</t>
  </si>
  <si>
    <t>FUNC-BCNS08</t>
  </si>
  <si>
    <t>Tính năng mở trực tiếp từ phần mềm</t>
  </si>
  <si>
    <t>1. Sau khi xuất Excel thành công, tại popup hỏi, chọn "Yes".</t>
  </si>
  <si>
    <t>1. File Excel tự động được mở lên bằng phần mềm đọc spreadsheet mặc định của máy tính (MS Excel).</t>
  </si>
  <si>
    <t>FUNC-BCNS09</t>
  </si>
  <si>
    <t>Tính năng mở thư mục chứa file</t>
  </si>
  <si>
    <t>1. Sau khi xuất Excel thành công, chọn "No" tại popup.</t>
  </si>
  <si>
    <t>1. Windows Explorer tự động mở ra và Focus (highlight) đúng vào file Excel vừa tạo.</t>
  </si>
  <si>
    <t>FUNC-BCNS10</t>
  </si>
  <si>
    <t>Đóng popup xuất Excel</t>
  </si>
  <si>
    <t>1. Chọn "Cancel" tại popup.</t>
  </si>
  <si>
    <t>1. Popup đóng lại, không có hành động nào thêm.</t>
  </si>
  <si>
    <t>FUNC-BCNS11</t>
  </si>
  <si>
    <t>Xử lý lỗi: File Excel đang mở</t>
  </si>
  <si>
    <t>1. Xuất file Excel tên A.xlsx và đang mở bằng phần mềm MS Excel.
2. Thử xuất lại 1 lần nữa lưu đè lên file A.xlsx.</t>
  </si>
  <si>
    <t>MS Excel đang khóa file.</t>
  </si>
  <si>
    <t>1. Hệ thống không bị crash.
2. Hiển thị cảnh báo chuẩn UX: "Tệp Excel này đang được mở bởi một chương trình khác...".</t>
  </si>
  <si>
    <t>FUNC-BCNS12</t>
  </si>
  <si>
    <t>Format và Highlight Excel</t>
  </si>
  <si>
    <t>1. Mở file Excel vừa xuất.
2. Kiểm tra Sheet "Thống Kê Nghỉ Phép".</t>
  </si>
  <si>
    <t>Có nhân viên nghỉ &gt; 0 ngày.</t>
  </si>
  <si>
    <t>1. Cột Số ngày nghỉ của những người &gt; 0 phải được bôi màu Đỏ (Red) và In đậm theo đúng logic EPPlus đã code.</t>
  </si>
  <si>
    <t>GUI_SHOW Trang Báo cáo hiệu suất nhân viên</t>
  </si>
  <si>
    <t>GUI-BCHS01</t>
  </si>
  <si>
    <t>Quan sát màn hình Báo cáo Hiệu suất.</t>
  </si>
  <si>
    <t>- Tiêu đề "Báo Cáo Hiệu Suất Nhân Viên".
- Có nút "Quay lại" ở góc phải.</t>
  </si>
  <si>
    <t>GUI-BCHS02</t>
  </si>
  <si>
    <t>- Có "Từ ngày", "Đến ngày" (Mặc định tháng hiện tại).
- Dropdown "Vai trò" (Mặc định Tất cả).
- TextBox "Tên NV" trống.
- Nút "Tạo Báo Cáo" (Nâu) và "Xuất Excel" (Xanh).</t>
  </si>
  <si>
    <t>GUI-BCHS03</t>
  </si>
  <si>
    <t>Khung Thẻ KPI Tổng quan</t>
  </si>
  <si>
    <t>Quan sát 4 thẻ KPI dưới bộ lọc.</t>
  </si>
  <si>
    <t>- Hiển thị đủ 4 chỉ số: Tổng Doanh Thu Đã Bán, Tổng Giờ Làm, Tổng Số Ca, Tổng Lượt Hủy Món.
- Mặc định hiển thị số 0 khi chưa load data.</t>
  </si>
  <si>
    <t>GUI-BCHS04</t>
  </si>
  <si>
    <t>Tab Control Chi tiết</t>
  </si>
  <si>
    <t>Quan sát khu vực hiển thị bảng dữ liệu.</t>
  </si>
  <si>
    <t>- Có 3 Tab: Bán Hàng (Sales), Vận Hành (Operations), Chấm Công &amp; Nghỉ Phép.</t>
  </si>
  <si>
    <t>GUI-BCHS05</t>
  </si>
  <si>
    <t>UI - Nổi bật màu sắc KPI</t>
  </si>
  <si>
    <t>Quan sát màu sắc các thẻ KPI.</t>
  </si>
  <si>
    <t>- Tiêu đề số liệu KPI có màu sắc phân biệt (Xanh, Vàng, Xanh lá, Đỏ) đúng với bản thiết kế UI.</t>
  </si>
  <si>
    <t>GUI-BCHS06</t>
  </si>
  <si>
    <t>Data Binding Dropdown Vai Trò</t>
  </si>
  <si>
    <t>Click mở Dropdown "Vai trò".</t>
  </si>
  <si>
    <t>- Tùy chọn đầu tiên phải là "-- Tất cả --".
- Các tùy chọn bên dưới load đúng từ DB (Quản lý, Nhân viên, Pha chế...).</t>
  </si>
  <si>
    <t>GUI-BCHS07</t>
  </si>
  <si>
    <t>Chặn UI đối với phân quyền</t>
  </si>
  <si>
    <t>Đăng nhập User không có quyền Xem Báo cáo Hiệu suất KPI.</t>
  </si>
  <si>
    <t>- Hiện thông báo "Bạn không có quyền truy cập!".
- Ứng dụng tự điều hướng quay lại trang trước.</t>
  </si>
  <si>
    <t>FUNCTION_SHOW Trang Báo cáo hiệu suất nhân viên</t>
  </si>
  <si>
    <t>FUNC-BCHS01</t>
  </si>
  <si>
    <t>1. Giữ nguyên bộ lọc.
2. Nhấn "Tạo Báo Cáo".</t>
  </si>
  <si>
    <t>Có dữ liệu hiệu suất.</t>
  </si>
  <si>
    <t>1. Hiện Loading Overlay.
2. 4 thẻ KPI cập nhật số liệu chuẩn.3. Grid "Bán Hàng" ưu tiên load hiển thị đầu tiên.</t>
  </si>
  <si>
    <t>FUNC-BCHS03</t>
  </si>
  <si>
    <t>1. Báo cáo chỉ tổng hợp doanh thu, giờ làm và hiển thị danh sách của những người thuộc vai trò "Nhân viên".</t>
  </si>
  <si>
    <t>FUNC-BCHS04</t>
  </si>
  <si>
    <t>Lọc theo Tên NV (Text Search)</t>
  </si>
  <si>
    <t>1. Nhập từ khóa "Toàn" vào ô Tên NV.
2. Nhấn "Tạo Báo Cáo".</t>
  </si>
  <si>
    <t>1. API phải xử lý và trả về đúng dữ liệu hiệu suất của nhân sự tên "Toàn".</t>
  </si>
  <si>
    <t>FUNC-BCHS05</t>
  </si>
  <si>
    <t>Logic tính Tổng Doanh Thu</t>
  </si>
  <si>
    <t>1. Lọc báo cáo của 1 nhân viên cụ thể.
2. Kiểm tra KPI Tổng Doanh Thu.</t>
  </si>
  <si>
    <t>1. Số liệu hiển thị ở KPI phải khớp 100% với tổng cột "Doanh Thu" của người đó dưới DataGrid. Có dấu phân cách (vd: 1,500,000 đ).</t>
  </si>
  <si>
    <t>FUNC-BCHS06</t>
  </si>
  <si>
    <t>Logic đếm Lượt Hủy Món</t>
  </si>
  <si>
    <t>1. Lọc theo nhân viên có lịch sử hủy món.
2. Kiểm tra KPI và DataGrid.</t>
  </si>
  <si>
    <t>1. Hiển thị đúng số lần nhân viên thao tác hủy món (Rất quan trọng để phòng chống gian lận).</t>
  </si>
  <si>
    <t>FUNC-BCHS07</t>
  </si>
  <si>
    <t>Xuất Excel khi chưa có data</t>
  </si>
  <si>
    <t>1. Vừa vào trang (currentReportData = null).
2. Nhấn "Xuất Excel".</t>
  </si>
  <si>
    <t>1. Hệ thống chặn thao tác.
2. Hiện cảnh báo: "Chưa có dữ liệu để xuất! Vui lòng bấm 'Tạo Báo Cáo' trước."</t>
  </si>
  <si>
    <t>FUNC-BCHS08</t>
  </si>
  <si>
    <t>Xuất Excel thành công</t>
  </si>
  <si>
    <t>1. Nhấn Tạo Báo Cáo thành công.
2. Nhấn "Xuất Excel" -&gt; Lưu file.</t>
  </si>
  <si>
    <t>1. File xuất ra có đủ 4 Sheet: Tổng Quan KPI, Bán Hàng, Vận Hành, Chấm Công.
2. Bảng dữ liệu có format chuẩn (Đường viền, Header, màu sắc).</t>
  </si>
  <si>
    <t>FUNC-BCHS09</t>
  </si>
  <si>
    <t>Đồng bộ tên file Excel</t>
  </si>
  <si>
    <t>1. Tạo Báo Cáo tháng 4.
2. Đổi Dropdown sang tháng 5, KHÔNG nhấn Tạo Báo Cáo.3. Nhấn Xuất Excel.</t>
  </si>
  <si>
    <t>1. Tên file xuất ra phải phản ánh đúng dữ liệu là tháng 4. (Hoặc hệ thống bắt ép phải Tạo báo cáo lại).</t>
  </si>
  <si>
    <t>1. Tên file xuất ra phải phản ánh đúng dữ liệu là tháng 5.</t>
  </si>
  <si>
    <t>FUNC-BCHS10</t>
  </si>
  <si>
    <t>Kiểm tra chính tả Sheet 4</t>
  </si>
  <si>
    <t>1. Mở file Excel vừa xuất.
2. Sang Sheet 4 (Chấm công).</t>
  </si>
  <si>
    <t>1. Tiêu đề ở ô A1 phải viết đúng chính tả "ĐƠN XIN NGHỈ PHÉP" (Không phải PHEP).</t>
  </si>
  <si>
    <t>1. Tiêu đề ở ô A1 phải viết đúng chính tả "ĐƠN XIN NGHỈ PHEP.</t>
  </si>
  <si>
    <t>FUNC-BCHS11</t>
  </si>
  <si>
    <t>1. Xuất file HieuSuat.xlsx và đang mở sẵn bằng ứng dụng Excel.
2. Xuất đè một lần nữa vào file đó.</t>
  </si>
  <si>
    <t>1. App không bị Crash.
2. Hiện cảnh báo bằng Tiếng Việt: "Tệp Excel này đang được mở...".</t>
  </si>
  <si>
    <t>FUNC-BCHS12</t>
  </si>
  <si>
    <t>Chuyển đổi qua lại giữa các Tab</t>
  </si>
  <si>
    <t>1. Click qua lại giữa 3 Tab (Bán hàng, Vận hành, Chấm công).</t>
  </si>
  <si>
    <t>1. Chuyển đổi mượt mà, không bị lag. Dữ liệu bên trong DataGrid hiển thị đúng các cột tương ứng (vd: Tab Vận hành sẽ có cột Nhập/Kiểm/Hủy kho).</t>
  </si>
  <si>
    <t>FUNC-BCHS13</t>
  </si>
  <si>
    <t>Hiển thị định dạng tiền tệ DataGrid</t>
  </si>
  <si>
    <t>1. Quan sát cột Tổng Doanh Thu trên DataGrid.</t>
  </si>
  <si>
    <t>1. Định dạng số tiền có dấu phân cách hàng nghìn (vd: 50,000).</t>
  </si>
  <si>
    <t>FUNC-BCHS14</t>
  </si>
  <si>
    <t>1. Ứng dụng điều hướng mượt mà về trang gốc.</t>
  </si>
  <si>
    <t xml:space="preserve">GUI_SHOW Trang Quản lý Báo cáo doanh thu </t>
  </si>
  <si>
    <t>GUI-BCDT01</t>
  </si>
  <si>
    <t>Quan sát màn hình Báo cáo Doanh thu.</t>
  </si>
  <si>
    <t>- Tiêu đề "Quản Lý Báo Cáo Doanh Thu".
- Có nút "Quay lại" ở góc phải.</t>
  </si>
  <si>
    <t>Hiển thị đúng giao diện, tiêu đề và nút quay lại chuẩn thiết kế.</t>
  </si>
  <si>
    <t>GUI-BCDT02</t>
  </si>
  <si>
    <t>Khung bộ lọc &amp; Nút thao tác</t>
  </si>
  <si>
    <t>- Có "Từ ngày", "Đến ngày" (Mặc định từ đầu tháng đến hiện tại).
- Có nút "Tạo Báo Cáo" (Nâu) và "Xuất Excel" (Xanh).</t>
  </si>
  <si>
    <t>Bộ lọc hiển thị đầy đủ, tự động lấy mốc thời gian từ ngày 1 đầu tháng đến ngày hiện tại.</t>
  </si>
  <si>
    <t>GUI-BCDT03</t>
  </si>
  <si>
    <t>Quan sát 5 thẻ KPI bên dưới bộ lọc.</t>
  </si>
  <si>
    <t>- Hiển thị đủ 5 chỉ số: Doanh Thu Ròng, Tổng Giá Vốn, Lợi Nhuận Gộp, Chi Phí Vận Hành, Lợi Nhuận Ròng.
- Mặc định hiển thị 0 khi chưa load.</t>
  </si>
  <si>
    <t>5 thẻ KPI hiển thị rõ ràng, layout chia đều đẹp mắt, số liệu mặc định là 0.</t>
  </si>
  <si>
    <t>GUI-BCDT04</t>
  </si>
  <si>
    <t>- Có 3 Tab: Top Sản phẩm, Chi tiết Doanh thu, Gợi ý Giá Bán.</t>
  </si>
  <si>
    <t>Hiển thị đủ 3 Tab điều hướng, tab Top Sản phẩm được focus mặc định.</t>
  </si>
  <si>
    <t xml:space="preserve">FUNCTION_SHOW Trang Quản lý Báo cáo doanh thu </t>
  </si>
  <si>
    <t>FUNC-BCDT01</t>
  </si>
  <si>
    <t>1. Giữ nguyên bộ lọc thời gian hiện tại.
2. Nhấn "Tạo Báo Cáo".</t>
  </si>
  <si>
    <t>Có dữ liệu bán hàng.</t>
  </si>
  <si>
    <t>1. Hiện Loading Overlay.
2. Nút bấm bị vô hiệu hóa tạm thời.
3. 5 thẻ KPI và 3 Tab cập nhật số liệu đồng bộ.</t>
  </si>
  <si>
    <t>Loading mượt mà, nút bấm tự động khóa/mở, các số liệu KPI và bảng chi tiết đổ dữ liệu khớp nhau.</t>
  </si>
  <si>
    <t>FUNC-BCDT02</t>
  </si>
  <si>
    <t>Logic Ngày bắt đầu &gt; Kết thúc</t>
  </si>
  <si>
    <t>1. Chọn Từ ngày là 30/05/2026.
2. Chọn Đến ngày là 01/05/2026.
3. Nhấn "Tạo Báo Cáo".</t>
  </si>
  <si>
    <t>1. Hệ thống chặn thao tác tại giao diện.
2. Hiện thông báo lỗi logic thời gian không hợp lệ.</t>
  </si>
  <si>
    <t>Hệ thống không kiểm tra tính hợp lệ của thời gian, vẫn gửi yêu cầu truy xuất dữ liệu xuống máy chủ gây hao tổn tài nguyên.</t>
  </si>
  <si>
    <t>FUNC-BCDT03</t>
  </si>
  <si>
    <t>Hiển thị Tab: Gợi ý Giá Bán</t>
  </si>
  <si>
    <t>1. Tạo báo cáo thành công.
2. Chuyển sang Tab "Gợi ý Giá Bán".</t>
  </si>
  <si>
    <t>Có sản phẩm biên lợi nhuận thấp.</t>
  </si>
  <si>
    <t>1. Bảng hiển thị: Giá Vốn, Giá Hiện Tại, Biên Lợi Nhuận, Giá Gợi Ý.
2. Tự động highlight (bôi màu) các món có biên lợi nhuận thấp hơn mục tiêu.</t>
  </si>
  <si>
    <t>Bảng dữ liệu tải đủ các cột thông tin, nhưng không hề có định dạng bôi màu (highlight) để cảnh báo các món có biên lợi nhuận thấp như yêu cầu.</t>
  </si>
  <si>
    <t>FUNC-BCDT04</t>
  </si>
  <si>
    <t>Đồng bộ định dạng Tiền tệ</t>
  </si>
  <si>
    <t>1. Kiểm tra 5 thẻ KPI và dữ liệu tiền trong các Tab.</t>
  </si>
  <si>
    <t>1. Các số liệu tiền tệ phải có dấu phân cách hàng nghìn và hiển thị đúng định dạng (VD: 1,500,000 đ).</t>
  </si>
  <si>
    <t>Toàn bộ thẻ KPI hiển thị đúng định dạng tiền tệ VNĐ (C0 format).</t>
  </si>
  <si>
    <t>FUNC-BCDT05</t>
  </si>
  <si>
    <t>1. Vừa vào trang, chưa tạo báo cáo.
2. Nhấn "Xuất Excel".</t>
  </si>
  <si>
    <t>1. Hệ thống chặn thao tác.
2. Hiện cảnh báo yêu cầu bấm tạo báo cáo trước.</t>
  </si>
  <si>
    <t>Hệ thống chặn thành công và hiển thị popup cảnh báo hợp lý.</t>
  </si>
  <si>
    <t>FUNC-BCDT06</t>
  </si>
  <si>
    <t>1. Nhấn Tạo báo cáo thành công.
2. Nhấn "Xuất Excel" -&gt; Lưu file.</t>
  </si>
  <si>
    <t>1. File tải về có 3 Sheet: Tổng Quan Doanh Thu, Top Sản Phẩm, Gợi Ý Giá Bán.
2. Các cột số tiền format dạng Number chuẩn.</t>
  </si>
  <si>
    <t>Xuất file thành công, Excel chia Sheet chuẩn xác, bảng biểu có kẻ khung và định dạng số học tính toán được.</t>
  </si>
  <si>
    <t>FUNC-BCDT07</t>
  </si>
  <si>
    <t>1. Tạo Báo Cáo tháng 4.
2. Đổi lịch sang tháng 5, KHÔNG nhấn Tạo Báo Cáo.
3. Nhấn Xuất Excel.</t>
  </si>
  <si>
    <t>Tên file tải về bị lấy theo khoảng thời gian tháng 5 trên giao diện, nhưng dữ liệu bên trong vẫn là của báo cáo tháng 4 cũ.</t>
  </si>
  <si>
    <t>FUNC-BCDT08</t>
  </si>
  <si>
    <t>Ghi log thao tác xuất dữ liệu (Audit Trail)</t>
  </si>
  <si>
    <t>1. Thực hiện thao tác tải file Excel thành công.
2. Kiểm tra nhật ký hệ thống.</t>
  </si>
  <si>
    <t>Theo AC: Thao tác xuất phải được ghi nhật ký.</t>
  </si>
  <si>
    <t>1. Phải có một lệnh gửi xuống máy chủ để lưu vết ai đã xuất báo cáo tài chính và thời gian xuất.</t>
  </si>
  <si>
    <t>File Excel được tạo hoàn toàn ở phía máy khách (Client), không có bất kỳ lệnh gọi API nào báo cáo về máy chủ việc tài liệu tài chính nhạy cảm vừa bị tải xuống.</t>
  </si>
  <si>
    <t>FUNC-BCDT09</t>
  </si>
  <si>
    <t>1. Mở sẵn file BaoCaoDoanhThu.xlsx bằng phần mềm Excel.
2. Thử xuất đè báo cáo mới lên file đó.</t>
  </si>
  <si>
    <t>1. Hệ thống không bị treo hoặc thoát đột ngột.
2. Hiện cảnh báo file đang mở bằng Tiếng Việt.</t>
  </si>
  <si>
    <t>Phần mềm bắt lỗi tốt, hiển thị popup "Tệp Excel này đang được mở..." và tiếp tục hoạt động ổn định.</t>
  </si>
  <si>
    <t>FUNC-BCDT10</t>
  </si>
  <si>
    <t>Chặn phân quyền truy cập</t>
  </si>
  <si>
    <t>1. Đăng nhập tài khoản Lễ tân/Nhân viên thường.
2. Thử truy cập trang báo cáo doanh thu.</t>
  </si>
  <si>
    <t>1. Giao diện báo lỗi "Từ chối truy cập!".
2. Tự động điều hướng về màn hình an toàn.</t>
  </si>
  <si>
    <t>Hệ thống chặn quyền hoàn hảo, người dùng không có quyền truy cập lập tức bị đẩy ra ngoài.</t>
  </si>
  <si>
    <t xml:space="preserve">GUI_SHOW Trang Báo cáo tồn kho sách </t>
  </si>
  <si>
    <t>GUI-TK01</t>
  </si>
  <si>
    <t>Quan sát màn hình Báo cáo Tồn Kho.</t>
  </si>
  <si>
    <t>Tiêu đề hiển thị "Báo Cáo Tồn Kho Sách", có nút "Quay lại" góc phải.</t>
  </si>
  <si>
    <t>GUI-TK02</t>
  </si>
  <si>
    <t>Có ô tìm kiếm Tên sách, Dropdown Thể loại, Tác giả và nút Tạo báo cáo, Xuất Excel.</t>
  </si>
  <si>
    <t>Thanh công cụ hiển thị đầy đủ các trường lọc và nút thao tác như thiết kế.</t>
  </si>
  <si>
    <t>GUI-TK03</t>
  </si>
  <si>
    <t>Hiển thị 4 chỉ số: Tổng Đầu Sách, Tổng Số Lượng, Đang Cho Thuê, Sẵn Sàng Cho Thuê.</t>
  </si>
  <si>
    <t>4 thẻ KPI hiển thị rõ ràng, chia bố cục đều, số liệu mặc định là 0.</t>
  </si>
  <si>
    <t>GUI-TK04</t>
  </si>
  <si>
    <t>Có 3 Tab: Chi Tiết Tồn Kho, Sách Đang Thuê &amp; Trễ Hạn, Top Sách Được Thuê.</t>
  </si>
  <si>
    <t>Hiển thị đủ 3 Tab điều hướng, tab Chi Tiết Tồn Kho được chọn mặc định.</t>
  </si>
  <si>
    <t xml:space="preserve">FUNCTION_SHOW Trang Báo cáo tồn kho sách </t>
  </si>
  <si>
    <t>FUNC-TK01</t>
  </si>
  <si>
    <t>1. Giữ nguyên bộ lọc Tất cả.
2. Nhấn "Tạo Báo Cáo".</t>
  </si>
  <si>
    <t>Có dữ liệu sách trong kho.</t>
  </si>
  <si>
    <t>Hiện Loading, 4 thẻ KPI cập nhật số liệu, 3 Tab bên dưới đổ dữ liệu tương ứng.</t>
  </si>
  <si>
    <t>Loading mượt mà, các số liệu KPI và bảng chi tiết đổ dữ liệu khớp nhau hoàn toàn.</t>
  </si>
  <si>
    <t>FUNC-TK02</t>
  </si>
  <si>
    <t>Logic tính "Sẵn sàng cho thuê"</t>
  </si>
  <si>
    <t>1. Tạo báo cáo thành công.
2. Kiểm tra công thức thẻ KPI.</t>
  </si>
  <si>
    <t>Số lượng "Sẵn Sàng Cho Thuê" = "Tổng Số Lượng" - "Đang Cho Thuê".</t>
  </si>
  <si>
    <t>Giá trị hiển thị trên thẻ Sẵn Sàng Cho Thuê khớp chính xác với kết quả phép trừ.</t>
  </si>
  <si>
    <t>FUNC-TK03</t>
  </si>
  <si>
    <t>Lọc theo Tên sách</t>
  </si>
  <si>
    <t>1. Nhập từ khóa tên sách vào ô tìm kiếm.
2. Nhấn "Tạo Báo Cáo".</t>
  </si>
  <si>
    <t>Dữ liệu trả về chỉ chứa các sách có tên khớp với từ khóa.</t>
  </si>
  <si>
    <t>Bảng dữ liệu và KPI lọc chính xác các đầu sách chứa từ khóa tìm kiếm.</t>
  </si>
  <si>
    <t>FUNC-TK04</t>
  </si>
  <si>
    <t>Cảnh báo trễ hạn trên giao diện</t>
  </si>
  <si>
    <t>1. Chuyển sang Tab 2 "Sách Đang Thuê &amp; Trễ Hạn".
2. Tìm các dòng có ngày hẹn trả trong quá khứ.</t>
  </si>
  <si>
    <t>Có đơn thuê quá hạn.</t>
  </si>
  <si>
    <t>Cột tình trạng hiển thị "Trễ hạn" và được bôi đỏ để cảnh báo.</t>
  </si>
  <si>
    <t>Cột tình trạng hiển thị chữ "Trễ hạn" nhưng màu chữ vẫn là màu đen bình thường, không có dấu hiệu cảnh báo.</t>
  </si>
  <si>
    <t>FUNC-TK05</t>
  </si>
  <si>
    <t>Thao tác Xuất Excel</t>
  </si>
  <si>
    <t>1. Nhấn nút "Xuất Excel".
2. Lưu file và mở kiểm tra.</t>
  </si>
  <si>
    <t>Đã bấm tạo báo cáo trước đó.</t>
  </si>
  <si>
    <t>File xuất ra đủ 3 Sheet: Tổng Quan, Chi Tiết Tồn Kho, Sách Đang Thuê, Top Sách.</t>
  </si>
  <si>
    <t>Xuất file thành công, Excel chia Sheet chuẩn xác, bảng biểu có kẻ khung định dạng.</t>
  </si>
  <si>
    <t>FUNC-TK06</t>
  </si>
  <si>
    <t>Định dạng cảnh báo trên Excel</t>
  </si>
  <si>
    <t>1. Mở Sheet "Chi Tiết Tồn Kho" và "Sách Đang Thuê".</t>
  </si>
  <si>
    <t>Sách hết hàng (Còn lại = 0) và Sách trễ hạn được bôi đỏ, in đậm.</t>
  </si>
  <si>
    <t>Các dòng sách hết hàng và khách thuê trễ hạn đều được bôi đỏ nổi bật trong file Excel.</t>
  </si>
  <si>
    <t>FUNC-TK07</t>
  </si>
  <si>
    <t>Đồng bộ bộ lọc khi xuất file</t>
  </si>
  <si>
    <t>1. Tạo Báo Cáo theo Thể loại A.
2. Đổi Dropdown sang Thể loại B (KHÔNG bấm Tạo báo cáo).
3. Nhấn Xuất Excel.</t>
  </si>
  <si>
    <t>Tên file và dữ liệu xuất ra phải phản ánh đúng dữ liệu đang hiển thị (Thể loại A).</t>
  </si>
  <si>
    <t>Tên file tải về mang mốc thời gian hiện tại nhưng dữ liệu bên trong vẫn là của Thể loại A cũ.</t>
  </si>
  <si>
    <t>FUNC-TK08</t>
  </si>
  <si>
    <t>Chuyển đổi Tab</t>
  </si>
  <si>
    <t>1. Click qua lại giữa 3 Tab báo cáo.</t>
  </si>
  <si>
    <t>Đã tải dữ liệu.</t>
  </si>
  <si>
    <t>Nội dung các tab chuyển đổi tức thì, không có hiện tượng tải lại toàn trang.</t>
  </si>
  <si>
    <t>Click chuyển tab hiển thị nội dung ngay lập tức, trải nghiệm mượt mà.</t>
  </si>
  <si>
    <t>\</t>
  </si>
  <si>
    <t>GUI SHOW Dashboard &amp; Thống kê tổng</t>
  </si>
  <si>
    <t>GUI-DASH01</t>
  </si>
  <si>
    <t>[Tổng quan &amp; Báo cáo] Menu item</t>
  </si>
  <si>
    <t>- Hiển thị đầu tiên, có nền nâu nổi bật (Active). - Trạng thái: Enable</t>
  </si>
  <si>
    <t>GUI-DASH02</t>
  </si>
  <si>
    <t>[Quản lý Bàn] Menu item</t>
  </si>
  <si>
    <t>- Icon bàn kèm text. - Trạng thái: Enable</t>
  </si>
  <si>
    <t>GUI-DASH03</t>
  </si>
  <si>
    <t>[Quản lý Sản phẩm] Menu item</t>
  </si>
  <si>
    <t>- Icon nắp đậy thức ăn kèm text. - Trạng thái: Enable</t>
  </si>
  <si>
    <t>GUI-DASH04</t>
  </si>
  <si>
    <t>[Quản lý Kho] Menu item</t>
  </si>
  <si>
    <t>- Icon ngôi nhà/kho kèm text. - Trạng thái: Enable</t>
  </si>
  <si>
    <t>GUI-DASH05</t>
  </si>
  <si>
    <t>[Quản lý Đơn hàng] Menu item</t>
  </si>
  <si>
    <t>- Icon danh sách kèm text. - Trạng thái: Enable</t>
  </si>
  <si>
    <t>GUI-DASH06</t>
  </si>
  <si>
    <t>[Quản lý Sách] Menu item</t>
  </si>
  <si>
    <t>- Icon quyển sách kèm text. - Trạng thái: Enable</t>
  </si>
  <si>
    <t>GUI-DASH07</t>
  </si>
  <si>
    <t>[Quản lý Lương] Menu item</t>
  </si>
  <si>
    <t>- Icon biên lai kèm text. - Trạng thái: Enable</t>
  </si>
  <si>
    <t>GUI-DASH08</t>
  </si>
  <si>
    <t>[Quản lý Nhân sự] Menu item</t>
  </si>
  <si>
    <t>- Icon nhóm người kèm text. - Trạng thái: Enable</t>
  </si>
  <si>
    <t>GUI-DASH09</t>
  </si>
  <si>
    <t>[Quản lý KH &amp; KM] Menu item</t>
  </si>
  <si>
    <t>- Icon thẻ tag kèm text. - Trạng thái: Enable</t>
  </si>
  <si>
    <t>GUI-DASH10</t>
  </si>
  <si>
    <t>[Thông tin cá nhân] Menu item</t>
  </si>
  <si>
    <t>- Icon người dùng kèm text. - Trạng thái: Enable</t>
  </si>
  <si>
    <t>GUI-DASH11</t>
  </si>
  <si>
    <t>[Chấm công] Menu item</t>
  </si>
  <si>
    <t>- Icon đồng hồ kèm text. - Trạng thái: Enable</t>
  </si>
  <si>
    <t>GUI-DASH12</t>
  </si>
  <si>
    <t>[Xem Lịch Làm Việc] Menu item</t>
  </si>
  <si>
    <t>- Icon lịch kèm text. - Trạng thái: Enable</t>
  </si>
  <si>
    <t>GUI-DASH13</t>
  </si>
  <si>
    <t>[Xem Phiếu Lương] Menu item</t>
  </si>
  <si>
    <t>- Icon danh sách văn bản kèm text. - Trạng thái: Enable</t>
  </si>
  <si>
    <t>GUI-DASH14</t>
  </si>
  <si>
    <t>[Thông báo] Menu item</t>
  </si>
  <si>
    <t>- Icon chuông kèm badge số lượng (màu cam). - Trạng thái: Enable</t>
  </si>
  <si>
    <t>GUI-DASH15</t>
  </si>
  <si>
    <t>[Đăng xuất] Menu item</t>
  </si>
  <si>
    <t>- Nút cuối cùng, có nền màu cam nổi bật. - Trạng thái: Enable</t>
  </si>
  <si>
    <t>GUI-DASH16</t>
  </si>
  <si>
    <t>[DOANH THU HÔM NAY, SẢN PHẨM BÁN CHẠY] Card</t>
  </si>
  <si>
    <t>- Hiển thị số liệu to, rõ ở góc trên cùng. - Trạng thái: Enable</t>
  </si>
  <si>
    <t>GUI-DASH17</t>
  </si>
  <si>
    <t>[DOANH THU 30 NGÀY QUA] Line Chart</t>
  </si>
  <si>
    <t>- Biểu đồ đường màu xanh, có chia trục tọa độ. - Trạng thái: Enable</t>
  </si>
  <si>
    <t>GUI-DASH18</t>
  </si>
  <si>
    <t>[TOP 5 SẢN PHẨM] Bar Chart</t>
  </si>
  <si>
    <t>- Biểu đồ cột màu cam. - Trạng thái: Enable</t>
  </si>
  <si>
    <t>GUI-DASH19</t>
  </si>
  <si>
    <t>[CƠ CẤU DOANH THU] Pie Chart</t>
  </si>
  <si>
    <t>- Biểu đồ tròn chia tỷ lệ phần trăm (Cafe, Trà). - Trạng thái: Enable</t>
  </si>
  <si>
    <t>GUI-DASH20</t>
  </si>
  <si>
    <t>[CHỨC NĂNG NHANH] Button List</t>
  </si>
  <si>
    <t>- Danh sách các nút link dọc bên phải. - Trạng thái: Enable</t>
  </si>
  <si>
    <t>FUNCTION_SHOW Dashboard &amp; Thống kê tổng</t>
  </si>
  <si>
    <t>FUNC-DASH01</t>
  </si>
  <si>
    <t>Điều hướng thanh Menu trái</t>
  </si>
  <si>
    <t>1. Click lần lượt vào từng nút trên thanh menu trái</t>
  </si>
  <si>
    <t>Truy cập vào hệ thống với tư cách Quản lý</t>
  </si>
  <si>
    <t>Hệ thống chuyển hướng chính xác đến từng trang quản lý tương ứng</t>
  </si>
  <si>
    <t>FUNC-DASH02</t>
  </si>
  <si>
    <t>Hiển thị Tooltip biểu đồ</t>
  </si>
  <si>
    <t>1. Rê chuột (hover) vào các điểm trên biểu đồ đường hoặc biểu đồ cột</t>
  </si>
  <si>
    <t>Hiển thị hộp thoại nhỏ báo chi tiết số liệu của ngày/sản phẩm đó</t>
  </si>
  <si>
    <t>FUNC-DASH03</t>
  </si>
  <si>
    <t>Kiểm tra tính chính xác của số liệu</t>
  </si>
  <si>
    <t>1. Tính tổng hóa đơn bán được trong ngày và so sánh</t>
  </si>
  <si>
    <t>Số tiền ở thẻ "DOANH THU HÔM NAY" phải khớp hoàn toàn với tổng tiền thực tế</t>
  </si>
  <si>
    <t>FUNC-DASH04</t>
  </si>
  <si>
    <t>Điều hướng Chức năng nhanh</t>
  </si>
  <si>
    <t>1. Click vào nút "Xem Báo cáo Doanh thu" ở cột phải</t>
  </si>
  <si>
    <t>Hệ thống chuyển hướng nhanh đến màn hình báo cáo doanh thu chi tiết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</si>
</sst>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 numFmtId="180" formatCode="d\-mmm\-yy;@"/>
  </numFmts>
  <fonts count="46">
    <font>
      <sz val="11"/>
      <color theme="1"/>
      <name val="Calibri"/>
      <charset val="134"/>
      <scheme val="minor"/>
    </font>
    <font>
      <sz val="13"/>
      <color theme="1"/>
      <name val="Times New Roman"/>
      <charset val="163"/>
    </font>
    <font>
      <b/>
      <sz val="13"/>
      <color rgb="FFFFFFFF"/>
      <name val="Times New Roman"/>
      <charset val="163"/>
    </font>
    <font>
      <b/>
      <sz val="13"/>
      <name val="Times New Roman"/>
      <charset val="163"/>
    </font>
    <font>
      <sz val="13"/>
      <name val="Times New Roman"/>
      <charset val="163"/>
    </font>
    <font>
      <b/>
      <sz val="13"/>
      <color indexed="9"/>
      <name val="Times New Roman"/>
      <charset val="163"/>
    </font>
    <font>
      <sz val="13"/>
      <color theme="1"/>
      <name val="Times New Roman"/>
      <charset val="134"/>
    </font>
    <font>
      <sz val="11"/>
      <color theme="1"/>
      <name val="Calibri"/>
      <charset val="163"/>
      <scheme val="minor"/>
    </font>
    <font>
      <b/>
      <sz val="13"/>
      <color rgb="FFFFFFFF"/>
      <name val="Times New Roman"/>
      <charset val="134"/>
    </font>
    <font>
      <b/>
      <sz val="13"/>
      <name val="Times New Roman"/>
      <charset val="134"/>
    </font>
    <font>
      <sz val="13"/>
      <name val="Times New Roman"/>
      <charset val="134"/>
    </font>
    <font>
      <b/>
      <sz val="13"/>
      <color indexed="9"/>
      <name val="Times New Roman"/>
      <charset val="134"/>
    </font>
    <font>
      <sz val="13"/>
      <color indexed="8"/>
      <name val="Times New Roman"/>
      <charset val="134"/>
    </font>
    <font>
      <sz val="13"/>
      <color indexed="8"/>
      <name val="Times New Roman"/>
      <charset val="163"/>
    </font>
    <font>
      <sz val="11"/>
      <color theme="1"/>
      <name val="Calibri"/>
      <charset val="134"/>
      <scheme val="minor"/>
    </font>
    <font>
      <sz val="11"/>
      <color theme="1"/>
      <name val="Calibri"/>
      <charset val="163"/>
      <scheme val="minor"/>
    </font>
    <font>
      <b/>
      <sz val="13"/>
      <color rgb="FFFFFFFF"/>
      <name val="Times New Roman"/>
      <charset val="134"/>
    </font>
    <font>
      <b/>
      <sz val="13"/>
      <name val="Times New Roman"/>
      <charset val="134"/>
    </font>
    <font>
      <sz val="13"/>
      <name val="Times New Roman"/>
      <charset val="134"/>
    </font>
    <font>
      <b/>
      <sz val="13"/>
      <color indexed="9"/>
      <name val="Times New Roman"/>
      <charset val="134"/>
    </font>
    <font>
      <sz val="13"/>
      <color indexed="8"/>
      <name val="Times New Roman"/>
      <charset val="134"/>
    </font>
    <font>
      <sz val="13"/>
      <color theme="1"/>
      <name val="Times New Roman"/>
      <charset val="134"/>
    </font>
    <font>
      <b/>
      <sz val="13"/>
      <color theme="1"/>
      <name val="Times New Roman"/>
      <charset val="134"/>
    </font>
    <font>
      <b/>
      <sz val="13"/>
      <color theme="0"/>
      <name val="Times New Roman"/>
      <charset val="134"/>
    </font>
    <font>
      <sz val="13"/>
      <color rgb="FF000000"/>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2"/>
      <charset val="134"/>
    </font>
    <font>
      <sz val="11"/>
      <name val="ＭＳ Ｐゴシック"/>
      <charset val="134"/>
    </font>
  </fonts>
  <fills count="40">
    <fill>
      <patternFill patternType="none"/>
    </fill>
    <fill>
      <patternFill patternType="gray125"/>
    </fill>
    <fill>
      <patternFill patternType="solid">
        <fgColor rgb="FF008080"/>
        <bgColor rgb="FF008080"/>
      </patternFill>
    </fill>
    <fill>
      <patternFill patternType="solid">
        <fgColor indexed="21"/>
        <bgColor indexed="38"/>
      </patternFill>
    </fill>
    <fill>
      <patternFill patternType="solid">
        <fgColor indexed="27"/>
        <bgColor indexed="41"/>
      </patternFill>
    </fill>
    <fill>
      <patternFill patternType="solid">
        <fgColor theme="0"/>
        <bgColor indexed="41"/>
      </patternFill>
    </fill>
    <fill>
      <patternFill patternType="solid">
        <fgColor indexed="9"/>
        <bgColor indexed="26"/>
      </patternFill>
    </fill>
    <fill>
      <patternFill patternType="solid">
        <fgColor theme="0"/>
        <bgColor indexed="64"/>
      </patternFill>
    </fill>
    <fill>
      <patternFill patternType="solid">
        <fgColor theme="0"/>
        <bgColor indexed="3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2">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0" fillId="9" borderId="9"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10" applyNumberFormat="0" applyFill="0" applyAlignment="0" applyProtection="0">
      <alignment vertical="center"/>
    </xf>
    <xf numFmtId="0" fontId="31" fillId="0" borderId="10" applyNumberFormat="0" applyFill="0" applyAlignment="0" applyProtection="0">
      <alignment vertical="center"/>
    </xf>
    <xf numFmtId="0" fontId="32" fillId="0" borderId="11" applyNumberFormat="0" applyFill="0" applyAlignment="0" applyProtection="0">
      <alignment vertical="center"/>
    </xf>
    <xf numFmtId="0" fontId="32" fillId="0" borderId="0" applyNumberFormat="0" applyFill="0" applyBorder="0" applyAlignment="0" applyProtection="0">
      <alignment vertical="center"/>
    </xf>
    <xf numFmtId="0" fontId="33" fillId="10" borderId="12" applyNumberFormat="0" applyAlignment="0" applyProtection="0">
      <alignment vertical="center"/>
    </xf>
    <xf numFmtId="0" fontId="34" fillId="11" borderId="13" applyNumberFormat="0" applyAlignment="0" applyProtection="0">
      <alignment vertical="center"/>
    </xf>
    <xf numFmtId="0" fontId="35" fillId="11" borderId="12" applyNumberFormat="0" applyAlignment="0" applyProtection="0">
      <alignment vertical="center"/>
    </xf>
    <xf numFmtId="0" fontId="36" fillId="12" borderId="14" applyNumberFormat="0" applyAlignment="0" applyProtection="0">
      <alignment vertical="center"/>
    </xf>
    <xf numFmtId="0" fontId="37" fillId="0" borderId="15" applyNumberFormat="0" applyFill="0" applyAlignment="0" applyProtection="0">
      <alignment vertical="center"/>
    </xf>
    <xf numFmtId="0" fontId="38" fillId="0" borderId="16" applyNumberFormat="0" applyFill="0" applyAlignment="0" applyProtection="0">
      <alignment vertical="center"/>
    </xf>
    <xf numFmtId="0" fontId="39" fillId="13" borderId="0" applyNumberFormat="0" applyBorder="0" applyAlignment="0" applyProtection="0">
      <alignment vertical="center"/>
    </xf>
    <xf numFmtId="0" fontId="40" fillId="14" borderId="0" applyNumberFormat="0" applyBorder="0" applyAlignment="0" applyProtection="0">
      <alignment vertical="center"/>
    </xf>
    <xf numFmtId="0" fontId="41" fillId="15" borderId="0" applyNumberFormat="0" applyBorder="0" applyAlignment="0" applyProtection="0">
      <alignment vertical="center"/>
    </xf>
    <xf numFmtId="0" fontId="42" fillId="16" borderId="0" applyNumberFormat="0" applyBorder="0" applyAlignment="0" applyProtection="0">
      <alignment vertical="center"/>
    </xf>
    <xf numFmtId="0" fontId="43" fillId="17" borderId="0" applyNumberFormat="0" applyBorder="0" applyAlignment="0" applyProtection="0">
      <alignment vertical="center"/>
    </xf>
    <xf numFmtId="0" fontId="43" fillId="18"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3" fillId="21" borderId="0" applyNumberFormat="0" applyBorder="0" applyAlignment="0" applyProtection="0">
      <alignment vertical="center"/>
    </xf>
    <xf numFmtId="0" fontId="43" fillId="22"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3" fillId="25" borderId="0" applyNumberFormat="0" applyBorder="0" applyAlignment="0" applyProtection="0">
      <alignment vertical="center"/>
    </xf>
    <xf numFmtId="0" fontId="43" fillId="26"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3" fillId="29" borderId="0" applyNumberFormat="0" applyBorder="0" applyAlignment="0" applyProtection="0">
      <alignment vertical="center"/>
    </xf>
    <xf numFmtId="0" fontId="43" fillId="30"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3" fillId="33" borderId="0" applyNumberFormat="0" applyBorder="0" applyAlignment="0" applyProtection="0">
      <alignment vertical="center"/>
    </xf>
    <xf numFmtId="0" fontId="43" fillId="34" borderId="0" applyNumberFormat="0" applyBorder="0" applyAlignment="0" applyProtection="0">
      <alignment vertical="center"/>
    </xf>
    <xf numFmtId="0" fontId="42" fillId="35" borderId="0" applyNumberFormat="0" applyBorder="0" applyAlignment="0" applyProtection="0">
      <alignment vertical="center"/>
    </xf>
    <xf numFmtId="0" fontId="42" fillId="36" borderId="0" applyNumberFormat="0" applyBorder="0" applyAlignment="0" applyProtection="0">
      <alignment vertical="center"/>
    </xf>
    <xf numFmtId="0" fontId="43" fillId="37" borderId="0" applyNumberFormat="0" applyBorder="0" applyAlignment="0" applyProtection="0">
      <alignment vertical="center"/>
    </xf>
    <xf numFmtId="0" fontId="43" fillId="38" borderId="0" applyNumberFormat="0" applyBorder="0" applyAlignment="0" applyProtection="0">
      <alignment vertical="center"/>
    </xf>
    <xf numFmtId="0" fontId="42" fillId="39" borderId="0" applyNumberFormat="0" applyBorder="0" applyAlignment="0" applyProtection="0">
      <alignment vertical="center"/>
    </xf>
    <xf numFmtId="0" fontId="44" fillId="0" borderId="0" applyBorder="0" applyProtection="0">
      <alignment vertical="center"/>
    </xf>
    <xf numFmtId="0" fontId="45" fillId="0" borderId="0"/>
    <xf numFmtId="0" fontId="0" fillId="0" borderId="0"/>
    <xf numFmtId="0" fontId="7" fillId="0" borderId="0"/>
    <xf numFmtId="0" fontId="44" fillId="0" borderId="0" applyBorder="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cellStyleXfs>
  <cellXfs count="394">
    <xf numFmtId="0" fontId="0" fillId="0" borderId="0" xfId="0"/>
    <xf numFmtId="0" fontId="1" fillId="0" borderId="0" xfId="60" applyFont="1" applyAlignment="1">
      <alignment vertical="center" wrapText="1"/>
    </xf>
    <xf numFmtId="0" fontId="1" fillId="0" borderId="0" xfId="60" applyFont="1" applyAlignment="1">
      <alignment horizontal="center" vertical="center" wrapText="1"/>
    </xf>
    <xf numFmtId="0" fontId="2" fillId="2" borderId="1" xfId="60" applyFont="1" applyFill="1" applyBorder="1" applyAlignment="1">
      <alignment vertical="center" wrapText="1"/>
    </xf>
    <xf numFmtId="0" fontId="3" fillId="0" borderId="1" xfId="60" applyFont="1" applyBorder="1" applyAlignment="1">
      <alignment horizontal="left" vertical="center" wrapText="1"/>
    </xf>
    <xf numFmtId="0" fontId="1" fillId="0" borderId="0" xfId="60" applyFont="1" applyAlignment="1">
      <alignment horizontal="center" wrapText="1"/>
    </xf>
    <xf numFmtId="0" fontId="4" fillId="0" borderId="1" xfId="60" applyFont="1" applyBorder="1" applyAlignment="1">
      <alignment horizontal="left" vertical="center" wrapText="1"/>
    </xf>
    <xf numFmtId="0" fontId="4" fillId="0" borderId="1" xfId="60" applyFont="1" applyBorder="1" applyAlignment="1">
      <alignment vertical="center" wrapText="1"/>
    </xf>
    <xf numFmtId="0" fontId="5" fillId="3" borderId="1" xfId="60" applyFont="1" applyFill="1" applyBorder="1" applyAlignment="1">
      <alignment horizontal="center" vertical="center" wrapText="1"/>
    </xf>
    <xf numFmtId="0" fontId="3" fillId="0" borderId="1" xfId="60" applyFont="1" applyBorder="1" applyAlignment="1">
      <alignment vertical="center" wrapText="1"/>
    </xf>
    <xf numFmtId="0" fontId="4" fillId="0" borderId="1" xfId="53" applyFont="1" applyBorder="1" applyAlignment="1" applyProtection="1">
      <alignment horizontal="center" vertical="center" wrapText="1"/>
    </xf>
    <xf numFmtId="0" fontId="4" fillId="0" borderId="1" xfId="60" applyFont="1" applyBorder="1" applyAlignment="1">
      <alignment horizontal="right" vertical="center" wrapText="1"/>
    </xf>
    <xf numFmtId="0" fontId="1" fillId="0" borderId="2" xfId="60" applyFont="1" applyBorder="1" applyAlignment="1">
      <alignment horizontal="center" wrapText="1"/>
    </xf>
    <xf numFmtId="0" fontId="1" fillId="0" borderId="0" xfId="60" applyFont="1" applyAlignment="1">
      <alignment wrapText="1"/>
    </xf>
    <xf numFmtId="0" fontId="5" fillId="3" borderId="3" xfId="60" applyFont="1" applyFill="1" applyBorder="1" applyAlignment="1">
      <alignment horizontal="center" vertical="center" wrapText="1"/>
    </xf>
    <xf numFmtId="0" fontId="5" fillId="3" borderId="4" xfId="60" applyFont="1" applyFill="1" applyBorder="1" applyAlignment="1">
      <alignment horizontal="center" vertical="center" wrapText="1"/>
    </xf>
    <xf numFmtId="0" fontId="5" fillId="3" borderId="5" xfId="60" applyFont="1" applyFill="1" applyBorder="1" applyAlignment="1">
      <alignment horizontal="center" vertical="center" wrapText="1"/>
    </xf>
    <xf numFmtId="180" fontId="5" fillId="3" borderId="1" xfId="60" applyNumberFormat="1" applyFont="1" applyFill="1" applyBorder="1" applyAlignment="1">
      <alignment horizontal="center" vertical="center" wrapText="1"/>
    </xf>
    <xf numFmtId="0" fontId="3" fillId="4" borderId="1" xfId="60" applyFont="1" applyFill="1" applyBorder="1" applyAlignment="1">
      <alignment vertical="center" wrapText="1"/>
    </xf>
    <xf numFmtId="0" fontId="3" fillId="4" borderId="1" xfId="60" applyFont="1" applyFill="1" applyBorder="1" applyAlignment="1">
      <alignment horizontal="center" vertical="center" wrapText="1"/>
    </xf>
    <xf numFmtId="0" fontId="1" fillId="0" borderId="1" xfId="60" applyFont="1" applyBorder="1" applyAlignment="1">
      <alignment wrapText="1" readingOrder="1"/>
    </xf>
    <xf numFmtId="0" fontId="1" fillId="0" borderId="1" xfId="60" applyFont="1" applyBorder="1" applyAlignment="1">
      <alignment wrapText="1"/>
    </xf>
    <xf numFmtId="0" fontId="1" fillId="0" borderId="1" xfId="60" applyFont="1" applyBorder="1" applyAlignment="1">
      <alignment horizontal="center" wrapText="1" readingOrder="1"/>
    </xf>
    <xf numFmtId="58" fontId="6" fillId="0" borderId="1" xfId="0" applyNumberFormat="1" applyFont="1" applyBorder="1" applyAlignment="1">
      <alignment horizontal="center" vertical="center"/>
    </xf>
    <xf numFmtId="0" fontId="1" fillId="0" borderId="1" xfId="60" applyFont="1" applyBorder="1" applyAlignment="1"/>
    <xf numFmtId="0" fontId="4" fillId="5" borderId="1" xfId="60" applyFont="1" applyFill="1" applyBorder="1" applyAlignment="1">
      <alignment horizontal="left" vertical="center" wrapText="1"/>
    </xf>
    <xf numFmtId="0" fontId="3" fillId="5" borderId="1" xfId="60" applyFont="1" applyFill="1" applyBorder="1" applyAlignment="1">
      <alignment horizontal="left" vertical="center" wrapText="1"/>
    </xf>
    <xf numFmtId="0" fontId="3" fillId="5" borderId="1" xfId="60" applyFont="1" applyFill="1" applyBorder="1" applyAlignment="1">
      <alignment horizontal="center" vertical="center" wrapText="1"/>
    </xf>
    <xf numFmtId="0" fontId="3" fillId="4" borderId="1" xfId="60" applyFont="1" applyFill="1" applyBorder="1" applyAlignment="1">
      <alignment horizontal="left" vertical="center" wrapText="1"/>
    </xf>
    <xf numFmtId="0" fontId="1" fillId="0" borderId="1" xfId="60" applyFont="1" applyBorder="1" applyAlignment="1">
      <alignment horizontal="left" vertical="center" wrapText="1"/>
    </xf>
    <xf numFmtId="0" fontId="1" fillId="0" borderId="1" xfId="60" applyFont="1" applyBorder="1" applyAlignment="1">
      <alignment horizontal="center" vertical="center" wrapText="1"/>
    </xf>
    <xf numFmtId="0" fontId="1" fillId="0" borderId="1" xfId="60" applyFont="1" applyBorder="1" applyAlignment="1">
      <alignment vertical="center" wrapText="1"/>
    </xf>
    <xf numFmtId="0" fontId="4" fillId="5" borderId="1" xfId="60" applyFont="1" applyFill="1" applyBorder="1" applyAlignment="1">
      <alignment horizontal="center" vertical="center" wrapText="1"/>
    </xf>
    <xf numFmtId="0" fontId="1" fillId="0" borderId="6" xfId="60" applyFont="1" applyBorder="1" applyAlignment="1">
      <alignment horizontal="center" vertical="center" wrapText="1"/>
    </xf>
    <xf numFmtId="0" fontId="7" fillId="0" borderId="0" xfId="52"/>
    <xf numFmtId="0" fontId="8" fillId="2" borderId="1" xfId="52" applyFont="1" applyFill="1" applyBorder="1" applyAlignment="1">
      <alignment vertical="center" wrapText="1"/>
    </xf>
    <xf numFmtId="0" fontId="9" fillId="0" borderId="1" xfId="52" applyFont="1" applyBorder="1" applyAlignment="1">
      <alignment horizontal="left" vertical="center" wrapText="1"/>
    </xf>
    <xf numFmtId="0" fontId="10" fillId="0" borderId="1" xfId="52" applyFont="1" applyBorder="1" applyAlignment="1">
      <alignment horizontal="left" vertical="center" wrapText="1"/>
    </xf>
    <xf numFmtId="0" fontId="10" fillId="0" borderId="1" xfId="52" applyFont="1" applyBorder="1" applyAlignment="1">
      <alignment vertical="center" wrapText="1"/>
    </xf>
    <xf numFmtId="0" fontId="11" fillId="3" borderId="1" xfId="52" applyFont="1" applyFill="1" applyBorder="1" applyAlignment="1">
      <alignment horizontal="center" vertical="center" wrapText="1"/>
    </xf>
    <xf numFmtId="0" fontId="9" fillId="0" borderId="1" xfId="52" applyFont="1" applyBorder="1" applyAlignment="1">
      <alignment vertical="center" wrapText="1"/>
    </xf>
    <xf numFmtId="0" fontId="10" fillId="0" borderId="1" xfId="49" applyFont="1" applyBorder="1" applyAlignment="1" applyProtection="1">
      <alignment horizontal="center" vertical="center" wrapText="1"/>
    </xf>
    <xf numFmtId="0" fontId="10" fillId="0" borderId="1" xfId="52" applyFont="1" applyBorder="1" applyAlignment="1">
      <alignment horizontal="right" vertical="center" wrapText="1"/>
    </xf>
    <xf numFmtId="0" fontId="7" fillId="0" borderId="2" xfId="52" applyBorder="1" applyAlignment="1">
      <alignment horizontal="center" wrapText="1"/>
    </xf>
    <xf numFmtId="0" fontId="11" fillId="3" borderId="3" xfId="52" applyFont="1" applyFill="1" applyBorder="1" applyAlignment="1">
      <alignment horizontal="center" vertical="center" wrapText="1"/>
    </xf>
    <xf numFmtId="0" fontId="11" fillId="3" borderId="4" xfId="52" applyFont="1" applyFill="1" applyBorder="1" applyAlignment="1">
      <alignment horizontal="center" vertical="center" wrapText="1"/>
    </xf>
    <xf numFmtId="0" fontId="11" fillId="3" borderId="5" xfId="52" applyFont="1" applyFill="1" applyBorder="1" applyAlignment="1">
      <alignment horizontal="center" vertical="center" wrapText="1"/>
    </xf>
    <xf numFmtId="180" fontId="11" fillId="3" borderId="1" xfId="52" applyNumberFormat="1" applyFont="1" applyFill="1" applyBorder="1" applyAlignment="1">
      <alignment horizontal="center" vertical="center" wrapText="1"/>
    </xf>
    <xf numFmtId="0" fontId="9" fillId="4" borderId="1" xfId="52" applyFont="1" applyFill="1" applyBorder="1" applyAlignment="1">
      <alignment vertical="center"/>
    </xf>
    <xf numFmtId="0" fontId="12" fillId="6" borderId="1" xfId="52" applyFont="1" applyFill="1" applyBorder="1" applyAlignment="1">
      <alignment horizontal="left" vertical="center" wrapText="1"/>
    </xf>
    <xf numFmtId="0" fontId="10" fillId="0" borderId="1" xfId="0" applyFont="1" applyFill="1" applyBorder="1" applyAlignment="1">
      <alignment horizontal="center" vertical="center"/>
    </xf>
    <xf numFmtId="0" fontId="9" fillId="4" borderId="1" xfId="52" applyFont="1" applyFill="1" applyBorder="1" applyAlignment="1">
      <alignment horizontal="left" vertical="center"/>
    </xf>
    <xf numFmtId="0" fontId="10" fillId="0" borderId="1" xfId="52" applyFont="1" applyBorder="1" applyAlignment="1">
      <alignment horizontal="left" vertical="top" wrapText="1"/>
    </xf>
    <xf numFmtId="0" fontId="10" fillId="7" borderId="1" xfId="0" applyFont="1" applyFill="1" applyBorder="1" applyAlignment="1">
      <alignment horizontal="center" vertical="center"/>
    </xf>
    <xf numFmtId="0" fontId="10" fillId="0" borderId="1" xfId="52" applyFont="1" applyBorder="1" applyAlignment="1">
      <alignment horizontal="center" vertical="center"/>
    </xf>
    <xf numFmtId="0" fontId="7" fillId="0" borderId="1" xfId="52" applyBorder="1" applyAlignment="1">
      <alignment vertical="center"/>
    </xf>
    <xf numFmtId="0" fontId="7" fillId="0" borderId="1" xfId="52" applyBorder="1"/>
    <xf numFmtId="0" fontId="10" fillId="0" borderId="1" xfId="52" applyFont="1" applyBorder="1" applyAlignment="1">
      <alignment vertical="top"/>
    </xf>
    <xf numFmtId="0" fontId="7" fillId="0" borderId="0" xfId="59">
      <alignment vertical="center"/>
    </xf>
    <xf numFmtId="0" fontId="7" fillId="0" borderId="0" xfId="59" applyAlignment="1">
      <alignment vertical="center" wrapText="1"/>
    </xf>
    <xf numFmtId="0" fontId="7" fillId="0" borderId="0" xfId="59" applyAlignment="1">
      <alignment horizontal="center" vertical="center"/>
    </xf>
    <xf numFmtId="0" fontId="2" fillId="2" borderId="1" xfId="59" applyFont="1" applyFill="1" applyBorder="1">
      <alignment vertical="center"/>
    </xf>
    <xf numFmtId="0" fontId="3" fillId="0" borderId="1" xfId="59" applyFont="1" applyBorder="1" applyAlignment="1">
      <alignment horizontal="left" vertical="center"/>
    </xf>
    <xf numFmtId="0" fontId="3" fillId="0" borderId="1" xfId="59" applyFont="1" applyBorder="1" applyAlignment="1">
      <alignment horizontal="left" vertical="center" wrapText="1"/>
    </xf>
    <xf numFmtId="0" fontId="7" fillId="0" borderId="0" xfId="59" applyAlignment="1"/>
    <xf numFmtId="0" fontId="7" fillId="0" borderId="0" xfId="59" applyAlignment="1">
      <alignment horizontal="center"/>
    </xf>
    <xf numFmtId="0" fontId="4" fillId="0" borderId="1" xfId="59" applyFont="1" applyBorder="1" applyAlignment="1">
      <alignment horizontal="left" vertical="center"/>
    </xf>
    <xf numFmtId="0" fontId="4" fillId="0" borderId="1" xfId="59" applyFont="1" applyBorder="1" applyAlignment="1">
      <alignment horizontal="left" vertical="center" wrapText="1"/>
    </xf>
    <xf numFmtId="0" fontId="4" fillId="0" borderId="1" xfId="59" applyFont="1" applyBorder="1">
      <alignment vertical="center"/>
    </xf>
    <xf numFmtId="0" fontId="5" fillId="3" borderId="1" xfId="59" applyFont="1" applyFill="1" applyBorder="1" applyAlignment="1">
      <alignment horizontal="center" vertical="center"/>
    </xf>
    <xf numFmtId="0" fontId="5" fillId="3" borderId="1" xfId="59" applyFont="1" applyFill="1" applyBorder="1" applyAlignment="1">
      <alignment horizontal="center" vertical="center" wrapText="1"/>
    </xf>
    <xf numFmtId="0" fontId="3" fillId="0" borderId="1" xfId="59" applyFont="1" applyBorder="1">
      <alignment vertical="center"/>
    </xf>
    <xf numFmtId="0" fontId="4" fillId="0" borderId="1" xfId="53" applyFont="1" applyBorder="1" applyAlignment="1" applyProtection="1">
      <alignment horizontal="center" vertical="center"/>
    </xf>
    <xf numFmtId="0" fontId="4" fillId="0" borderId="1" xfId="59" applyFont="1" applyBorder="1" applyAlignment="1">
      <alignment horizontal="right" vertical="center"/>
    </xf>
    <xf numFmtId="0" fontId="7" fillId="0" borderId="2" xfId="59" applyBorder="1" applyAlignment="1">
      <alignment horizontal="center"/>
    </xf>
    <xf numFmtId="0" fontId="7" fillId="0" borderId="2" xfId="59" applyBorder="1" applyAlignment="1">
      <alignment horizontal="center" wrapText="1"/>
    </xf>
    <xf numFmtId="0" fontId="5" fillId="3" borderId="3" xfId="59" applyFont="1" applyFill="1" applyBorder="1" applyAlignment="1">
      <alignment horizontal="center" vertical="center"/>
    </xf>
    <xf numFmtId="0" fontId="5" fillId="3" borderId="3" xfId="59" applyFont="1" applyFill="1" applyBorder="1" applyAlignment="1">
      <alignment horizontal="center" vertical="center" wrapText="1"/>
    </xf>
    <xf numFmtId="0" fontId="5" fillId="3" borderId="4" xfId="59" applyFont="1" applyFill="1" applyBorder="1" applyAlignment="1">
      <alignment horizontal="center" vertical="center"/>
    </xf>
    <xf numFmtId="0" fontId="5" fillId="3" borderId="4" xfId="59" applyFont="1" applyFill="1" applyBorder="1" applyAlignment="1">
      <alignment horizontal="center" vertical="center" wrapText="1"/>
    </xf>
    <xf numFmtId="0" fontId="5" fillId="3" borderId="5" xfId="59" applyFont="1" applyFill="1" applyBorder="1" applyAlignment="1">
      <alignment horizontal="center" vertical="center"/>
    </xf>
    <xf numFmtId="0" fontId="5" fillId="3" borderId="5" xfId="59" applyFont="1" applyFill="1" applyBorder="1" applyAlignment="1">
      <alignment horizontal="center" vertical="center" wrapText="1"/>
    </xf>
    <xf numFmtId="180" fontId="5" fillId="3" borderId="1" xfId="59" applyNumberFormat="1" applyFont="1" applyFill="1" applyBorder="1" applyAlignment="1">
      <alignment horizontal="center" vertical="center"/>
    </xf>
    <xf numFmtId="0" fontId="3" fillId="4" borderId="7" xfId="59" applyFont="1" applyFill="1" applyBorder="1">
      <alignment vertical="center"/>
    </xf>
    <xf numFmtId="0" fontId="3" fillId="4" borderId="2" xfId="59" applyFont="1" applyFill="1" applyBorder="1">
      <alignment vertical="center"/>
    </xf>
    <xf numFmtId="0" fontId="3" fillId="4" borderId="2" xfId="59" applyFont="1" applyFill="1" applyBorder="1" applyAlignment="1">
      <alignment horizontal="center" vertical="center"/>
    </xf>
    <xf numFmtId="0" fontId="4" fillId="6" borderId="1" xfId="50" applyFont="1" applyFill="1" applyBorder="1" applyAlignment="1">
      <alignment horizontal="left" vertical="center"/>
    </xf>
    <xf numFmtId="0" fontId="4" fillId="6" borderId="1" xfId="59" applyFont="1" applyFill="1" applyBorder="1" applyAlignment="1">
      <alignment horizontal="left" vertical="center"/>
    </xf>
    <xf numFmtId="0" fontId="4" fillId="0" borderId="1" xfId="59" applyFont="1" applyBorder="1" applyAlignment="1">
      <alignment vertical="center" wrapText="1"/>
    </xf>
    <xf numFmtId="0" fontId="4" fillId="0" borderId="1" xfId="59" applyFont="1" applyBorder="1" applyAlignment="1">
      <alignment vertical="top"/>
    </xf>
    <xf numFmtId="0" fontId="13" fillId="6" borderId="1" xfId="59" applyFont="1" applyFill="1" applyBorder="1" applyAlignment="1">
      <alignment horizontal="left" vertical="center"/>
    </xf>
    <xf numFmtId="0" fontId="4" fillId="0" borderId="1" xfId="59" applyFont="1" applyBorder="1" applyAlignment="1">
      <alignment horizontal="center" vertical="center"/>
    </xf>
    <xf numFmtId="0" fontId="4" fillId="6" borderId="4" xfId="59" applyFont="1" applyFill="1" applyBorder="1" applyAlignment="1">
      <alignment horizontal="left" vertical="center"/>
    </xf>
    <xf numFmtId="0" fontId="1" fillId="0" borderId="1" xfId="59" applyFont="1" applyBorder="1" applyAlignment="1">
      <alignment horizontal="left" vertical="top"/>
    </xf>
    <xf numFmtId="58" fontId="4" fillId="0" borderId="1" xfId="59" applyNumberFormat="1" applyFont="1" applyBorder="1" applyAlignment="1">
      <alignment horizontal="center" vertical="center"/>
    </xf>
    <xf numFmtId="0" fontId="3" fillId="4" borderId="1" xfId="59" applyFont="1" applyFill="1" applyBorder="1" applyAlignment="1">
      <alignment horizontal="left" vertical="center"/>
    </xf>
    <xf numFmtId="0" fontId="3" fillId="4" borderId="1" xfId="59" applyFont="1" applyFill="1" applyBorder="1" applyAlignment="1">
      <alignment horizontal="left" vertical="center" wrapText="1"/>
    </xf>
    <xf numFmtId="0" fontId="3" fillId="4" borderId="1" xfId="59" applyFont="1" applyFill="1" applyBorder="1" applyAlignment="1">
      <alignment horizontal="center" vertical="center"/>
    </xf>
    <xf numFmtId="0" fontId="4" fillId="6" borderId="1" xfId="59" applyFont="1" applyFill="1" applyBorder="1" applyAlignment="1">
      <alignment horizontal="left" vertical="top"/>
    </xf>
    <xf numFmtId="0" fontId="4" fillId="6" borderId="1" xfId="59" applyFont="1" applyFill="1" applyBorder="1" applyAlignment="1">
      <alignment horizontal="left" vertical="top" wrapText="1"/>
    </xf>
    <xf numFmtId="0" fontId="4" fillId="0" borderId="1" xfId="59" applyFont="1" applyBorder="1" applyAlignment="1">
      <alignment horizontal="left" vertical="top"/>
    </xf>
    <xf numFmtId="58" fontId="1" fillId="0" borderId="1" xfId="59" applyNumberFormat="1" applyFont="1" applyBorder="1" applyAlignment="1">
      <alignment horizontal="center" vertical="center"/>
    </xf>
    <xf numFmtId="0" fontId="3" fillId="4" borderId="6" xfId="59" applyFont="1" applyFill="1" applyBorder="1">
      <alignment vertical="center"/>
    </xf>
    <xf numFmtId="0" fontId="1" fillId="0" borderId="1" xfId="59" applyFont="1" applyBorder="1">
      <alignment vertical="center"/>
    </xf>
    <xf numFmtId="0" fontId="7" fillId="0" borderId="1" xfId="59" applyBorder="1">
      <alignment vertical="center"/>
    </xf>
    <xf numFmtId="0" fontId="7" fillId="0" borderId="1" xfId="59" applyBorder="1" applyAlignment="1"/>
    <xf numFmtId="0" fontId="9" fillId="4" borderId="7" xfId="52" applyFont="1" applyFill="1" applyBorder="1" applyAlignment="1">
      <alignment horizontal="left" vertical="center"/>
    </xf>
    <xf numFmtId="0" fontId="9" fillId="4" borderId="2" xfId="52" applyFont="1" applyFill="1" applyBorder="1" applyAlignment="1">
      <alignment horizontal="left" vertical="center"/>
    </xf>
    <xf numFmtId="0" fontId="9" fillId="4" borderId="6" xfId="52" applyFont="1" applyFill="1" applyBorder="1" applyAlignment="1">
      <alignment horizontal="left" vertical="center"/>
    </xf>
    <xf numFmtId="0" fontId="1" fillId="0" borderId="0" xfId="58" applyFont="1" applyAlignment="1">
      <alignment vertical="center" wrapText="1"/>
    </xf>
    <xf numFmtId="0" fontId="1" fillId="0" borderId="0" xfId="58" applyFont="1" applyAlignment="1">
      <alignment horizontal="center" vertical="center" wrapText="1"/>
    </xf>
    <xf numFmtId="0" fontId="2" fillId="2" borderId="1" xfId="58" applyFont="1" applyFill="1" applyBorder="1" applyAlignment="1">
      <alignment vertical="center" wrapText="1"/>
    </xf>
    <xf numFmtId="0" fontId="3" fillId="0" borderId="1" xfId="58" applyFont="1" applyBorder="1" applyAlignment="1">
      <alignment horizontal="left" vertical="center" wrapText="1"/>
    </xf>
    <xf numFmtId="0" fontId="1" fillId="0" borderId="0" xfId="58" applyFont="1" applyAlignment="1">
      <alignment horizontal="center" wrapText="1"/>
    </xf>
    <xf numFmtId="0" fontId="4" fillId="0" borderId="1" xfId="58" applyFont="1" applyBorder="1" applyAlignment="1">
      <alignment horizontal="left" vertical="center" wrapText="1"/>
    </xf>
    <xf numFmtId="0" fontId="4" fillId="0" borderId="1" xfId="58" applyFont="1" applyBorder="1" applyAlignment="1">
      <alignment vertical="center" wrapText="1"/>
    </xf>
    <xf numFmtId="0" fontId="5" fillId="3" borderId="1" xfId="58" applyFont="1" applyFill="1" applyBorder="1" applyAlignment="1">
      <alignment horizontal="center" vertical="center" wrapText="1"/>
    </xf>
    <xf numFmtId="0" fontId="3" fillId="0" borderId="1" xfId="58" applyFont="1" applyBorder="1" applyAlignment="1">
      <alignment vertical="center" wrapText="1"/>
    </xf>
    <xf numFmtId="0" fontId="4" fillId="0" borderId="1" xfId="58" applyFont="1" applyBorder="1" applyAlignment="1">
      <alignment horizontal="right" vertical="center" wrapText="1"/>
    </xf>
    <xf numFmtId="0" fontId="1" fillId="0" borderId="2" xfId="58" applyFont="1" applyBorder="1" applyAlignment="1">
      <alignment horizontal="center" wrapText="1"/>
    </xf>
    <xf numFmtId="0" fontId="1" fillId="0" borderId="0" xfId="58" applyFont="1" applyAlignment="1">
      <alignment wrapText="1"/>
    </xf>
    <xf numFmtId="0" fontId="5" fillId="3" borderId="3" xfId="58" applyFont="1" applyFill="1" applyBorder="1" applyAlignment="1">
      <alignment horizontal="center" vertical="center" wrapText="1"/>
    </xf>
    <xf numFmtId="0" fontId="5" fillId="3" borderId="4" xfId="58" applyFont="1" applyFill="1" applyBorder="1" applyAlignment="1">
      <alignment horizontal="center" vertical="center" wrapText="1"/>
    </xf>
    <xf numFmtId="0" fontId="5" fillId="3" borderId="5" xfId="58" applyFont="1" applyFill="1" applyBorder="1" applyAlignment="1">
      <alignment horizontal="center" vertical="center" wrapText="1"/>
    </xf>
    <xf numFmtId="180" fontId="5" fillId="3" borderId="1" xfId="58" applyNumberFormat="1" applyFont="1" applyFill="1" applyBorder="1" applyAlignment="1">
      <alignment horizontal="center" vertical="center" wrapText="1"/>
    </xf>
    <xf numFmtId="0" fontId="3" fillId="4" borderId="1" xfId="58" applyFont="1" applyFill="1" applyBorder="1" applyAlignment="1">
      <alignment vertical="center" wrapText="1"/>
    </xf>
    <xf numFmtId="0" fontId="3" fillId="4" borderId="1" xfId="58" applyFont="1" applyFill="1" applyBorder="1" applyAlignment="1">
      <alignment horizontal="center" vertical="center" wrapText="1"/>
    </xf>
    <xf numFmtId="0" fontId="1" fillId="0" borderId="1" xfId="58" applyFont="1" applyBorder="1" applyAlignment="1">
      <alignment wrapText="1" readingOrder="1"/>
    </xf>
    <xf numFmtId="0" fontId="1" fillId="0" borderId="1" xfId="58" applyFont="1" applyBorder="1" applyAlignment="1">
      <alignment wrapText="1"/>
    </xf>
    <xf numFmtId="0" fontId="1" fillId="0" borderId="1" xfId="58" applyFont="1" applyBorder="1" applyAlignment="1">
      <alignment horizontal="center" wrapText="1" readingOrder="1"/>
    </xf>
    <xf numFmtId="0" fontId="3" fillId="5" borderId="1" xfId="58" applyFont="1" applyFill="1" applyBorder="1" applyAlignment="1">
      <alignment horizontal="left" vertical="center" wrapText="1"/>
    </xf>
    <xf numFmtId="0" fontId="3" fillId="5" borderId="1" xfId="58" applyFont="1" applyFill="1" applyBorder="1" applyAlignment="1">
      <alignment horizontal="center" vertical="center" wrapText="1"/>
    </xf>
    <xf numFmtId="0" fontId="3" fillId="4" borderId="1" xfId="58" applyFont="1" applyFill="1" applyBorder="1" applyAlignment="1">
      <alignment horizontal="left" vertical="center" wrapText="1"/>
    </xf>
    <xf numFmtId="0" fontId="1" fillId="0" borderId="1" xfId="58" applyFont="1" applyBorder="1" applyAlignment="1">
      <alignment horizontal="left" vertical="center" wrapText="1"/>
    </xf>
    <xf numFmtId="0" fontId="1" fillId="0" borderId="1" xfId="58" applyFont="1" applyBorder="1" applyAlignment="1">
      <alignment horizontal="center" vertical="center" wrapText="1"/>
    </xf>
    <xf numFmtId="0" fontId="1" fillId="0" borderId="6" xfId="58" applyFont="1" applyBorder="1" applyAlignment="1">
      <alignment horizontal="center" vertical="center" wrapText="1"/>
    </xf>
    <xf numFmtId="0" fontId="1" fillId="0" borderId="0" xfId="57" applyFont="1" applyAlignment="1">
      <alignment vertical="center" wrapText="1"/>
    </xf>
    <xf numFmtId="0" fontId="1" fillId="0" borderId="0" xfId="57" applyFont="1" applyAlignment="1">
      <alignment horizontal="center" vertical="center" wrapText="1"/>
    </xf>
    <xf numFmtId="0" fontId="2" fillId="2" borderId="1" xfId="57" applyFont="1" applyFill="1" applyBorder="1" applyAlignment="1">
      <alignment vertical="center" wrapText="1"/>
    </xf>
    <xf numFmtId="0" fontId="3" fillId="0" borderId="1" xfId="57" applyFont="1" applyBorder="1" applyAlignment="1">
      <alignment horizontal="left" vertical="center" wrapText="1"/>
    </xf>
    <xf numFmtId="0" fontId="1" fillId="0" borderId="0" xfId="57" applyFont="1" applyAlignment="1">
      <alignment horizontal="center" wrapText="1"/>
    </xf>
    <xf numFmtId="0" fontId="4" fillId="0" borderId="1" xfId="57" applyFont="1" applyBorder="1" applyAlignment="1">
      <alignment horizontal="left" vertical="center" wrapText="1"/>
    </xf>
    <xf numFmtId="0" fontId="4" fillId="0" borderId="1" xfId="57" applyFont="1" applyBorder="1" applyAlignment="1">
      <alignment vertical="center" wrapText="1"/>
    </xf>
    <xf numFmtId="0" fontId="5" fillId="3" borderId="1" xfId="57" applyFont="1" applyFill="1" applyBorder="1" applyAlignment="1">
      <alignment horizontal="center" vertical="center" wrapText="1"/>
    </xf>
    <xf numFmtId="0" fontId="3" fillId="0" borderId="1" xfId="57" applyFont="1" applyBorder="1" applyAlignment="1">
      <alignment vertical="center" wrapText="1"/>
    </xf>
    <xf numFmtId="0" fontId="4" fillId="0" borderId="1" xfId="57" applyFont="1" applyBorder="1" applyAlignment="1">
      <alignment horizontal="right" vertical="center" wrapText="1"/>
    </xf>
    <xf numFmtId="0" fontId="1" fillId="0" borderId="2" xfId="57" applyFont="1" applyBorder="1" applyAlignment="1">
      <alignment horizontal="center" wrapText="1"/>
    </xf>
    <xf numFmtId="0" fontId="1" fillId="0" borderId="0" xfId="57" applyFont="1" applyAlignment="1">
      <alignment wrapText="1"/>
    </xf>
    <xf numFmtId="0" fontId="5" fillId="3" borderId="3" xfId="57" applyFont="1" applyFill="1" applyBorder="1" applyAlignment="1">
      <alignment horizontal="center" vertical="center" wrapText="1"/>
    </xf>
    <xf numFmtId="0" fontId="5" fillId="3" borderId="4" xfId="57" applyFont="1" applyFill="1" applyBorder="1" applyAlignment="1">
      <alignment horizontal="center" vertical="center" wrapText="1"/>
    </xf>
    <xf numFmtId="0" fontId="5" fillId="3" borderId="5" xfId="57" applyFont="1" applyFill="1" applyBorder="1" applyAlignment="1">
      <alignment horizontal="center" vertical="center" wrapText="1"/>
    </xf>
    <xf numFmtId="180" fontId="5" fillId="3" borderId="1" xfId="57" applyNumberFormat="1" applyFont="1" applyFill="1" applyBorder="1" applyAlignment="1">
      <alignment horizontal="center" vertical="center" wrapText="1"/>
    </xf>
    <xf numFmtId="0" fontId="3" fillId="4" borderId="7" xfId="57" applyFont="1" applyFill="1" applyBorder="1" applyAlignment="1">
      <alignment vertical="center" wrapText="1"/>
    </xf>
    <xf numFmtId="0" fontId="3" fillId="4" borderId="2" xfId="57" applyFont="1" applyFill="1" applyBorder="1" applyAlignment="1">
      <alignment vertical="center" wrapText="1"/>
    </xf>
    <xf numFmtId="0" fontId="3" fillId="4" borderId="2" xfId="57" applyFont="1" applyFill="1" applyBorder="1" applyAlignment="1">
      <alignment horizontal="center" vertical="center" wrapText="1"/>
    </xf>
    <xf numFmtId="0" fontId="1" fillId="0" borderId="1" xfId="57" applyFont="1" applyBorder="1" applyAlignment="1">
      <alignment wrapText="1" readingOrder="1"/>
    </xf>
    <xf numFmtId="0" fontId="1" fillId="0" borderId="1" xfId="57" applyFont="1" applyBorder="1" applyAlignment="1">
      <alignment wrapText="1"/>
    </xf>
    <xf numFmtId="0" fontId="1" fillId="0" borderId="1" xfId="57" applyFont="1" applyBorder="1" applyAlignment="1">
      <alignment horizontal="center" wrapText="1" readingOrder="1"/>
    </xf>
    <xf numFmtId="0" fontId="3" fillId="5" borderId="1" xfId="57" applyFont="1" applyFill="1" applyBorder="1" applyAlignment="1">
      <alignment horizontal="left" vertical="center" wrapText="1"/>
    </xf>
    <xf numFmtId="0" fontId="3" fillId="5" borderId="1" xfId="57" applyFont="1" applyFill="1" applyBorder="1" applyAlignment="1">
      <alignment horizontal="center" vertical="center" wrapText="1"/>
    </xf>
    <xf numFmtId="0" fontId="3" fillId="4" borderId="1" xfId="57" applyFont="1" applyFill="1" applyBorder="1" applyAlignment="1">
      <alignment horizontal="left" vertical="center" wrapText="1"/>
    </xf>
    <xf numFmtId="0" fontId="3" fillId="4" borderId="1" xfId="57" applyFont="1" applyFill="1" applyBorder="1" applyAlignment="1">
      <alignment horizontal="center" vertical="center" wrapText="1"/>
    </xf>
    <xf numFmtId="0" fontId="1" fillId="0" borderId="1" xfId="57" applyFont="1" applyBorder="1" applyAlignment="1">
      <alignment horizontal="left" vertical="center" wrapText="1"/>
    </xf>
    <xf numFmtId="0" fontId="1" fillId="0" borderId="1" xfId="57" applyFont="1" applyBorder="1" applyAlignment="1">
      <alignment horizontal="center" vertical="center" wrapText="1"/>
    </xf>
    <xf numFmtId="0" fontId="3" fillId="4" borderId="6" xfId="57" applyFont="1" applyFill="1" applyBorder="1" applyAlignment="1">
      <alignment horizontal="center" vertical="center" wrapText="1"/>
    </xf>
    <xf numFmtId="0" fontId="1" fillId="0" borderId="6" xfId="57" applyFont="1" applyBorder="1" applyAlignment="1">
      <alignment horizontal="center" vertical="center" wrapText="1"/>
    </xf>
    <xf numFmtId="0" fontId="1" fillId="0" borderId="0" xfId="56" applyFont="1" applyAlignment="1">
      <alignment vertical="center" wrapText="1"/>
    </xf>
    <xf numFmtId="0" fontId="1" fillId="0" borderId="0" xfId="56" applyFont="1" applyAlignment="1">
      <alignment horizontal="center" vertical="center" wrapText="1"/>
    </xf>
    <xf numFmtId="0" fontId="2" fillId="2" borderId="1" xfId="56" applyFont="1" applyFill="1" applyBorder="1" applyAlignment="1">
      <alignment vertical="center" wrapText="1"/>
    </xf>
    <xf numFmtId="0" fontId="3" fillId="0" borderId="1" xfId="56" applyFont="1" applyBorder="1" applyAlignment="1">
      <alignment horizontal="left" vertical="center" wrapText="1"/>
    </xf>
    <xf numFmtId="0" fontId="1" fillId="0" borderId="0" xfId="56" applyFont="1" applyAlignment="1">
      <alignment horizontal="center" wrapText="1"/>
    </xf>
    <xf numFmtId="0" fontId="4" fillId="0" borderId="1" xfId="56" applyFont="1" applyBorder="1" applyAlignment="1">
      <alignment horizontal="left" vertical="center" wrapText="1"/>
    </xf>
    <xf numFmtId="0" fontId="4" fillId="0" borderId="1" xfId="56" applyFont="1" applyBorder="1" applyAlignment="1">
      <alignment vertical="center" wrapText="1"/>
    </xf>
    <xf numFmtId="0" fontId="5" fillId="3" borderId="1" xfId="56" applyFont="1" applyFill="1" applyBorder="1" applyAlignment="1">
      <alignment horizontal="center" vertical="center" wrapText="1"/>
    </xf>
    <xf numFmtId="0" fontId="3" fillId="0" borderId="1" xfId="56" applyFont="1" applyBorder="1" applyAlignment="1">
      <alignment vertical="center" wrapText="1"/>
    </xf>
    <xf numFmtId="0" fontId="4" fillId="0" borderId="1" xfId="56" applyFont="1" applyBorder="1" applyAlignment="1">
      <alignment horizontal="right" vertical="center" wrapText="1"/>
    </xf>
    <xf numFmtId="0" fontId="1" fillId="0" borderId="2" xfId="56" applyFont="1" applyBorder="1" applyAlignment="1">
      <alignment horizontal="center" wrapText="1"/>
    </xf>
    <xf numFmtId="0" fontId="1" fillId="0" borderId="0" xfId="56" applyFont="1" applyAlignment="1">
      <alignment wrapText="1"/>
    </xf>
    <xf numFmtId="0" fontId="5" fillId="3" borderId="3" xfId="56" applyFont="1" applyFill="1" applyBorder="1" applyAlignment="1">
      <alignment horizontal="center" vertical="center" wrapText="1"/>
    </xf>
    <xf numFmtId="0" fontId="5" fillId="3" borderId="4" xfId="56" applyFont="1" applyFill="1" applyBorder="1" applyAlignment="1">
      <alignment horizontal="center" vertical="center" wrapText="1"/>
    </xf>
    <xf numFmtId="0" fontId="5" fillId="3" borderId="5" xfId="56" applyFont="1" applyFill="1" applyBorder="1" applyAlignment="1">
      <alignment horizontal="center" vertical="center" wrapText="1"/>
    </xf>
    <xf numFmtId="180" fontId="5" fillId="3" borderId="1" xfId="56" applyNumberFormat="1" applyFont="1" applyFill="1" applyBorder="1" applyAlignment="1">
      <alignment horizontal="center" vertical="center" wrapText="1"/>
    </xf>
    <xf numFmtId="0" fontId="3" fillId="4" borderId="7" xfId="56" applyFont="1" applyFill="1" applyBorder="1" applyAlignment="1">
      <alignment vertical="center" wrapText="1"/>
    </xf>
    <xf numFmtId="0" fontId="3" fillId="4" borderId="2" xfId="56" applyFont="1" applyFill="1" applyBorder="1" applyAlignment="1">
      <alignment vertical="center" wrapText="1"/>
    </xf>
    <xf numFmtId="0" fontId="3" fillId="4" borderId="2" xfId="56" applyFont="1" applyFill="1" applyBorder="1" applyAlignment="1">
      <alignment horizontal="center" vertical="center" wrapText="1"/>
    </xf>
    <xf numFmtId="0" fontId="1" fillId="0" borderId="1" xfId="56" applyFont="1" applyBorder="1" applyAlignment="1">
      <alignment wrapText="1" readingOrder="1"/>
    </xf>
    <xf numFmtId="0" fontId="1" fillId="0" borderId="1" xfId="56" applyFont="1" applyBorder="1" applyAlignment="1">
      <alignment wrapText="1"/>
    </xf>
    <xf numFmtId="0" fontId="1" fillId="0" borderId="1" xfId="56" applyFont="1" applyBorder="1" applyAlignment="1">
      <alignment horizontal="center" wrapText="1" readingOrder="1"/>
    </xf>
    <xf numFmtId="0" fontId="3" fillId="5" borderId="1" xfId="56" applyFont="1" applyFill="1" applyBorder="1" applyAlignment="1">
      <alignment horizontal="left" vertical="center" wrapText="1"/>
    </xf>
    <xf numFmtId="0" fontId="3" fillId="5" borderId="1" xfId="56" applyFont="1" applyFill="1" applyBorder="1" applyAlignment="1">
      <alignment horizontal="center" vertical="center" wrapText="1"/>
    </xf>
    <xf numFmtId="0" fontId="3" fillId="4" borderId="1" xfId="56" applyFont="1" applyFill="1" applyBorder="1" applyAlignment="1">
      <alignment horizontal="left" vertical="center" wrapText="1"/>
    </xf>
    <xf numFmtId="0" fontId="3" fillId="4" borderId="1" xfId="56" applyFont="1" applyFill="1" applyBorder="1" applyAlignment="1">
      <alignment horizontal="center" vertical="center" wrapText="1"/>
    </xf>
    <xf numFmtId="0" fontId="1" fillId="0" borderId="1" xfId="56" applyFont="1" applyBorder="1" applyAlignment="1">
      <alignment horizontal="left" vertical="center" wrapText="1"/>
    </xf>
    <xf numFmtId="0" fontId="1" fillId="0" borderId="1" xfId="56" applyFont="1" applyBorder="1" applyAlignment="1">
      <alignment horizontal="center" vertical="center" wrapText="1"/>
    </xf>
    <xf numFmtId="0" fontId="3" fillId="4" borderId="6" xfId="56" applyFont="1" applyFill="1" applyBorder="1" applyAlignment="1">
      <alignment horizontal="center" vertical="center" wrapText="1"/>
    </xf>
    <xf numFmtId="0" fontId="1" fillId="0" borderId="6" xfId="56" applyFont="1" applyBorder="1" applyAlignment="1">
      <alignment horizontal="center" vertical="center" wrapText="1"/>
    </xf>
    <xf numFmtId="0" fontId="1" fillId="0" borderId="0" xfId="55" applyFont="1" applyAlignment="1">
      <alignment vertical="center" wrapText="1"/>
    </xf>
    <xf numFmtId="0" fontId="1" fillId="0" borderId="0" xfId="55" applyFont="1" applyAlignment="1">
      <alignment horizontal="center" vertical="center" wrapText="1"/>
    </xf>
    <xf numFmtId="0" fontId="2" fillId="2" borderId="1" xfId="55" applyFont="1" applyFill="1" applyBorder="1" applyAlignment="1">
      <alignment vertical="center" wrapText="1"/>
    </xf>
    <xf numFmtId="0" fontId="3" fillId="0" borderId="1" xfId="55" applyFont="1" applyBorder="1" applyAlignment="1">
      <alignment horizontal="left" vertical="center" wrapText="1"/>
    </xf>
    <xf numFmtId="0" fontId="1" fillId="0" borderId="0" xfId="55" applyFont="1" applyAlignment="1">
      <alignment horizontal="center" wrapText="1"/>
    </xf>
    <xf numFmtId="0" fontId="4" fillId="0" borderId="1" xfId="55" applyFont="1" applyBorder="1" applyAlignment="1">
      <alignment horizontal="left" vertical="center" wrapText="1"/>
    </xf>
    <xf numFmtId="0" fontId="4" fillId="0" borderId="1" xfId="55" applyFont="1" applyBorder="1" applyAlignment="1">
      <alignment vertical="center" wrapText="1"/>
    </xf>
    <xf numFmtId="0" fontId="5" fillId="3" borderId="1" xfId="55" applyFont="1" applyFill="1" applyBorder="1" applyAlignment="1">
      <alignment horizontal="center" vertical="center" wrapText="1"/>
    </xf>
    <xf numFmtId="0" fontId="3" fillId="0" borderId="1" xfId="55" applyFont="1" applyBorder="1" applyAlignment="1">
      <alignment vertical="center" wrapText="1"/>
    </xf>
    <xf numFmtId="0" fontId="4" fillId="0" borderId="1" xfId="55" applyFont="1" applyBorder="1" applyAlignment="1">
      <alignment horizontal="right" vertical="center" wrapText="1"/>
    </xf>
    <xf numFmtId="0" fontId="1" fillId="0" borderId="2" xfId="55" applyFont="1" applyBorder="1" applyAlignment="1">
      <alignment horizontal="center" wrapText="1"/>
    </xf>
    <xf numFmtId="0" fontId="1" fillId="0" borderId="0" xfId="55" applyFont="1" applyAlignment="1">
      <alignment wrapText="1"/>
    </xf>
    <xf numFmtId="0" fontId="5" fillId="3" borderId="3" xfId="55" applyFont="1" applyFill="1" applyBorder="1" applyAlignment="1">
      <alignment horizontal="center" vertical="center" wrapText="1"/>
    </xf>
    <xf numFmtId="0" fontId="5" fillId="3" borderId="4" xfId="55" applyFont="1" applyFill="1" applyBorder="1" applyAlignment="1">
      <alignment horizontal="center" vertical="center" wrapText="1"/>
    </xf>
    <xf numFmtId="0" fontId="5" fillId="3" borderId="5" xfId="55" applyFont="1" applyFill="1" applyBorder="1" applyAlignment="1">
      <alignment horizontal="center" vertical="center" wrapText="1"/>
    </xf>
    <xf numFmtId="180" fontId="5" fillId="3" borderId="1" xfId="55" applyNumberFormat="1" applyFont="1" applyFill="1" applyBorder="1" applyAlignment="1">
      <alignment horizontal="center" vertical="center" wrapText="1"/>
    </xf>
    <xf numFmtId="0" fontId="3" fillId="4" borderId="7" xfId="55" applyFont="1" applyFill="1" applyBorder="1" applyAlignment="1">
      <alignment vertical="center" wrapText="1"/>
    </xf>
    <xf numFmtId="0" fontId="3" fillId="4" borderId="2" xfId="55" applyFont="1" applyFill="1" applyBorder="1" applyAlignment="1">
      <alignment vertical="center" wrapText="1"/>
    </xf>
    <xf numFmtId="0" fontId="3" fillId="4" borderId="2" xfId="55" applyFont="1" applyFill="1" applyBorder="1" applyAlignment="1">
      <alignment horizontal="center" vertical="center" wrapText="1"/>
    </xf>
    <xf numFmtId="0" fontId="1" fillId="0" borderId="1" xfId="55" applyFont="1" applyBorder="1" applyAlignment="1">
      <alignment wrapText="1" readingOrder="1"/>
    </xf>
    <xf numFmtId="0" fontId="1" fillId="0" borderId="1" xfId="55" applyFont="1" applyBorder="1" applyAlignment="1">
      <alignment wrapText="1"/>
    </xf>
    <xf numFmtId="0" fontId="1" fillId="0" borderId="1" xfId="55" applyFont="1" applyBorder="1" applyAlignment="1">
      <alignment horizontal="center" wrapText="1" readingOrder="1"/>
    </xf>
    <xf numFmtId="0" fontId="4" fillId="5" borderId="1" xfId="55" applyFont="1" applyFill="1" applyBorder="1" applyAlignment="1">
      <alignment horizontal="left" vertical="center" wrapText="1"/>
    </xf>
    <xf numFmtId="0" fontId="3" fillId="5" borderId="1" xfId="55" applyFont="1" applyFill="1" applyBorder="1" applyAlignment="1">
      <alignment horizontal="left" vertical="center" wrapText="1"/>
    </xf>
    <xf numFmtId="0" fontId="3" fillId="5" borderId="1" xfId="55" applyFont="1" applyFill="1" applyBorder="1" applyAlignment="1">
      <alignment horizontal="center" vertical="center" wrapText="1"/>
    </xf>
    <xf numFmtId="0" fontId="3" fillId="4" borderId="1" xfId="55" applyFont="1" applyFill="1" applyBorder="1" applyAlignment="1">
      <alignment horizontal="left" vertical="center" wrapText="1"/>
    </xf>
    <xf numFmtId="0" fontId="3" fillId="4" borderId="1" xfId="55" applyFont="1" applyFill="1" applyBorder="1" applyAlignment="1">
      <alignment horizontal="center" vertical="center" wrapText="1"/>
    </xf>
    <xf numFmtId="0" fontId="1" fillId="0" borderId="1" xfId="55" applyFont="1" applyBorder="1" applyAlignment="1">
      <alignment horizontal="left" vertical="center" wrapText="1"/>
    </xf>
    <xf numFmtId="0" fontId="1" fillId="0" borderId="1" xfId="55" applyFont="1" applyBorder="1" applyAlignment="1">
      <alignment horizontal="center" vertical="center" wrapText="1"/>
    </xf>
    <xf numFmtId="0" fontId="1" fillId="0" borderId="1" xfId="55" applyFont="1" applyBorder="1" applyAlignment="1">
      <alignment vertical="center" wrapText="1"/>
    </xf>
    <xf numFmtId="0" fontId="3" fillId="4" borderId="6" xfId="55" applyFont="1" applyFill="1" applyBorder="1" applyAlignment="1">
      <alignment horizontal="center" vertical="center" wrapText="1"/>
    </xf>
    <xf numFmtId="0" fontId="4" fillId="5" borderId="1" xfId="55" applyFont="1" applyFill="1" applyBorder="1" applyAlignment="1">
      <alignment horizontal="center" vertical="center" wrapText="1"/>
    </xf>
    <xf numFmtId="0" fontId="1" fillId="0" borderId="6" xfId="55" applyFont="1" applyBorder="1" applyAlignment="1">
      <alignment horizontal="center" vertical="center" wrapText="1"/>
    </xf>
    <xf numFmtId="0" fontId="14" fillId="0" borderId="0" xfId="0" applyFont="1" applyFill="1" applyAlignment="1"/>
    <xf numFmtId="0" fontId="15" fillId="0" borderId="0" xfId="52" applyFont="1" applyFill="1" applyAlignment="1"/>
    <xf numFmtId="0" fontId="16" fillId="2" borderId="1" xfId="52" applyFont="1" applyFill="1" applyBorder="1" applyAlignment="1">
      <alignment vertical="center" wrapText="1"/>
    </xf>
    <xf numFmtId="0" fontId="17" fillId="0" borderId="1" xfId="52" applyFont="1" applyFill="1" applyBorder="1" applyAlignment="1">
      <alignment horizontal="left" vertical="center" wrapText="1"/>
    </xf>
    <xf numFmtId="0" fontId="18" fillId="0" borderId="1" xfId="52" applyFont="1" applyFill="1" applyBorder="1" applyAlignment="1">
      <alignment horizontal="left" vertical="center" wrapText="1"/>
    </xf>
    <xf numFmtId="0" fontId="18" fillId="0" borderId="1" xfId="52" applyFont="1" applyFill="1" applyBorder="1" applyAlignment="1">
      <alignment vertical="center" wrapText="1"/>
    </xf>
    <xf numFmtId="0" fontId="19" fillId="3" borderId="1" xfId="52" applyFont="1" applyFill="1" applyBorder="1" applyAlignment="1">
      <alignment horizontal="center" vertical="center" wrapText="1"/>
    </xf>
    <xf numFmtId="0" fontId="17" fillId="0" borderId="1" xfId="52" applyFont="1" applyFill="1" applyBorder="1" applyAlignment="1">
      <alignment vertical="center" wrapText="1"/>
    </xf>
    <xf numFmtId="0" fontId="18" fillId="0" borderId="1" xfId="49" applyFont="1" applyBorder="1" applyAlignment="1" applyProtection="1">
      <alignment horizontal="center" vertical="center" wrapText="1"/>
    </xf>
    <xf numFmtId="0" fontId="18" fillId="0" borderId="1" xfId="52" applyFont="1" applyFill="1" applyBorder="1" applyAlignment="1">
      <alignment horizontal="right" vertical="center" wrapText="1"/>
    </xf>
    <xf numFmtId="0" fontId="15" fillId="0" borderId="2" xfId="52" applyFont="1" applyFill="1" applyBorder="1" applyAlignment="1">
      <alignment horizontal="center" wrapText="1"/>
    </xf>
    <xf numFmtId="0" fontId="19" fillId="3" borderId="3" xfId="52" applyFont="1" applyFill="1" applyBorder="1" applyAlignment="1">
      <alignment horizontal="center" vertical="center" wrapText="1"/>
    </xf>
    <xf numFmtId="0" fontId="19" fillId="3" borderId="4" xfId="52" applyFont="1" applyFill="1" applyBorder="1" applyAlignment="1">
      <alignment horizontal="center" vertical="center" wrapText="1"/>
    </xf>
    <xf numFmtId="0" fontId="19" fillId="3" borderId="5" xfId="52" applyFont="1" applyFill="1" applyBorder="1" applyAlignment="1">
      <alignment horizontal="center" vertical="center" wrapText="1"/>
    </xf>
    <xf numFmtId="180" fontId="19" fillId="3" borderId="1" xfId="52" applyNumberFormat="1" applyFont="1" applyFill="1" applyBorder="1" applyAlignment="1">
      <alignment horizontal="center" vertical="center" wrapText="1"/>
    </xf>
    <xf numFmtId="0" fontId="17" fillId="4" borderId="1" xfId="52" applyFont="1" applyFill="1" applyBorder="1" applyAlignment="1">
      <alignment vertical="center"/>
    </xf>
    <xf numFmtId="0" fontId="20" fillId="6" borderId="1" xfId="52" applyFont="1" applyFill="1" applyBorder="1" applyAlignment="1">
      <alignment horizontal="left" vertical="center" wrapText="1"/>
    </xf>
    <xf numFmtId="0" fontId="18" fillId="0" borderId="1" xfId="0" applyFont="1" applyFill="1" applyBorder="1" applyAlignment="1">
      <alignment horizontal="center" vertical="center"/>
    </xf>
    <xf numFmtId="0" fontId="17" fillId="4" borderId="1" xfId="52" applyFont="1" applyFill="1" applyBorder="1" applyAlignment="1">
      <alignment horizontal="left" vertical="center"/>
    </xf>
    <xf numFmtId="0" fontId="18" fillId="0" borderId="1" xfId="52" applyFont="1" applyFill="1" applyBorder="1" applyAlignment="1">
      <alignment horizontal="left" vertical="top" wrapText="1"/>
    </xf>
    <xf numFmtId="0" fontId="18" fillId="0" borderId="1" xfId="52" applyFont="1" applyFill="1" applyBorder="1" applyAlignment="1">
      <alignment horizontal="center" vertical="center"/>
    </xf>
    <xf numFmtId="0" fontId="15" fillId="0" borderId="1" xfId="52" applyFont="1" applyFill="1" applyBorder="1" applyAlignment="1">
      <alignment vertical="center"/>
    </xf>
    <xf numFmtId="0" fontId="15" fillId="0" borderId="1" xfId="52" applyFont="1" applyFill="1" applyBorder="1" applyAlignment="1"/>
    <xf numFmtId="0" fontId="18" fillId="0" borderId="1" xfId="52" applyFont="1" applyFill="1" applyBorder="1" applyAlignment="1">
      <alignment vertical="top"/>
    </xf>
    <xf numFmtId="0" fontId="1" fillId="0" borderId="0" xfId="54" applyFont="1" applyAlignment="1">
      <alignment vertical="center" wrapText="1"/>
    </xf>
    <xf numFmtId="0" fontId="1" fillId="0" borderId="0" xfId="54" applyFont="1" applyAlignment="1">
      <alignment horizontal="center" vertical="center" wrapText="1"/>
    </xf>
    <xf numFmtId="0" fontId="2" fillId="2" borderId="1" xfId="54" applyFont="1" applyFill="1" applyBorder="1" applyAlignment="1">
      <alignment vertical="center" wrapText="1"/>
    </xf>
    <xf numFmtId="0" fontId="3" fillId="0" borderId="1" xfId="54" applyFont="1" applyBorder="1" applyAlignment="1">
      <alignment horizontal="left" vertical="center" wrapText="1"/>
    </xf>
    <xf numFmtId="0" fontId="1" fillId="0" borderId="0" xfId="54" applyFont="1" applyAlignment="1">
      <alignment horizontal="center" wrapText="1"/>
    </xf>
    <xf numFmtId="0" fontId="4" fillId="0" borderId="1" xfId="54" applyFont="1" applyBorder="1" applyAlignment="1">
      <alignment horizontal="left" vertical="center" wrapText="1"/>
    </xf>
    <xf numFmtId="0" fontId="4" fillId="0" borderId="1" xfId="54" applyFont="1" applyBorder="1" applyAlignment="1">
      <alignment vertical="center" wrapText="1"/>
    </xf>
    <xf numFmtId="0" fontId="5" fillId="3" borderId="1" xfId="54" applyFont="1" applyFill="1" applyBorder="1" applyAlignment="1">
      <alignment horizontal="center" vertical="center" wrapText="1"/>
    </xf>
    <xf numFmtId="0" fontId="3" fillId="0" borderId="1" xfId="54" applyFont="1" applyBorder="1" applyAlignment="1">
      <alignment vertical="center" wrapText="1"/>
    </xf>
    <xf numFmtId="0" fontId="4" fillId="0" borderId="1" xfId="54" applyFont="1" applyBorder="1" applyAlignment="1">
      <alignment horizontal="right" vertical="center" wrapText="1"/>
    </xf>
    <xf numFmtId="0" fontId="1" fillId="0" borderId="2" xfId="54" applyFont="1" applyBorder="1" applyAlignment="1">
      <alignment horizontal="center" wrapText="1"/>
    </xf>
    <xf numFmtId="0" fontId="1" fillId="0" borderId="0" xfId="54" applyFont="1" applyAlignment="1">
      <alignment wrapText="1"/>
    </xf>
    <xf numFmtId="0" fontId="5" fillId="3" borderId="3" xfId="54" applyFont="1" applyFill="1" applyBorder="1" applyAlignment="1">
      <alignment horizontal="center" vertical="center" wrapText="1"/>
    </xf>
    <xf numFmtId="0" fontId="5" fillId="3" borderId="4" xfId="54" applyFont="1" applyFill="1" applyBorder="1" applyAlignment="1">
      <alignment horizontal="center" vertical="center" wrapText="1"/>
    </xf>
    <xf numFmtId="0" fontId="5" fillId="3" borderId="5" xfId="54" applyFont="1" applyFill="1" applyBorder="1" applyAlignment="1">
      <alignment horizontal="center" vertical="center" wrapText="1"/>
    </xf>
    <xf numFmtId="180" fontId="5" fillId="3" borderId="1" xfId="54" applyNumberFormat="1" applyFont="1" applyFill="1" applyBorder="1" applyAlignment="1">
      <alignment horizontal="center" vertical="center" wrapText="1"/>
    </xf>
    <xf numFmtId="0" fontId="3" fillId="4" borderId="7" xfId="54" applyFont="1" applyFill="1" applyBorder="1" applyAlignment="1">
      <alignment vertical="center" wrapText="1"/>
    </xf>
    <xf numFmtId="0" fontId="3" fillId="4" borderId="2" xfId="54" applyFont="1" applyFill="1" applyBorder="1" applyAlignment="1">
      <alignment vertical="center" wrapText="1"/>
    </xf>
    <xf numFmtId="0" fontId="3" fillId="4" borderId="2" xfId="54" applyFont="1" applyFill="1" applyBorder="1" applyAlignment="1">
      <alignment horizontal="center" vertical="center" wrapText="1"/>
    </xf>
    <xf numFmtId="0" fontId="1" fillId="0" borderId="1" xfId="54" applyFont="1" applyBorder="1" applyAlignment="1">
      <alignment wrapText="1" readingOrder="1"/>
    </xf>
    <xf numFmtId="0" fontId="1" fillId="0" borderId="1" xfId="54" applyFont="1" applyBorder="1" applyAlignment="1">
      <alignment wrapText="1"/>
    </xf>
    <xf numFmtId="0" fontId="1" fillId="0" borderId="1" xfId="54" applyFont="1" applyBorder="1" applyAlignment="1">
      <alignment horizontal="center" wrapText="1" readingOrder="1"/>
    </xf>
    <xf numFmtId="0" fontId="4" fillId="5" borderId="1" xfId="54" applyFont="1" applyFill="1" applyBorder="1" applyAlignment="1">
      <alignment horizontal="left" vertical="center" wrapText="1"/>
    </xf>
    <xf numFmtId="0" fontId="4" fillId="5" borderId="1" xfId="54" applyFont="1" applyFill="1" applyBorder="1" applyAlignment="1">
      <alignment horizontal="center" vertical="center" wrapText="1"/>
    </xf>
    <xf numFmtId="0" fontId="3" fillId="5" borderId="1" xfId="54" applyFont="1" applyFill="1" applyBorder="1" applyAlignment="1">
      <alignment horizontal="left" vertical="center" wrapText="1"/>
    </xf>
    <xf numFmtId="0" fontId="3" fillId="5" borderId="1" xfId="54" applyFont="1" applyFill="1" applyBorder="1" applyAlignment="1">
      <alignment horizontal="center" vertical="center" wrapText="1"/>
    </xf>
    <xf numFmtId="0" fontId="3" fillId="4" borderId="1" xfId="54" applyFont="1" applyFill="1" applyBorder="1" applyAlignment="1">
      <alignment horizontal="left" vertical="center" wrapText="1"/>
    </xf>
    <xf numFmtId="0" fontId="3" fillId="4" borderId="1" xfId="54" applyFont="1" applyFill="1" applyBorder="1" applyAlignment="1">
      <alignment horizontal="center" vertical="center" wrapText="1"/>
    </xf>
    <xf numFmtId="0" fontId="1" fillId="0" borderId="1" xfId="54" applyFont="1" applyBorder="1" applyAlignment="1">
      <alignment horizontal="left" vertical="center" wrapText="1"/>
    </xf>
    <xf numFmtId="0" fontId="1" fillId="0" borderId="1" xfId="54" applyFont="1" applyBorder="1" applyAlignment="1">
      <alignment horizontal="center" vertical="center" wrapText="1"/>
    </xf>
    <xf numFmtId="0" fontId="1" fillId="0" borderId="1" xfId="54" applyFont="1" applyBorder="1" applyAlignment="1">
      <alignment vertical="center" wrapText="1"/>
    </xf>
    <xf numFmtId="0" fontId="3" fillId="4" borderId="6" xfId="54" applyFont="1" applyFill="1" applyBorder="1" applyAlignment="1">
      <alignment horizontal="center" vertical="center" wrapText="1"/>
    </xf>
    <xf numFmtId="0" fontId="1" fillId="0" borderId="6" xfId="54" applyFont="1" applyBorder="1" applyAlignment="1">
      <alignment horizontal="center" vertical="center" wrapText="1"/>
    </xf>
    <xf numFmtId="58" fontId="10" fillId="0" borderId="1" xfId="52" applyNumberFormat="1" applyFont="1" applyBorder="1" applyAlignment="1">
      <alignment horizontal="center" vertical="center"/>
    </xf>
    <xf numFmtId="0" fontId="7" fillId="0" borderId="0" xfId="61" applyAlignment="1">
      <alignment vertical="center" wrapText="1"/>
    </xf>
    <xf numFmtId="0" fontId="7" fillId="0" borderId="0" xfId="61" applyAlignment="1">
      <alignment horizontal="center" vertical="center" wrapText="1"/>
    </xf>
    <xf numFmtId="0" fontId="2" fillId="2" borderId="1" xfId="61" applyFont="1" applyFill="1" applyBorder="1" applyAlignment="1">
      <alignment vertical="center" wrapText="1"/>
    </xf>
    <xf numFmtId="0" fontId="3" fillId="0" borderId="1" xfId="61" applyFont="1" applyBorder="1" applyAlignment="1">
      <alignment horizontal="left" vertical="center" wrapText="1"/>
    </xf>
    <xf numFmtId="0" fontId="7" fillId="0" borderId="0" xfId="61" applyAlignment="1">
      <alignment wrapText="1"/>
    </xf>
    <xf numFmtId="0" fontId="7" fillId="0" borderId="0" xfId="61" applyAlignment="1">
      <alignment horizontal="center" wrapText="1"/>
    </xf>
    <xf numFmtId="0" fontId="4" fillId="0" borderId="1" xfId="61" applyFont="1" applyBorder="1" applyAlignment="1">
      <alignment horizontal="left" vertical="center" wrapText="1"/>
    </xf>
    <xf numFmtId="0" fontId="4" fillId="0" borderId="1" xfId="61" applyFont="1" applyBorder="1" applyAlignment="1">
      <alignment vertical="center" wrapText="1"/>
    </xf>
    <xf numFmtId="0" fontId="5" fillId="3" borderId="1" xfId="61" applyFont="1" applyFill="1" applyBorder="1" applyAlignment="1">
      <alignment horizontal="center" vertical="center" wrapText="1"/>
    </xf>
    <xf numFmtId="0" fontId="3" fillId="0" borderId="1" xfId="61" applyFont="1" applyBorder="1" applyAlignment="1">
      <alignment vertical="center" wrapText="1"/>
    </xf>
    <xf numFmtId="0" fontId="4" fillId="0" borderId="1" xfId="61" applyFont="1" applyBorder="1" applyAlignment="1">
      <alignment horizontal="right" vertical="center" wrapText="1"/>
    </xf>
    <xf numFmtId="0" fontId="7" fillId="0" borderId="2" xfId="61" applyBorder="1" applyAlignment="1">
      <alignment horizontal="center" wrapText="1"/>
    </xf>
    <xf numFmtId="0" fontId="5" fillId="3" borderId="3" xfId="61" applyFont="1" applyFill="1" applyBorder="1" applyAlignment="1">
      <alignment horizontal="center" vertical="center" wrapText="1"/>
    </xf>
    <xf numFmtId="0" fontId="5" fillId="3" borderId="4" xfId="61" applyFont="1" applyFill="1" applyBorder="1" applyAlignment="1">
      <alignment horizontal="center" vertical="center" wrapText="1"/>
    </xf>
    <xf numFmtId="0" fontId="5" fillId="3" borderId="5" xfId="61" applyFont="1" applyFill="1" applyBorder="1" applyAlignment="1">
      <alignment horizontal="center" vertical="center" wrapText="1"/>
    </xf>
    <xf numFmtId="180" fontId="5" fillId="3" borderId="1" xfId="61" applyNumberFormat="1" applyFont="1" applyFill="1" applyBorder="1" applyAlignment="1">
      <alignment horizontal="center" vertical="center" wrapText="1"/>
    </xf>
    <xf numFmtId="0" fontId="3" fillId="4" borderId="7" xfId="61" applyFont="1" applyFill="1" applyBorder="1" applyAlignment="1">
      <alignment vertical="center" wrapText="1"/>
    </xf>
    <xf numFmtId="0" fontId="3" fillId="4" borderId="2" xfId="61" applyFont="1" applyFill="1" applyBorder="1" applyAlignment="1">
      <alignment vertical="center" wrapText="1"/>
    </xf>
    <xf numFmtId="0" fontId="3" fillId="4" borderId="2" xfId="61" applyFont="1" applyFill="1" applyBorder="1" applyAlignment="1">
      <alignment horizontal="center" vertical="center" wrapText="1"/>
    </xf>
    <xf numFmtId="0" fontId="4" fillId="6" borderId="1" xfId="50" applyFont="1" applyFill="1" applyBorder="1" applyAlignment="1">
      <alignment horizontal="left" vertical="center" wrapText="1"/>
    </xf>
    <xf numFmtId="0" fontId="4" fillId="6" borderId="1" xfId="61" applyFont="1" applyFill="1" applyBorder="1" applyAlignment="1">
      <alignment horizontal="left" vertical="center" wrapText="1"/>
    </xf>
    <xf numFmtId="0" fontId="4" fillId="0" borderId="1" xfId="61" applyFont="1" applyBorder="1" applyAlignment="1">
      <alignment vertical="top" wrapText="1"/>
    </xf>
    <xf numFmtId="0" fontId="13" fillId="6" borderId="1" xfId="61" applyFont="1" applyFill="1" applyBorder="1" applyAlignment="1">
      <alignment horizontal="left" vertical="center" wrapText="1"/>
    </xf>
    <xf numFmtId="0" fontId="4" fillId="0" borderId="1" xfId="61" applyFont="1" applyBorder="1" applyAlignment="1">
      <alignment horizontal="center" vertical="center" wrapText="1"/>
    </xf>
    <xf numFmtId="0" fontId="4" fillId="6" borderId="4" xfId="61" applyFont="1" applyFill="1" applyBorder="1" applyAlignment="1">
      <alignment horizontal="left" vertical="center" wrapText="1"/>
    </xf>
    <xf numFmtId="0" fontId="1" fillId="0" borderId="1" xfId="61" applyFont="1" applyBorder="1" applyAlignment="1">
      <alignment horizontal="left" vertical="top" wrapText="1"/>
    </xf>
    <xf numFmtId="58" fontId="4" fillId="0" borderId="1" xfId="61" applyNumberFormat="1" applyFont="1" applyBorder="1" applyAlignment="1">
      <alignment horizontal="center" vertical="center" wrapText="1"/>
    </xf>
    <xf numFmtId="0" fontId="3" fillId="4" borderId="1" xfId="61" applyFont="1" applyFill="1" applyBorder="1" applyAlignment="1">
      <alignment horizontal="left" vertical="center" wrapText="1"/>
    </xf>
    <xf numFmtId="0" fontId="3" fillId="4" borderId="1" xfId="61" applyFont="1" applyFill="1" applyBorder="1" applyAlignment="1">
      <alignment horizontal="center" vertical="center" wrapText="1"/>
    </xf>
    <xf numFmtId="0" fontId="1" fillId="0" borderId="1" xfId="61" applyFont="1" applyBorder="1" applyAlignment="1">
      <alignment horizontal="left" vertical="center" wrapText="1"/>
    </xf>
    <xf numFmtId="0" fontId="3" fillId="4" borderId="6" xfId="61" applyFont="1" applyFill="1" applyBorder="1" applyAlignment="1">
      <alignment vertical="center" wrapText="1"/>
    </xf>
    <xf numFmtId="0" fontId="7" fillId="0" borderId="1" xfId="61" applyBorder="1" applyAlignment="1">
      <alignment vertical="center" wrapText="1"/>
    </xf>
    <xf numFmtId="0" fontId="1" fillId="0" borderId="1" xfId="61" applyFont="1" applyBorder="1" applyAlignment="1">
      <alignment horizontal="center" vertical="center" wrapText="1"/>
    </xf>
    <xf numFmtId="0" fontId="0" fillId="0" borderId="0" xfId="0" applyFont="1" applyFill="1" applyAlignment="1">
      <alignment vertical="center"/>
    </xf>
    <xf numFmtId="0" fontId="0" fillId="0" borderId="0" xfId="0" applyFont="1" applyFill="1" applyAlignment="1">
      <alignment vertical="center" wrapText="1"/>
    </xf>
    <xf numFmtId="0" fontId="0" fillId="0" borderId="0" xfId="0" applyFont="1" applyFill="1" applyAlignment="1">
      <alignment horizontal="center" vertical="center"/>
    </xf>
    <xf numFmtId="0" fontId="8" fillId="2" borderId="1" xfId="0" applyFont="1" applyFill="1" applyBorder="1" applyAlignment="1">
      <alignment vertical="center"/>
    </xf>
    <xf numFmtId="0" fontId="9" fillId="0" borderId="1" xfId="0" applyFont="1" applyFill="1" applyBorder="1" applyAlignment="1">
      <alignment horizontal="left" vertical="center"/>
    </xf>
    <xf numFmtId="0" fontId="9" fillId="0" borderId="1" xfId="0" applyFont="1" applyFill="1" applyBorder="1" applyAlignment="1">
      <alignment horizontal="left" vertical="center" wrapText="1"/>
    </xf>
    <xf numFmtId="0" fontId="7" fillId="0" borderId="0" xfId="0" applyFont="1" applyFill="1" applyAlignment="1">
      <alignment horizontal="center"/>
    </xf>
    <xf numFmtId="0" fontId="10" fillId="0" borderId="1" xfId="0" applyFont="1" applyFill="1" applyBorder="1" applyAlignment="1">
      <alignment horizontal="left" vertical="center"/>
    </xf>
    <xf numFmtId="0" fontId="10" fillId="0" borderId="1" xfId="0" applyFont="1" applyFill="1" applyBorder="1" applyAlignment="1">
      <alignment horizontal="left" vertical="center" wrapText="1"/>
    </xf>
    <xf numFmtId="0" fontId="10" fillId="0" borderId="1" xfId="0" applyFont="1" applyFill="1" applyBorder="1" applyAlignment="1">
      <alignment vertical="center"/>
    </xf>
    <xf numFmtId="0" fontId="11" fillId="3" borderId="1" xfId="0" applyFont="1" applyFill="1" applyBorder="1" applyAlignment="1">
      <alignment horizontal="center" vertical="center"/>
    </xf>
    <xf numFmtId="0" fontId="11" fillId="3" borderId="1" xfId="0" applyFont="1" applyFill="1" applyBorder="1" applyAlignment="1">
      <alignment horizontal="center" vertical="center" wrapText="1"/>
    </xf>
    <xf numFmtId="0" fontId="9" fillId="0" borderId="1" xfId="0" applyFont="1" applyFill="1" applyBorder="1" applyAlignment="1">
      <alignment vertical="center"/>
    </xf>
    <xf numFmtId="0" fontId="10" fillId="0" borderId="1" xfId="49" applyFont="1" applyBorder="1" applyAlignment="1" applyProtection="1">
      <alignment horizontal="center" vertical="center"/>
    </xf>
    <xf numFmtId="0" fontId="10" fillId="0" borderId="1" xfId="0" applyFont="1" applyFill="1" applyBorder="1" applyAlignment="1">
      <alignment horizontal="right" vertical="center"/>
    </xf>
    <xf numFmtId="0" fontId="7" fillId="0" borderId="2" xfId="0" applyFont="1" applyFill="1" applyBorder="1" applyAlignment="1">
      <alignment horizontal="center"/>
    </xf>
    <xf numFmtId="0" fontId="7" fillId="0" borderId="2" xfId="0" applyFont="1" applyFill="1" applyBorder="1" applyAlignment="1">
      <alignment horizontal="center" wrapText="1"/>
    </xf>
    <xf numFmtId="0" fontId="7" fillId="0" borderId="0" xfId="0" applyFont="1" applyFill="1" applyAlignment="1"/>
    <xf numFmtId="0" fontId="11" fillId="3" borderId="3" xfId="0" applyFont="1" applyFill="1" applyBorder="1" applyAlignment="1">
      <alignment horizontal="center" vertical="center"/>
    </xf>
    <xf numFmtId="0" fontId="11" fillId="3" borderId="3" xfId="0" applyFont="1" applyFill="1" applyBorder="1" applyAlignment="1">
      <alignment horizontal="center" vertical="center" wrapText="1"/>
    </xf>
    <xf numFmtId="0" fontId="11" fillId="3" borderId="4" xfId="0" applyFont="1" applyFill="1" applyBorder="1" applyAlignment="1">
      <alignment horizontal="center" vertical="center"/>
    </xf>
    <xf numFmtId="0" fontId="11" fillId="3" borderId="4" xfId="0" applyFont="1" applyFill="1" applyBorder="1" applyAlignment="1">
      <alignment horizontal="center" vertical="center" wrapText="1"/>
    </xf>
    <xf numFmtId="0" fontId="11" fillId="3" borderId="5" xfId="0" applyFont="1" applyFill="1" applyBorder="1" applyAlignment="1">
      <alignment horizontal="center" vertical="center"/>
    </xf>
    <xf numFmtId="0" fontId="11" fillId="3" borderId="5" xfId="0" applyFont="1" applyFill="1" applyBorder="1" applyAlignment="1">
      <alignment horizontal="center" vertical="center" wrapText="1"/>
    </xf>
    <xf numFmtId="180" fontId="11" fillId="3" borderId="1" xfId="0" applyNumberFormat="1" applyFont="1" applyFill="1" applyBorder="1" applyAlignment="1">
      <alignment horizontal="center" vertical="center"/>
    </xf>
    <xf numFmtId="0" fontId="9" fillId="4" borderId="7" xfId="0" applyFont="1" applyFill="1" applyBorder="1" applyAlignment="1">
      <alignment vertical="center"/>
    </xf>
    <xf numFmtId="0" fontId="9" fillId="4" borderId="2" xfId="0" applyFont="1" applyFill="1" applyBorder="1" applyAlignment="1">
      <alignment vertical="center"/>
    </xf>
    <xf numFmtId="0" fontId="9" fillId="4" borderId="2" xfId="0" applyFont="1" applyFill="1" applyBorder="1" applyAlignment="1">
      <alignment horizontal="center" vertical="center"/>
    </xf>
    <xf numFmtId="0" fontId="10" fillId="6" borderId="1" xfId="50" applyFont="1" applyFill="1" applyBorder="1" applyAlignment="1">
      <alignment horizontal="left" vertical="center" wrapText="1"/>
    </xf>
    <xf numFmtId="0" fontId="10" fillId="6" borderId="1" xfId="0" applyFont="1" applyFill="1" applyBorder="1" applyAlignment="1">
      <alignment horizontal="left" vertical="center" wrapText="1"/>
    </xf>
    <xf numFmtId="0" fontId="10" fillId="0" borderId="1" xfId="0" applyFont="1" applyFill="1" applyBorder="1" applyAlignment="1">
      <alignment vertical="center" wrapText="1"/>
    </xf>
    <xf numFmtId="0" fontId="10" fillId="0" borderId="1" xfId="0" applyFont="1" applyFill="1" applyBorder="1" applyAlignment="1">
      <alignment vertical="top" wrapText="1"/>
    </xf>
    <xf numFmtId="0" fontId="12" fillId="6" borderId="1" xfId="0" applyFont="1" applyFill="1" applyBorder="1" applyAlignment="1">
      <alignment horizontal="left" vertical="center" wrapText="1"/>
    </xf>
    <xf numFmtId="0" fontId="10" fillId="0" borderId="1" xfId="0" applyFont="1" applyFill="1" applyBorder="1" applyAlignment="1">
      <alignment horizontal="center" vertical="center" wrapText="1"/>
    </xf>
    <xf numFmtId="58" fontId="10" fillId="0" borderId="1" xfId="0" applyNumberFormat="1" applyFont="1" applyFill="1" applyBorder="1" applyAlignment="1">
      <alignment horizontal="center" vertical="center" wrapText="1"/>
    </xf>
    <xf numFmtId="0" fontId="9" fillId="4" borderId="1" xfId="0" applyFont="1" applyFill="1" applyBorder="1" applyAlignment="1">
      <alignment horizontal="left" vertical="center" wrapText="1"/>
    </xf>
    <xf numFmtId="0" fontId="9" fillId="4" borderId="1" xfId="0" applyFont="1" applyFill="1" applyBorder="1" applyAlignment="1">
      <alignment horizontal="center" vertical="center" wrapText="1"/>
    </xf>
    <xf numFmtId="0" fontId="10" fillId="6" borderId="1" xfId="0" applyFont="1" applyFill="1" applyBorder="1" applyAlignment="1">
      <alignment horizontal="left" vertical="top" wrapText="1"/>
    </xf>
    <xf numFmtId="0" fontId="21" fillId="0" borderId="8" xfId="51" applyFont="1" applyFill="1" applyBorder="1" applyAlignment="1">
      <alignment vertical="top" wrapText="1"/>
    </xf>
    <xf numFmtId="0" fontId="10" fillId="0" borderId="1" xfId="0" applyFont="1" applyFill="1" applyBorder="1" applyAlignment="1">
      <alignment horizontal="left" vertical="top" wrapText="1"/>
    </xf>
    <xf numFmtId="0" fontId="9" fillId="4" borderId="6" xfId="0" applyFont="1" applyFill="1" applyBorder="1" applyAlignment="1">
      <alignment horizontal="center" vertical="center"/>
    </xf>
    <xf numFmtId="0" fontId="1"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6" xfId="0" applyFont="1" applyFill="1" applyBorder="1" applyAlignment="1">
      <alignment horizontal="center" wrapText="1"/>
    </xf>
    <xf numFmtId="0" fontId="10" fillId="0" borderId="1" xfId="0" applyFont="1" applyFill="1" applyBorder="1" applyAlignment="1">
      <alignment vertical="top"/>
    </xf>
    <xf numFmtId="0" fontId="0" fillId="0" borderId="0" xfId="0" applyFont="1" applyFill="1" applyAlignment="1"/>
    <xf numFmtId="0" fontId="22" fillId="0" borderId="1" xfId="51" applyFont="1" applyFill="1" applyBorder="1" applyAlignment="1">
      <alignment horizontal="center" vertical="center"/>
    </xf>
    <xf numFmtId="0" fontId="21" fillId="0" borderId="3" xfId="51" applyFont="1" applyFill="1" applyBorder="1" applyAlignment="1">
      <alignment horizontal="center"/>
    </xf>
    <xf numFmtId="0" fontId="21" fillId="0" borderId="4" xfId="51" applyFont="1" applyFill="1" applyBorder="1" applyAlignment="1">
      <alignment horizontal="center"/>
    </xf>
    <xf numFmtId="0" fontId="23" fillId="3" borderId="1" xfId="51" applyFont="1" applyFill="1" applyBorder="1" applyAlignment="1">
      <alignment horizontal="center" vertical="center"/>
    </xf>
    <xf numFmtId="0" fontId="22" fillId="0" borderId="1" xfId="51" applyFont="1" applyFill="1" applyBorder="1" applyAlignment="1">
      <alignment horizontal="center" vertical="center" wrapText="1"/>
    </xf>
    <xf numFmtId="0" fontId="21" fillId="0" borderId="5" xfId="51" applyFont="1" applyFill="1" applyBorder="1" applyAlignment="1">
      <alignment horizontal="center"/>
    </xf>
    <xf numFmtId="0" fontId="23" fillId="3" borderId="1" xfId="0" applyFont="1" applyFill="1" applyBorder="1" applyAlignment="1">
      <alignment horizontal="left" vertical="center"/>
    </xf>
    <xf numFmtId="0" fontId="23" fillId="3" borderId="1" xfId="51" applyFont="1" applyFill="1" applyBorder="1" applyAlignment="1">
      <alignment horizontal="left" vertical="center"/>
    </xf>
    <xf numFmtId="0" fontId="21" fillId="0" borderId="3" xfId="51" applyFont="1" applyFill="1" applyBorder="1" applyAlignment="1">
      <alignment horizontal="center" vertical="center"/>
    </xf>
    <xf numFmtId="0" fontId="21" fillId="0" borderId="3" xfId="0" applyFont="1" applyFill="1" applyBorder="1" applyAlignment="1">
      <alignment horizontal="left" vertical="center"/>
    </xf>
    <xf numFmtId="0" fontId="21" fillId="0" borderId="1" xfId="0" applyFont="1" applyFill="1" applyBorder="1" applyAlignment="1">
      <alignment horizontal="left" vertical="center"/>
    </xf>
    <xf numFmtId="0" fontId="23" fillId="0" borderId="1" xfId="51" applyFont="1" applyFill="1" applyBorder="1" applyAlignment="1">
      <alignment horizontal="left" vertical="center"/>
    </xf>
    <xf numFmtId="0" fontId="21" fillId="8" borderId="3" xfId="51" applyFont="1" applyFill="1" applyBorder="1" applyAlignment="1">
      <alignment horizontal="center" vertical="center"/>
    </xf>
    <xf numFmtId="0" fontId="21" fillId="0" borderId="3" xfId="51" applyFont="1" applyFill="1" applyBorder="1" applyAlignment="1">
      <alignment horizontal="left" vertical="center"/>
    </xf>
    <xf numFmtId="0" fontId="21" fillId="0" borderId="1" xfId="51" applyFont="1" applyFill="1" applyBorder="1" applyAlignment="1">
      <alignment horizontal="left" vertical="center"/>
    </xf>
    <xf numFmtId="0" fontId="24" fillId="0" borderId="1" xfId="51" applyFont="1" applyFill="1" applyBorder="1" applyAlignment="1">
      <alignment horizontal="left" vertical="center"/>
    </xf>
    <xf numFmtId="0" fontId="21" fillId="8" borderId="4" xfId="51" applyFont="1" applyFill="1" applyBorder="1" applyAlignment="1">
      <alignment horizontal="center" vertical="center"/>
    </xf>
    <xf numFmtId="0" fontId="21" fillId="0" borderId="4" xfId="51" applyFont="1" applyFill="1" applyBorder="1" applyAlignment="1">
      <alignment horizontal="left" vertical="center"/>
    </xf>
    <xf numFmtId="0" fontId="21" fillId="8" borderId="5" xfId="51" applyFont="1" applyFill="1" applyBorder="1" applyAlignment="1">
      <alignment horizontal="center" vertical="center"/>
    </xf>
    <xf numFmtId="0" fontId="21" fillId="0" borderId="5" xfId="51" applyFont="1" applyFill="1" applyBorder="1" applyAlignment="1">
      <alignment horizontal="left" vertical="center"/>
    </xf>
    <xf numFmtId="0" fontId="21" fillId="8" borderId="1" xfId="51" applyFont="1" applyFill="1" applyBorder="1" applyAlignment="1">
      <alignment horizontal="center" vertical="center"/>
    </xf>
    <xf numFmtId="0" fontId="0" fillId="0" borderId="0" xfId="0" applyNumberFormat="1" applyFont="1" applyFill="1" applyAlignment="1"/>
    <xf numFmtId="0" fontId="21" fillId="0" borderId="3" xfId="51" applyFont="1" applyFill="1" applyBorder="1" applyAlignment="1">
      <alignment vertical="center"/>
    </xf>
    <xf numFmtId="0" fontId="21" fillId="0" borderId="3" xfId="51" applyFont="1" applyFill="1" applyBorder="1" applyAlignment="1">
      <alignment horizontal="left" vertical="center" wrapText="1"/>
    </xf>
    <xf numFmtId="0" fontId="21" fillId="0" borderId="1" xfId="51" applyFont="1" applyFill="1" applyBorder="1" applyAlignment="1">
      <alignment vertical="center"/>
    </xf>
    <xf numFmtId="0" fontId="24" fillId="0" borderId="1" xfId="51" applyFont="1" applyFill="1" applyBorder="1" applyAlignment="1">
      <alignment vertical="center"/>
    </xf>
    <xf numFmtId="0" fontId="21" fillId="0" borderId="4" xfId="51" applyFont="1" applyFill="1" applyBorder="1" applyAlignment="1">
      <alignment horizontal="left" vertical="center" wrapText="1"/>
    </xf>
    <xf numFmtId="0" fontId="21" fillId="0" borderId="5" xfId="51" applyFont="1" applyFill="1" applyBorder="1" applyAlignment="1">
      <alignment horizontal="left" vertical="center" wrapText="1"/>
    </xf>
    <xf numFmtId="0" fontId="12" fillId="6" borderId="1" xfId="52" applyFont="1" applyFill="1" applyBorder="1" applyAlignment="1" quotePrefix="1">
      <alignment horizontal="left" vertical="center" wrapText="1"/>
    </xf>
    <xf numFmtId="0" fontId="13" fillId="6" borderId="1" xfId="61" applyFont="1" applyFill="1" applyBorder="1" applyAlignment="1" quotePrefix="1">
      <alignment horizontal="left" vertical="center" wrapText="1"/>
    </xf>
    <xf numFmtId="0" fontId="20" fillId="6" borderId="1" xfId="52" applyFont="1" applyFill="1" applyBorder="1" applyAlignment="1" quotePrefix="1">
      <alignment horizontal="left" vertical="center" wrapText="1"/>
    </xf>
  </cellXfs>
  <cellStyles count="62">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10" xfId="49"/>
    <cellStyle name="Normal_Sheet1" xfId="50"/>
    <cellStyle name="Normal 2" xfId="51"/>
    <cellStyle name="Normal 3" xfId="52"/>
    <cellStyle name="Normal 10 2" xfId="53"/>
    <cellStyle name="Normal 15" xfId="54"/>
    <cellStyle name="Normal 14" xfId="55"/>
    <cellStyle name="Normal 16" xfId="56"/>
    <cellStyle name="Normal 17" xfId="57"/>
    <cellStyle name="Normal 18" xfId="58"/>
    <cellStyle name="Normal 4" xfId="59"/>
    <cellStyle name="Normal 20" xfId="60"/>
    <cellStyle name="Normal 5" xfId="61"/>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8" Type="http://schemas.openxmlformats.org/officeDocument/2006/relationships/styles" Target="styles.xml"/><Relationship Id="rId27" Type="http://schemas.openxmlformats.org/officeDocument/2006/relationships/sharedStrings" Target="sharedStrings.xml"/><Relationship Id="rId26" Type="http://schemas.openxmlformats.org/officeDocument/2006/relationships/theme" Target="theme/theme1.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744220</xdr:colOff>
      <xdr:row>5</xdr:row>
      <xdr:rowOff>36195</xdr:rowOff>
    </xdr:from>
    <xdr:to>
      <xdr:col>2</xdr:col>
      <xdr:colOff>4366260</xdr:colOff>
      <xdr:row>6</xdr:row>
      <xdr:rowOff>26035</xdr:rowOff>
    </xdr:to>
    <xdr:pic>
      <xdr:nvPicPr>
        <xdr:cNvPr id="2" name="Picture 1" descr="Ảnh chụp màn hình 2026-05-03 223429"/>
        <xdr:cNvPicPr>
          <a:picLocks noChangeAspect="1"/>
        </xdr:cNvPicPr>
      </xdr:nvPicPr>
      <xdr:blipFill>
        <a:blip r:embed="rId1"/>
        <a:stretch>
          <a:fillRect/>
        </a:stretch>
      </xdr:blipFill>
      <xdr:spPr>
        <a:xfrm>
          <a:off x="744220" y="1083945"/>
          <a:ext cx="8775065" cy="518414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853440</xdr:colOff>
      <xdr:row>5</xdr:row>
      <xdr:rowOff>617855</xdr:rowOff>
    </xdr:from>
    <xdr:to>
      <xdr:col>2</xdr:col>
      <xdr:colOff>3230880</xdr:colOff>
      <xdr:row>5</xdr:row>
      <xdr:rowOff>4754880</xdr:rowOff>
    </xdr:to>
    <xdr:pic>
      <xdr:nvPicPr>
        <xdr:cNvPr id="2" name="Picture 1"/>
        <xdr:cNvPicPr>
          <a:picLocks noChangeAspect="1"/>
        </xdr:cNvPicPr>
      </xdr:nvPicPr>
      <xdr:blipFill>
        <a:blip r:embed="rId1"/>
        <a:stretch>
          <a:fillRect/>
        </a:stretch>
      </xdr:blipFill>
      <xdr:spPr>
        <a:xfrm>
          <a:off x="853440" y="1665605"/>
          <a:ext cx="7530465" cy="413702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5</xdr:row>
      <xdr:rowOff>0</xdr:rowOff>
    </xdr:from>
    <xdr:to>
      <xdr:col>4</xdr:col>
      <xdr:colOff>902970</xdr:colOff>
      <xdr:row>6</xdr:row>
      <xdr:rowOff>12065</xdr:rowOff>
    </xdr:to>
    <xdr:pic>
      <xdr:nvPicPr>
        <xdr:cNvPr id="2" name="Picture 1"/>
        <xdr:cNvPicPr>
          <a:picLocks noChangeAspect="1"/>
        </xdr:cNvPicPr>
      </xdr:nvPicPr>
      <xdr:blipFill>
        <a:blip r:embed="rId1"/>
        <a:stretch>
          <a:fillRect/>
        </a:stretch>
      </xdr:blipFill>
      <xdr:spPr>
        <a:xfrm>
          <a:off x="0" y="1125855"/>
          <a:ext cx="10783570" cy="520890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xdr:colOff>
      <xdr:row>5</xdr:row>
      <xdr:rowOff>0</xdr:rowOff>
    </xdr:from>
    <xdr:to>
      <xdr:col>4</xdr:col>
      <xdr:colOff>902971</xdr:colOff>
      <xdr:row>6</xdr:row>
      <xdr:rowOff>12065</xdr:rowOff>
    </xdr:to>
    <xdr:pic>
      <xdr:nvPicPr>
        <xdr:cNvPr id="2" name="Picture 1"/>
        <xdr:cNvPicPr>
          <a:picLocks noChangeAspect="1"/>
        </xdr:cNvPicPr>
      </xdr:nvPicPr>
      <xdr:blipFill>
        <a:blip r:embed="rId1"/>
        <a:stretch>
          <a:fillRect/>
        </a:stretch>
      </xdr:blipFill>
      <xdr:spPr>
        <a:xfrm>
          <a:off x="0" y="1125855"/>
          <a:ext cx="10783570" cy="520890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2</xdr:col>
      <xdr:colOff>1447165</xdr:colOff>
      <xdr:row>4</xdr:row>
      <xdr:rowOff>174625</xdr:rowOff>
    </xdr:from>
    <xdr:ext cx="11234131" cy="5159548"/>
    <xdr:pic>
      <xdr:nvPicPr>
        <xdr:cNvPr id="2" name="Picture 1" descr="Ảnh chụp màn hình 2026-04-30 101153"/>
        <xdr:cNvPicPr>
          <a:picLocks noChangeAspect="1"/>
        </xdr:cNvPicPr>
      </xdr:nvPicPr>
      <xdr:blipFill>
        <a:blip r:embed="rId1"/>
        <a:stretch>
          <a:fillRect/>
        </a:stretch>
      </xdr:blipFill>
      <xdr:spPr>
        <a:xfrm>
          <a:off x="7331710" y="1012825"/>
          <a:ext cx="11233785" cy="5159375"/>
        </a:xfrm>
        <a:prstGeom prst="rect">
          <a:avLst/>
        </a:prstGeom>
      </xdr:spPr>
    </xdr:pic>
    <xdr:clientData/>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5</xdr:row>
      <xdr:rowOff>0</xdr:rowOff>
    </xdr:from>
    <xdr:to>
      <xdr:col>4</xdr:col>
      <xdr:colOff>826770</xdr:colOff>
      <xdr:row>5</xdr:row>
      <xdr:rowOff>5163820</xdr:rowOff>
    </xdr:to>
    <xdr:pic>
      <xdr:nvPicPr>
        <xdr:cNvPr id="2" name="Picture 1"/>
        <xdr:cNvPicPr>
          <a:picLocks noChangeAspect="1"/>
        </xdr:cNvPicPr>
      </xdr:nvPicPr>
      <xdr:blipFill>
        <a:blip r:embed="rId1"/>
        <a:stretch>
          <a:fillRect/>
        </a:stretch>
      </xdr:blipFill>
      <xdr:spPr>
        <a:xfrm>
          <a:off x="0" y="1125855"/>
          <a:ext cx="10707370" cy="516382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xdr:colOff>
      <xdr:row>5</xdr:row>
      <xdr:rowOff>0</xdr:rowOff>
    </xdr:from>
    <xdr:to>
      <xdr:col>4</xdr:col>
      <xdr:colOff>848996</xdr:colOff>
      <xdr:row>5</xdr:row>
      <xdr:rowOff>5175250</xdr:rowOff>
    </xdr:to>
    <xdr:pic>
      <xdr:nvPicPr>
        <xdr:cNvPr id="2" name="Picture 1"/>
        <xdr:cNvPicPr>
          <a:picLocks noChangeAspect="1"/>
        </xdr:cNvPicPr>
      </xdr:nvPicPr>
      <xdr:blipFill>
        <a:blip r:embed="rId1"/>
        <a:stretch>
          <a:fillRect/>
        </a:stretch>
      </xdr:blipFill>
      <xdr:spPr>
        <a:xfrm>
          <a:off x="0" y="1125855"/>
          <a:ext cx="10729595" cy="5175250"/>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oneCellAnchor>
    <xdr:from>
      <xdr:col>0</xdr:col>
      <xdr:colOff>2049780</xdr:colOff>
      <xdr:row>5</xdr:row>
      <xdr:rowOff>191770</xdr:rowOff>
    </xdr:from>
    <xdr:ext cx="7906657" cy="4679315"/>
    <xdr:pic>
      <xdr:nvPicPr>
        <xdr:cNvPr id="2" name="Picture 1" descr="Ảnh chụp màn hình 2026-04-30 165025"/>
        <xdr:cNvPicPr>
          <a:picLocks noChangeAspect="1"/>
        </xdr:cNvPicPr>
      </xdr:nvPicPr>
      <xdr:blipFill>
        <a:blip r:embed="rId1"/>
        <a:stretch>
          <a:fillRect/>
        </a:stretch>
      </xdr:blipFill>
      <xdr:spPr>
        <a:xfrm>
          <a:off x="2049780" y="1239520"/>
          <a:ext cx="7906385" cy="4679315"/>
        </a:xfrm>
        <a:prstGeom prst="rect">
          <a:avLst/>
        </a:prstGeom>
      </xdr:spPr>
    </xdr:pic>
    <xdr:clientData/>
  </xdr:one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5</xdr:row>
      <xdr:rowOff>0</xdr:rowOff>
    </xdr:from>
    <xdr:to>
      <xdr:col>4</xdr:col>
      <xdr:colOff>859790</xdr:colOff>
      <xdr:row>5</xdr:row>
      <xdr:rowOff>5181600</xdr:rowOff>
    </xdr:to>
    <xdr:pic>
      <xdr:nvPicPr>
        <xdr:cNvPr id="2" name="Picture 1"/>
        <xdr:cNvPicPr>
          <a:picLocks noChangeAspect="1"/>
        </xdr:cNvPicPr>
      </xdr:nvPicPr>
      <xdr:blipFill>
        <a:blip r:embed="rId1"/>
        <a:stretch>
          <a:fillRect/>
        </a:stretch>
      </xdr:blipFill>
      <xdr:spPr>
        <a:xfrm>
          <a:off x="0" y="1125855"/>
          <a:ext cx="10740390" cy="5181600"/>
        </a:xfrm>
        <a:prstGeom prst="rect">
          <a:avLst/>
        </a:prstGeom>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xdr:colOff>
      <xdr:row>5</xdr:row>
      <xdr:rowOff>0</xdr:rowOff>
    </xdr:from>
    <xdr:to>
      <xdr:col>4</xdr:col>
      <xdr:colOff>870586</xdr:colOff>
      <xdr:row>6</xdr:row>
      <xdr:rowOff>5715</xdr:rowOff>
    </xdr:to>
    <xdr:pic>
      <xdr:nvPicPr>
        <xdr:cNvPr id="2" name="Picture 1"/>
        <xdr:cNvPicPr>
          <a:picLocks noChangeAspect="1"/>
        </xdr:cNvPicPr>
      </xdr:nvPicPr>
      <xdr:blipFill>
        <a:blip r:embed="rId1"/>
        <a:stretch>
          <a:fillRect/>
        </a:stretch>
      </xdr:blipFill>
      <xdr:spPr>
        <a:xfrm>
          <a:off x="0" y="1125855"/>
          <a:ext cx="10751185" cy="5202555"/>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xdr:colOff>
      <xdr:row>5</xdr:row>
      <xdr:rowOff>1</xdr:rowOff>
    </xdr:from>
    <xdr:to>
      <xdr:col>4</xdr:col>
      <xdr:colOff>826771</xdr:colOff>
      <xdr:row>5</xdr:row>
      <xdr:rowOff>5163821</xdr:rowOff>
    </xdr:to>
    <xdr:pic>
      <xdr:nvPicPr>
        <xdr:cNvPr id="2" name="Picture 1"/>
        <xdr:cNvPicPr>
          <a:picLocks noChangeAspect="1"/>
        </xdr:cNvPicPr>
      </xdr:nvPicPr>
      <xdr:blipFill>
        <a:blip r:embed="rId1"/>
        <a:stretch>
          <a:fillRect/>
        </a:stretch>
      </xdr:blipFill>
      <xdr:spPr>
        <a:xfrm>
          <a:off x="0" y="1125855"/>
          <a:ext cx="10707370" cy="5163820"/>
        </a:xfrm>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xdr:colOff>
      <xdr:row>5</xdr:row>
      <xdr:rowOff>0</xdr:rowOff>
    </xdr:from>
    <xdr:to>
      <xdr:col>4</xdr:col>
      <xdr:colOff>859791</xdr:colOff>
      <xdr:row>5</xdr:row>
      <xdr:rowOff>5180965</xdr:rowOff>
    </xdr:to>
    <xdr:pic>
      <xdr:nvPicPr>
        <xdr:cNvPr id="2" name="Picture 1"/>
        <xdr:cNvPicPr>
          <a:picLocks noChangeAspect="1"/>
        </xdr:cNvPicPr>
      </xdr:nvPicPr>
      <xdr:blipFill>
        <a:blip r:embed="rId1"/>
        <a:stretch>
          <a:fillRect/>
        </a:stretch>
      </xdr:blipFill>
      <xdr:spPr>
        <a:xfrm>
          <a:off x="0" y="1125855"/>
          <a:ext cx="10740390" cy="5180965"/>
        </a:xfrm>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oneCellAnchor>
    <xdr:from>
      <xdr:col>0</xdr:col>
      <xdr:colOff>553720</xdr:colOff>
      <xdr:row>5</xdr:row>
      <xdr:rowOff>119380</xdr:rowOff>
    </xdr:from>
    <xdr:ext cx="11219361" cy="4660265"/>
    <xdr:pic>
      <xdr:nvPicPr>
        <xdr:cNvPr id="2" name="Picture 1" descr="Ảnh chụp màn hình 2026-04-30 162451"/>
        <xdr:cNvPicPr>
          <a:picLocks noChangeAspect="1"/>
        </xdr:cNvPicPr>
      </xdr:nvPicPr>
      <xdr:blipFill>
        <a:blip r:embed="rId1"/>
        <a:stretch>
          <a:fillRect/>
        </a:stretch>
      </xdr:blipFill>
      <xdr:spPr>
        <a:xfrm>
          <a:off x="553720" y="1167130"/>
          <a:ext cx="11219180" cy="4660265"/>
        </a:xfrm>
        <a:prstGeom prst="rect">
          <a:avLst/>
        </a:prstGeom>
      </xdr:spPr>
    </xdr:pic>
    <xdr:clientData/>
  </xdr:oneCellAnchor>
</xdr:wsDr>
</file>

<file path=xl/drawings/drawing14.xml><?xml version="1.0" encoding="utf-8"?>
<xdr:wsDr xmlns:xdr="http://schemas.openxmlformats.org/drawingml/2006/spreadsheetDrawing" xmlns:r="http://schemas.openxmlformats.org/officeDocument/2006/relationships" xmlns:a="http://schemas.openxmlformats.org/drawingml/2006/main">
  <xdr:oneCellAnchor>
    <xdr:from>
      <xdr:col>0</xdr:col>
      <xdr:colOff>1751330</xdr:colOff>
      <xdr:row>4</xdr:row>
      <xdr:rowOff>200025</xdr:rowOff>
    </xdr:from>
    <xdr:ext cx="14850110" cy="4977039"/>
    <xdr:pic>
      <xdr:nvPicPr>
        <xdr:cNvPr id="2" name="Picture 1"/>
        <xdr:cNvPicPr>
          <a:picLocks noChangeAspect="1"/>
        </xdr:cNvPicPr>
      </xdr:nvPicPr>
      <xdr:blipFill>
        <a:blip r:embed="rId1"/>
        <a:stretch>
          <a:fillRect/>
        </a:stretch>
      </xdr:blipFill>
      <xdr:spPr>
        <a:xfrm>
          <a:off x="1751330" y="1038225"/>
          <a:ext cx="14850110" cy="4976495"/>
        </a:xfrm>
        <a:prstGeom prst="rect">
          <a:avLst/>
        </a:prstGeom>
        <a:noFill/>
        <a:ln w="9525">
          <a:noFill/>
        </a:ln>
      </xdr:spPr>
    </xdr:pic>
    <xdr:clientData/>
  </xdr:oneCellAnchor>
</xdr:wsDr>
</file>

<file path=xl/drawings/drawing15.xml><?xml version="1.0" encoding="utf-8"?>
<xdr:wsDr xmlns:xdr="http://schemas.openxmlformats.org/drawingml/2006/spreadsheetDrawing" xmlns:r="http://schemas.openxmlformats.org/officeDocument/2006/relationships" xmlns:a="http://schemas.openxmlformats.org/drawingml/2006/main">
  <xdr:oneCellAnchor>
    <xdr:from>
      <xdr:col>1</xdr:col>
      <xdr:colOff>891540</xdr:colOff>
      <xdr:row>5</xdr:row>
      <xdr:rowOff>73660</xdr:rowOff>
    </xdr:from>
    <xdr:ext cx="13679442" cy="5075555"/>
    <xdr:pic>
      <xdr:nvPicPr>
        <xdr:cNvPr id="2" name="Picture 1"/>
        <xdr:cNvPicPr>
          <a:picLocks noChangeAspect="1"/>
        </xdr:cNvPicPr>
      </xdr:nvPicPr>
      <xdr:blipFill>
        <a:blip r:embed="rId1"/>
        <a:stretch>
          <a:fillRect/>
        </a:stretch>
      </xdr:blipFill>
      <xdr:spPr>
        <a:xfrm>
          <a:off x="3304540" y="1121410"/>
          <a:ext cx="13679170" cy="5075555"/>
        </a:xfrm>
        <a:prstGeom prst="rect">
          <a:avLst/>
        </a:prstGeom>
        <a:noFill/>
        <a:ln w="9525">
          <a:noFill/>
        </a:ln>
      </xdr:spPr>
    </xdr:pic>
    <xdr:clientData/>
  </xdr:oneCellAnchor>
</xdr:wsDr>
</file>

<file path=xl/drawings/drawing16.xml><?xml version="1.0" encoding="utf-8"?>
<xdr:wsDr xmlns:xdr="http://schemas.openxmlformats.org/drawingml/2006/spreadsheetDrawing" xmlns:r="http://schemas.openxmlformats.org/officeDocument/2006/relationships" xmlns:a="http://schemas.openxmlformats.org/drawingml/2006/main">
  <xdr:oneCellAnchor>
    <xdr:from>
      <xdr:col>1</xdr:col>
      <xdr:colOff>2988945</xdr:colOff>
      <xdr:row>5</xdr:row>
      <xdr:rowOff>389255</xdr:rowOff>
    </xdr:from>
    <xdr:ext cx="3690529" cy="4128135"/>
    <xdr:pic>
      <xdr:nvPicPr>
        <xdr:cNvPr id="2" name="Picture 1" descr="Ảnh chụp màn hình 2026-04-30 173651"/>
        <xdr:cNvPicPr>
          <a:picLocks noChangeAspect="1"/>
        </xdr:cNvPicPr>
      </xdr:nvPicPr>
      <xdr:blipFill>
        <a:blip r:embed="rId1"/>
        <a:stretch>
          <a:fillRect/>
        </a:stretch>
      </xdr:blipFill>
      <xdr:spPr>
        <a:xfrm>
          <a:off x="5401945" y="1437005"/>
          <a:ext cx="3689985" cy="4128135"/>
        </a:xfrm>
        <a:prstGeom prst="rect">
          <a:avLst/>
        </a:prstGeom>
      </xdr:spPr>
    </xdr:pic>
    <xdr:clientData/>
  </xdr:one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5</xdr:row>
      <xdr:rowOff>0</xdr:rowOff>
    </xdr:from>
    <xdr:to>
      <xdr:col>4</xdr:col>
      <xdr:colOff>886460</xdr:colOff>
      <xdr:row>6</xdr:row>
      <xdr:rowOff>0</xdr:rowOff>
    </xdr:to>
    <xdr:pic>
      <xdr:nvPicPr>
        <xdr:cNvPr id="2" name="Picture 1"/>
        <xdr:cNvPicPr>
          <a:picLocks noChangeAspect="1"/>
        </xdr:cNvPicPr>
      </xdr:nvPicPr>
      <xdr:blipFill>
        <a:blip r:embed="rId1"/>
        <a:stretch>
          <a:fillRect/>
        </a:stretch>
      </xdr:blipFill>
      <xdr:spPr>
        <a:xfrm>
          <a:off x="0" y="1125855"/>
          <a:ext cx="10767060" cy="5196840"/>
        </a:xfrm>
        <a:prstGeom prst="rect">
          <a:avLst/>
        </a:prstGeom>
      </xdr:spPr>
    </xdr:pic>
    <xdr:clientData/>
  </xdr:twoCellAnchor>
  <xdr:twoCellAnchor editAs="oneCell">
    <xdr:from>
      <xdr:col>5</xdr:col>
      <xdr:colOff>0</xdr:colOff>
      <xdr:row>5</xdr:row>
      <xdr:rowOff>0</xdr:rowOff>
    </xdr:from>
    <xdr:to>
      <xdr:col>11</xdr:col>
      <xdr:colOff>776605</xdr:colOff>
      <xdr:row>6</xdr:row>
      <xdr:rowOff>0</xdr:rowOff>
    </xdr:to>
    <xdr:pic>
      <xdr:nvPicPr>
        <xdr:cNvPr id="3" name="Picture 2"/>
        <xdr:cNvPicPr>
          <a:picLocks noChangeAspect="1"/>
        </xdr:cNvPicPr>
      </xdr:nvPicPr>
      <xdr:blipFill>
        <a:blip r:embed="rId2"/>
        <a:stretch>
          <a:fillRect/>
        </a:stretch>
      </xdr:blipFill>
      <xdr:spPr>
        <a:xfrm>
          <a:off x="12598400" y="1125855"/>
          <a:ext cx="10860405" cy="5196840"/>
        </a:xfrm>
        <a:prstGeom prst="rect">
          <a:avLst/>
        </a:prstGeom>
      </xdr:spPr>
    </xdr:pic>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5</xdr:row>
      <xdr:rowOff>0</xdr:rowOff>
    </xdr:from>
    <xdr:to>
      <xdr:col>4</xdr:col>
      <xdr:colOff>1036320</xdr:colOff>
      <xdr:row>6</xdr:row>
      <xdr:rowOff>55880</xdr:rowOff>
    </xdr:to>
    <xdr:pic>
      <xdr:nvPicPr>
        <xdr:cNvPr id="2" name="Picture 1"/>
        <xdr:cNvPicPr>
          <a:picLocks noChangeAspect="1"/>
        </xdr:cNvPicPr>
      </xdr:nvPicPr>
      <xdr:blipFill>
        <a:blip r:embed="rId1"/>
        <a:stretch>
          <a:fillRect/>
        </a:stretch>
      </xdr:blipFill>
      <xdr:spPr>
        <a:xfrm>
          <a:off x="0" y="1125855"/>
          <a:ext cx="10916920" cy="5252720"/>
        </a:xfrm>
        <a:prstGeom prst="rect">
          <a:avLst/>
        </a:prstGeom>
      </xdr:spPr>
    </xdr:pic>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oneCellAnchor>
    <xdr:from>
      <xdr:col>2</xdr:col>
      <xdr:colOff>3709670</xdr:colOff>
      <xdr:row>5</xdr:row>
      <xdr:rowOff>286385</xdr:rowOff>
    </xdr:from>
    <xdr:ext cx="7822928" cy="4609465"/>
    <xdr:pic>
      <xdr:nvPicPr>
        <xdr:cNvPr id="2" name="Picture 1" descr="Ảnh chụp màn hình 2026-04-30 100126"/>
        <xdr:cNvPicPr>
          <a:picLocks noChangeAspect="1"/>
        </xdr:cNvPicPr>
      </xdr:nvPicPr>
      <xdr:blipFill>
        <a:blip r:embed="rId1"/>
        <a:stretch>
          <a:fillRect/>
        </a:stretch>
      </xdr:blipFill>
      <xdr:spPr>
        <a:xfrm>
          <a:off x="9594215" y="1334135"/>
          <a:ext cx="7822565" cy="4609465"/>
        </a:xfrm>
        <a:prstGeom prst="rect">
          <a:avLst/>
        </a:prstGeom>
      </xdr:spPr>
    </xdr:pic>
    <xdr:clientData/>
  </xdr:one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5</xdr:row>
      <xdr:rowOff>0</xdr:rowOff>
    </xdr:from>
    <xdr:to>
      <xdr:col>4</xdr:col>
      <xdr:colOff>832485</xdr:colOff>
      <xdr:row>5</xdr:row>
      <xdr:rowOff>5167630</xdr:rowOff>
    </xdr:to>
    <xdr:pic>
      <xdr:nvPicPr>
        <xdr:cNvPr id="2" name="Picture 1"/>
        <xdr:cNvPicPr>
          <a:picLocks noChangeAspect="1"/>
        </xdr:cNvPicPr>
      </xdr:nvPicPr>
      <xdr:blipFill>
        <a:blip r:embed="rId1"/>
        <a:stretch>
          <a:fillRect/>
        </a:stretch>
      </xdr:blipFill>
      <xdr:spPr>
        <a:xfrm>
          <a:off x="0" y="1125855"/>
          <a:ext cx="10713085" cy="5167630"/>
        </a:xfrm>
        <a:prstGeom prst="rect">
          <a:avLst/>
        </a:prstGeom>
      </xdr:spPr>
    </xdr:pic>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5</xdr:row>
      <xdr:rowOff>0</xdr:rowOff>
    </xdr:from>
    <xdr:to>
      <xdr:col>4</xdr:col>
      <xdr:colOff>844550</xdr:colOff>
      <xdr:row>5</xdr:row>
      <xdr:rowOff>5173980</xdr:rowOff>
    </xdr:to>
    <xdr:pic>
      <xdr:nvPicPr>
        <xdr:cNvPr id="2" name="Picture 1"/>
        <xdr:cNvPicPr>
          <a:picLocks noChangeAspect="1"/>
        </xdr:cNvPicPr>
      </xdr:nvPicPr>
      <xdr:blipFill>
        <a:blip r:embed="rId1"/>
        <a:stretch>
          <a:fillRect/>
        </a:stretch>
      </xdr:blipFill>
      <xdr:spPr>
        <a:xfrm>
          <a:off x="0" y="1125855"/>
          <a:ext cx="10725150" cy="5173980"/>
        </a:xfrm>
        <a:prstGeom prst="rect">
          <a:avLst/>
        </a:prstGeom>
      </xdr:spPr>
    </xdr:pic>
    <xdr:clientData/>
  </xdr:twoCellAnchor>
</xdr:wsDr>
</file>

<file path=xl/drawings/drawing2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5</xdr:row>
      <xdr:rowOff>0</xdr:rowOff>
    </xdr:from>
    <xdr:to>
      <xdr:col>4</xdr:col>
      <xdr:colOff>947420</xdr:colOff>
      <xdr:row>6</xdr:row>
      <xdr:rowOff>19050</xdr:rowOff>
    </xdr:to>
    <xdr:pic>
      <xdr:nvPicPr>
        <xdr:cNvPr id="2" name="Picture 1"/>
        <xdr:cNvPicPr>
          <a:picLocks noChangeAspect="1"/>
        </xdr:cNvPicPr>
      </xdr:nvPicPr>
      <xdr:blipFill>
        <a:blip r:embed="rId1"/>
        <a:stretch>
          <a:fillRect/>
        </a:stretch>
      </xdr:blipFill>
      <xdr:spPr>
        <a:xfrm>
          <a:off x="0" y="1125855"/>
          <a:ext cx="10828020" cy="5215890"/>
        </a:xfrm>
        <a:prstGeom prst="rect">
          <a:avLst/>
        </a:prstGeom>
      </xdr:spPr>
    </xdr:pic>
    <xdr:clientData/>
  </xdr:twoCellAnchor>
</xdr:wsDr>
</file>

<file path=xl/drawings/drawing2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5</xdr:row>
      <xdr:rowOff>0</xdr:rowOff>
    </xdr:from>
    <xdr:to>
      <xdr:col>4</xdr:col>
      <xdr:colOff>1036320</xdr:colOff>
      <xdr:row>6</xdr:row>
      <xdr:rowOff>55880</xdr:rowOff>
    </xdr:to>
    <xdr:pic>
      <xdr:nvPicPr>
        <xdr:cNvPr id="2" name="Picture 1"/>
        <xdr:cNvPicPr>
          <a:picLocks noChangeAspect="1"/>
        </xdr:cNvPicPr>
      </xdr:nvPicPr>
      <xdr:blipFill>
        <a:blip r:embed="rId1"/>
        <a:stretch>
          <a:fillRect/>
        </a:stretch>
      </xdr:blipFill>
      <xdr:spPr>
        <a:xfrm>
          <a:off x="0" y="1125855"/>
          <a:ext cx="10916920" cy="5252720"/>
        </a:xfrm>
        <a:prstGeom prst="rect">
          <a:avLst/>
        </a:prstGeom>
      </xdr:spPr>
    </xdr:pic>
    <xdr:clientData/>
  </xdr:twoCellAnchor>
</xdr:wsDr>
</file>

<file path=xl/drawings/drawing2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5</xdr:row>
      <xdr:rowOff>246380</xdr:rowOff>
    </xdr:from>
    <xdr:to>
      <xdr:col>2</xdr:col>
      <xdr:colOff>4916805</xdr:colOff>
      <xdr:row>10</xdr:row>
      <xdr:rowOff>148590</xdr:rowOff>
    </xdr:to>
    <xdr:pic>
      <xdr:nvPicPr>
        <xdr:cNvPr id="2" name="Picture 1"/>
        <xdr:cNvPicPr>
          <a:picLocks noChangeAspect="1"/>
        </xdr:cNvPicPr>
      </xdr:nvPicPr>
      <xdr:blipFill>
        <a:blip r:embed="rId1"/>
        <a:stretch>
          <a:fillRect/>
        </a:stretch>
      </xdr:blipFill>
      <xdr:spPr>
        <a:xfrm>
          <a:off x="9525" y="1294130"/>
          <a:ext cx="11654790" cy="6144895"/>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2"/>
  <sheetViews>
    <sheetView workbookViewId="0">
      <selection activeCell="C24" sqref="C24"/>
    </sheetView>
  </sheetViews>
  <sheetFormatPr defaultColWidth="10.2857142857143" defaultRowHeight="15"/>
  <cols>
    <col min="1" max="1" width="13.4571428571429" style="365" customWidth="1"/>
    <col min="2" max="2" width="50.6666666666667" style="365" customWidth="1"/>
    <col min="3" max="3" width="41.2666666666667" style="365" customWidth="1"/>
    <col min="4" max="4" width="15.3619047619048" style="365" customWidth="1"/>
    <col min="5" max="5" width="8.12380952380952" style="365" customWidth="1"/>
    <col min="6" max="6" width="12.4380952380952" style="365" customWidth="1"/>
    <col min="7" max="7" width="41.2666666666667" style="365" customWidth="1"/>
    <col min="8" max="8" width="10.2857142857143" style="365"/>
    <col min="9" max="9" width="41.2666666666667" style="365" customWidth="1"/>
    <col min="10" max="13" width="10.2857142857143" style="365"/>
    <col min="14" max="14" width="41.2666666666667" style="365" customWidth="1"/>
    <col min="15" max="16384" width="10.2857142857143" style="365"/>
  </cols>
  <sheetData>
    <row r="1" spans="1:5">
      <c r="A1" s="366" t="s">
        <v>0</v>
      </c>
      <c r="B1" s="366"/>
      <c r="C1" s="366"/>
      <c r="D1" s="366"/>
      <c r="E1" s="367"/>
    </row>
    <row r="2" spans="1:5">
      <c r="A2" s="366"/>
      <c r="B2" s="366"/>
      <c r="C2" s="366"/>
      <c r="D2" s="366"/>
      <c r="E2" s="368"/>
    </row>
    <row r="3" ht="16.5" spans="1:5">
      <c r="A3" s="369" t="s">
        <v>1</v>
      </c>
      <c r="B3" s="370" t="s">
        <v>2</v>
      </c>
      <c r="C3" s="366"/>
      <c r="D3" s="366"/>
      <c r="E3" s="371"/>
    </row>
    <row r="4" ht="16.5" spans="1:5">
      <c r="A4" s="369" t="s">
        <v>3</v>
      </c>
      <c r="B4" s="372" t="s">
        <v>4</v>
      </c>
      <c r="C4" s="372" t="s">
        <v>5</v>
      </c>
      <c r="D4" s="373" t="s">
        <v>6</v>
      </c>
      <c r="E4" s="373" t="s">
        <v>7</v>
      </c>
    </row>
    <row r="5" ht="16.5" spans="1:5">
      <c r="A5" s="374">
        <v>1</v>
      </c>
      <c r="B5" s="375" t="s">
        <v>8</v>
      </c>
      <c r="C5" s="375" t="s">
        <v>8</v>
      </c>
      <c r="D5" s="376">
        <v>9</v>
      </c>
      <c r="E5" s="377"/>
    </row>
    <row r="6" ht="16.5" spans="1:5">
      <c r="A6" s="374">
        <v>2</v>
      </c>
      <c r="B6" s="375" t="s">
        <v>9</v>
      </c>
      <c r="C6" s="375" t="s">
        <v>9</v>
      </c>
      <c r="D6" s="376">
        <v>14</v>
      </c>
      <c r="E6" s="377"/>
    </row>
    <row r="7" ht="16.5" spans="1:5">
      <c r="A7" s="378">
        <v>3</v>
      </c>
      <c r="B7" s="379" t="s">
        <v>10</v>
      </c>
      <c r="C7" s="380" t="s">
        <v>11</v>
      </c>
      <c r="D7" s="381">
        <v>25</v>
      </c>
      <c r="E7" s="381"/>
    </row>
    <row r="8" ht="16.5" spans="1:5">
      <c r="A8" s="382"/>
      <c r="B8" s="383"/>
      <c r="C8" s="380" t="s">
        <v>12</v>
      </c>
      <c r="D8" s="381">
        <v>19</v>
      </c>
      <c r="E8" s="381"/>
    </row>
    <row r="9" ht="16.5" spans="1:5">
      <c r="A9" s="384"/>
      <c r="B9" s="385"/>
      <c r="C9" s="380" t="s">
        <v>13</v>
      </c>
      <c r="D9" s="381">
        <v>16</v>
      </c>
      <c r="E9" s="381"/>
    </row>
    <row r="10" ht="16.5" spans="1:5">
      <c r="A10" s="378">
        <v>4</v>
      </c>
      <c r="B10" s="379" t="s">
        <v>14</v>
      </c>
      <c r="C10" s="380" t="s">
        <v>15</v>
      </c>
      <c r="D10" s="381">
        <v>25</v>
      </c>
      <c r="E10" s="381"/>
    </row>
    <row r="11" ht="16.5" spans="1:5">
      <c r="A11" s="384"/>
      <c r="B11" s="385"/>
      <c r="C11" s="380" t="s">
        <v>16</v>
      </c>
      <c r="D11" s="381">
        <v>22</v>
      </c>
      <c r="E11" s="381"/>
    </row>
    <row r="12" ht="16.5" spans="1:5">
      <c r="A12" s="386">
        <v>5</v>
      </c>
      <c r="B12" s="380" t="s">
        <v>17</v>
      </c>
      <c r="C12" s="380" t="s">
        <v>18</v>
      </c>
      <c r="D12" s="381">
        <v>14</v>
      </c>
      <c r="E12" s="381"/>
    </row>
    <row r="13" ht="16.5" spans="1:5">
      <c r="A13" s="378">
        <v>6</v>
      </c>
      <c r="B13" s="379" t="s">
        <v>19</v>
      </c>
      <c r="C13" s="380" t="s">
        <v>20</v>
      </c>
      <c r="D13" s="381">
        <v>18</v>
      </c>
      <c r="E13" s="381"/>
    </row>
    <row r="14" ht="16.5" spans="1:5">
      <c r="A14" s="382"/>
      <c r="B14" s="383"/>
      <c r="C14" s="380" t="s">
        <v>21</v>
      </c>
      <c r="D14" s="381">
        <v>23</v>
      </c>
      <c r="E14" s="381"/>
    </row>
    <row r="15" ht="16.5" spans="1:5">
      <c r="A15" s="382"/>
      <c r="B15" s="383"/>
      <c r="C15" s="380" t="s">
        <v>22</v>
      </c>
      <c r="D15" s="381">
        <v>20</v>
      </c>
      <c r="E15" s="381"/>
    </row>
    <row r="16" ht="16.5" spans="1:5">
      <c r="A16" s="384"/>
      <c r="B16" s="385"/>
      <c r="C16" s="380" t="s">
        <v>23</v>
      </c>
      <c r="D16" s="381">
        <v>20</v>
      </c>
      <c r="E16" s="381"/>
    </row>
    <row r="17" ht="16.5" spans="1:5">
      <c r="A17" s="378">
        <v>7</v>
      </c>
      <c r="B17" s="379" t="s">
        <v>24</v>
      </c>
      <c r="C17" s="380" t="s">
        <v>25</v>
      </c>
      <c r="D17" s="381">
        <v>18</v>
      </c>
      <c r="E17" s="381"/>
    </row>
    <row r="18" ht="16.5" spans="1:5">
      <c r="A18" s="382"/>
      <c r="B18" s="383"/>
      <c r="C18" s="380" t="s">
        <v>26</v>
      </c>
      <c r="D18" s="381">
        <v>14</v>
      </c>
      <c r="E18" s="381"/>
    </row>
    <row r="19" ht="16.5" spans="1:7">
      <c r="A19" s="382"/>
      <c r="B19" s="383"/>
      <c r="C19" s="380" t="s">
        <v>27</v>
      </c>
      <c r="D19" s="381">
        <v>14</v>
      </c>
      <c r="E19" s="381"/>
      <c r="G19" s="387"/>
    </row>
    <row r="20" ht="16.5" spans="1:5">
      <c r="A20" s="384"/>
      <c r="B20" s="385"/>
      <c r="C20" s="380" t="s">
        <v>28</v>
      </c>
      <c r="D20" s="381">
        <v>8</v>
      </c>
      <c r="E20" s="381"/>
    </row>
    <row r="21" ht="16.5" spans="1:5">
      <c r="A21" s="378">
        <v>8</v>
      </c>
      <c r="B21" s="388" t="s">
        <v>29</v>
      </c>
      <c r="C21" s="388" t="s">
        <v>30</v>
      </c>
      <c r="D21" s="381">
        <v>31</v>
      </c>
      <c r="E21" s="381"/>
    </row>
    <row r="22" ht="16.5" spans="1:5">
      <c r="A22" s="386">
        <v>9</v>
      </c>
      <c r="B22" s="380" t="s">
        <v>31</v>
      </c>
      <c r="C22" s="380" t="s">
        <v>32</v>
      </c>
      <c r="D22" s="381">
        <v>14</v>
      </c>
      <c r="E22" s="381"/>
    </row>
    <row r="23" ht="16.5" spans="1:5">
      <c r="A23" s="386">
        <v>10</v>
      </c>
      <c r="B23" s="380" t="s">
        <v>33</v>
      </c>
      <c r="C23" s="380" t="s">
        <v>34</v>
      </c>
      <c r="D23" s="381">
        <v>15</v>
      </c>
      <c r="E23" s="381"/>
    </row>
    <row r="24" ht="16.5" spans="1:5">
      <c r="A24" s="378">
        <v>11</v>
      </c>
      <c r="B24" s="389" t="s">
        <v>35</v>
      </c>
      <c r="C24" s="390" t="s">
        <v>36</v>
      </c>
      <c r="D24" s="381">
        <v>19</v>
      </c>
      <c r="E24" s="391"/>
    </row>
    <row r="25" ht="16.5" spans="1:5">
      <c r="A25" s="382"/>
      <c r="B25" s="392"/>
      <c r="C25" s="390" t="s">
        <v>37</v>
      </c>
      <c r="D25" s="381">
        <v>20</v>
      </c>
      <c r="E25" s="391"/>
    </row>
    <row r="26" ht="16.5" spans="1:5">
      <c r="A26" s="382"/>
      <c r="B26" s="392"/>
      <c r="C26" s="390" t="s">
        <v>38</v>
      </c>
      <c r="D26" s="381">
        <v>14</v>
      </c>
      <c r="E26" s="391"/>
    </row>
    <row r="27" ht="16.5" spans="1:5">
      <c r="A27" s="384"/>
      <c r="B27" s="393"/>
      <c r="C27" s="390" t="s">
        <v>39</v>
      </c>
      <c r="D27" s="381">
        <v>12</v>
      </c>
      <c r="E27" s="391"/>
    </row>
    <row r="28" ht="16.5" spans="1:5">
      <c r="A28" s="386">
        <v>12</v>
      </c>
      <c r="B28" s="380" t="s">
        <v>40</v>
      </c>
      <c r="C28" s="380" t="s">
        <v>41</v>
      </c>
      <c r="D28" s="381">
        <v>24</v>
      </c>
      <c r="E28" s="381"/>
    </row>
    <row r="82" ht="16.5" spans="9:10">
      <c r="I82" s="380" t="s">
        <v>41</v>
      </c>
      <c r="J82" s="381">
        <v>24</v>
      </c>
    </row>
  </sheetData>
  <mergeCells count="13">
    <mergeCell ref="B3:D3"/>
    <mergeCell ref="A7:A9"/>
    <mergeCell ref="A10:A11"/>
    <mergeCell ref="A13:A16"/>
    <mergeCell ref="A17:A20"/>
    <mergeCell ref="A24:A27"/>
    <mergeCell ref="B7:B9"/>
    <mergeCell ref="B10:B11"/>
    <mergeCell ref="B13:B16"/>
    <mergeCell ref="B17:B20"/>
    <mergeCell ref="B24:B27"/>
    <mergeCell ref="E1:E3"/>
    <mergeCell ref="A1:D2"/>
  </mergeCell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1"/>
  <sheetViews>
    <sheetView zoomScale="70" zoomScaleNormal="70" workbookViewId="0">
      <selection activeCell="H19" sqref="H19:H21"/>
    </sheetView>
  </sheetViews>
  <sheetFormatPr defaultColWidth="9.14285714285714" defaultRowHeight="15"/>
  <cols>
    <col min="1" max="1" width="31.7142857142857" style="320" customWidth="1"/>
    <col min="2" max="2" width="45.5714285714286" style="320" customWidth="1"/>
    <col min="3" max="3" width="82" style="321" customWidth="1"/>
    <col min="4" max="4" width="46.3333333333333" style="320" customWidth="1"/>
    <col min="5" max="5" width="57.9523809523809" style="320" customWidth="1"/>
    <col min="6" max="6" width="53.8571428571429" style="320" customWidth="1"/>
    <col min="7" max="7" width="17.9619047619048" style="322" customWidth="1"/>
    <col min="8" max="8" width="25.0952380952381" style="322" customWidth="1"/>
    <col min="9" max="9" width="22.6571428571429" style="322" customWidth="1"/>
    <col min="10" max="10" width="24.6952380952381" style="322" customWidth="1"/>
    <col min="11" max="11" width="24.8857142857143" style="322" customWidth="1"/>
    <col min="12" max="12" width="17.3428571428571" style="322" customWidth="1"/>
    <col min="13" max="13" width="18.152380952381" style="322" customWidth="1"/>
    <col min="14" max="16384" width="9.14285714285714" style="320"/>
  </cols>
  <sheetData>
    <row r="1" ht="16.5" spans="1:13">
      <c r="A1" s="323" t="s">
        <v>42</v>
      </c>
      <c r="B1" s="324" t="s">
        <v>2</v>
      </c>
      <c r="C1" s="325"/>
      <c r="D1" s="324"/>
      <c r="E1" s="324"/>
      <c r="F1" s="324"/>
      <c r="G1" s="326"/>
      <c r="H1" s="326"/>
      <c r="I1" s="326"/>
      <c r="J1" s="326"/>
      <c r="K1" s="326"/>
      <c r="L1" s="326"/>
      <c r="M1" s="326"/>
    </row>
    <row r="2" ht="16.5" spans="1:13">
      <c r="A2" s="323" t="s">
        <v>43</v>
      </c>
      <c r="B2" s="327" t="s">
        <v>44</v>
      </c>
      <c r="C2" s="328"/>
      <c r="D2" s="327"/>
      <c r="E2" s="327"/>
      <c r="F2" s="327"/>
      <c r="G2" s="326"/>
      <c r="H2" s="326"/>
      <c r="I2" s="326"/>
      <c r="J2" s="326"/>
      <c r="K2" s="326"/>
      <c r="L2" s="326"/>
      <c r="M2" s="326"/>
    </row>
    <row r="3" ht="16.5" spans="1:13">
      <c r="A3" s="329"/>
      <c r="B3" s="330" t="s">
        <v>45</v>
      </c>
      <c r="C3" s="331" t="s">
        <v>46</v>
      </c>
      <c r="D3" s="330" t="s">
        <v>47</v>
      </c>
      <c r="E3" s="330" t="s">
        <v>48</v>
      </c>
      <c r="F3" s="330" t="s">
        <v>49</v>
      </c>
      <c r="G3" s="326"/>
      <c r="H3" s="326"/>
      <c r="I3" s="326"/>
      <c r="J3" s="326"/>
      <c r="K3" s="326"/>
      <c r="L3" s="326"/>
      <c r="M3" s="326"/>
    </row>
    <row r="4" ht="16.5" spans="1:13">
      <c r="A4" s="332" t="s">
        <v>50</v>
      </c>
      <c r="B4" s="333">
        <v>6</v>
      </c>
      <c r="C4" s="41">
        <f>COUNTIF(G1:G88,"Failed")</f>
        <v>3</v>
      </c>
      <c r="D4" s="329">
        <f>COUNTIF(G10:G16,"Untested")</f>
        <v>0</v>
      </c>
      <c r="E4" s="334">
        <f>COUNTIF(G10:G16,"Blocked")</f>
        <v>0</v>
      </c>
      <c r="F4" s="329">
        <v>9</v>
      </c>
      <c r="G4" s="326"/>
      <c r="H4" s="326"/>
      <c r="I4" s="326"/>
      <c r="J4" s="326"/>
      <c r="K4" s="326"/>
      <c r="L4" s="326"/>
      <c r="M4" s="326"/>
    </row>
    <row r="5" ht="16.5" spans="1:13">
      <c r="A5" s="332" t="s">
        <v>51</v>
      </c>
      <c r="B5" s="333">
        <v>9</v>
      </c>
      <c r="C5" s="41">
        <v>0</v>
      </c>
      <c r="D5" s="329">
        <f>COUNTIF(J10:J14,"Untested")</f>
        <v>0</v>
      </c>
      <c r="E5" s="334">
        <f>COUNTIF(J10:J14,"Blocked")</f>
        <v>0</v>
      </c>
      <c r="F5" s="329">
        <v>9</v>
      </c>
      <c r="G5" s="326"/>
      <c r="H5" s="326"/>
      <c r="I5" s="326"/>
      <c r="J5" s="326"/>
      <c r="K5" s="326"/>
      <c r="L5" s="326"/>
      <c r="M5" s="326"/>
    </row>
    <row r="6" ht="409" customHeight="1" spans="1:13">
      <c r="A6" s="335"/>
      <c r="B6" s="335"/>
      <c r="C6" s="336"/>
      <c r="D6" s="335"/>
      <c r="E6" s="335"/>
      <c r="F6" s="337"/>
      <c r="G6" s="326"/>
      <c r="H6" s="326"/>
      <c r="I6" s="326"/>
      <c r="J6" s="326"/>
      <c r="K6" s="326"/>
      <c r="L6" s="326"/>
      <c r="M6" s="326"/>
    </row>
    <row r="7" ht="16.5" spans="1:13">
      <c r="A7" s="338" t="s">
        <v>52</v>
      </c>
      <c r="B7" s="338" t="s">
        <v>7</v>
      </c>
      <c r="C7" s="339" t="s">
        <v>53</v>
      </c>
      <c r="D7" s="338" t="s">
        <v>54</v>
      </c>
      <c r="E7" s="338" t="s">
        <v>55</v>
      </c>
      <c r="F7" s="338" t="s">
        <v>56</v>
      </c>
      <c r="G7" s="330" t="s">
        <v>57</v>
      </c>
      <c r="H7" s="330"/>
      <c r="I7" s="330"/>
      <c r="J7" s="330" t="s">
        <v>57</v>
      </c>
      <c r="K7" s="330"/>
      <c r="L7" s="330"/>
      <c r="M7" s="330" t="s">
        <v>58</v>
      </c>
    </row>
    <row r="8" ht="16.5" spans="1:13">
      <c r="A8" s="340"/>
      <c r="B8" s="340"/>
      <c r="C8" s="341"/>
      <c r="D8" s="340"/>
      <c r="E8" s="340"/>
      <c r="F8" s="340"/>
      <c r="G8" s="330" t="s">
        <v>59</v>
      </c>
      <c r="H8" s="330"/>
      <c r="I8" s="330"/>
      <c r="J8" s="330" t="s">
        <v>60</v>
      </c>
      <c r="K8" s="330"/>
      <c r="L8" s="330"/>
      <c r="M8" s="330"/>
    </row>
    <row r="9" ht="16.5" spans="1:13">
      <c r="A9" s="342"/>
      <c r="B9" s="342"/>
      <c r="C9" s="343"/>
      <c r="D9" s="342"/>
      <c r="E9" s="342"/>
      <c r="F9" s="342"/>
      <c r="G9" s="330" t="s">
        <v>61</v>
      </c>
      <c r="H9" s="344" t="s">
        <v>62</v>
      </c>
      <c r="I9" s="330" t="s">
        <v>63</v>
      </c>
      <c r="J9" s="330" t="s">
        <v>61</v>
      </c>
      <c r="K9" s="344" t="s">
        <v>62</v>
      </c>
      <c r="L9" s="330" t="s">
        <v>63</v>
      </c>
      <c r="M9" s="330"/>
    </row>
    <row r="10" ht="16.5" spans="1:13">
      <c r="A10" s="345" t="s">
        <v>64</v>
      </c>
      <c r="B10" s="346"/>
      <c r="C10" s="346"/>
      <c r="D10" s="346"/>
      <c r="E10" s="346"/>
      <c r="F10" s="346"/>
      <c r="G10" s="347"/>
      <c r="H10" s="347"/>
      <c r="I10" s="347"/>
      <c r="J10" s="347"/>
      <c r="K10" s="347"/>
      <c r="L10" s="347"/>
      <c r="M10" s="360"/>
    </row>
    <row r="11" ht="33" spans="1:13">
      <c r="A11" s="348" t="s">
        <v>65</v>
      </c>
      <c r="B11" s="349" t="s">
        <v>66</v>
      </c>
      <c r="C11" s="350"/>
      <c r="D11" s="351"/>
      <c r="E11" s="352" t="s">
        <v>67</v>
      </c>
      <c r="F11" s="352" t="s">
        <v>67</v>
      </c>
      <c r="G11" s="353" t="s">
        <v>68</v>
      </c>
      <c r="H11" s="23">
        <v>46137</v>
      </c>
      <c r="I11" s="353" t="s">
        <v>69</v>
      </c>
      <c r="J11" s="353" t="s">
        <v>68</v>
      </c>
      <c r="K11" s="23">
        <v>46137</v>
      </c>
      <c r="L11" s="353" t="s">
        <v>70</v>
      </c>
      <c r="M11" s="361"/>
    </row>
    <row r="12" ht="33" spans="1:13">
      <c r="A12" s="348" t="s">
        <v>71</v>
      </c>
      <c r="B12" s="349" t="s">
        <v>72</v>
      </c>
      <c r="C12" s="350"/>
      <c r="D12" s="351"/>
      <c r="E12" s="352" t="s">
        <v>73</v>
      </c>
      <c r="F12" s="352" t="s">
        <v>73</v>
      </c>
      <c r="G12" s="353" t="s">
        <v>68</v>
      </c>
      <c r="H12" s="23">
        <v>46137</v>
      </c>
      <c r="I12" s="353" t="s">
        <v>69</v>
      </c>
      <c r="J12" s="353" t="s">
        <v>68</v>
      </c>
      <c r="K12" s="23">
        <v>46137</v>
      </c>
      <c r="L12" s="353" t="s">
        <v>70</v>
      </c>
      <c r="M12" s="361"/>
    </row>
    <row r="13" ht="33" spans="1:13">
      <c r="A13" s="348" t="s">
        <v>74</v>
      </c>
      <c r="B13" s="349" t="s">
        <v>75</v>
      </c>
      <c r="C13" s="350"/>
      <c r="D13" s="351"/>
      <c r="E13" s="352" t="s">
        <v>76</v>
      </c>
      <c r="F13" s="352" t="s">
        <v>76</v>
      </c>
      <c r="G13" s="353" t="s">
        <v>68</v>
      </c>
      <c r="H13" s="23">
        <v>46137</v>
      </c>
      <c r="I13" s="353" t="s">
        <v>69</v>
      </c>
      <c r="J13" s="353" t="s">
        <v>68</v>
      </c>
      <c r="K13" s="23">
        <v>46137</v>
      </c>
      <c r="L13" s="353" t="s">
        <v>70</v>
      </c>
      <c r="M13" s="361"/>
    </row>
    <row r="14" ht="33" spans="1:13">
      <c r="A14" s="348" t="s">
        <v>77</v>
      </c>
      <c r="B14" s="349" t="s">
        <v>78</v>
      </c>
      <c r="C14" s="350"/>
      <c r="D14" s="351"/>
      <c r="E14" s="352" t="s">
        <v>79</v>
      </c>
      <c r="F14" s="352" t="s">
        <v>79</v>
      </c>
      <c r="G14" s="353" t="s">
        <v>68</v>
      </c>
      <c r="H14" s="23">
        <v>46137</v>
      </c>
      <c r="I14" s="353" t="s">
        <v>69</v>
      </c>
      <c r="J14" s="353" t="s">
        <v>68</v>
      </c>
      <c r="K14" s="23">
        <v>46137</v>
      </c>
      <c r="L14" s="353" t="s">
        <v>70</v>
      </c>
      <c r="M14" s="361"/>
    </row>
    <row r="15" ht="16.5" spans="1:13">
      <c r="A15" s="348"/>
      <c r="B15" s="349"/>
      <c r="C15" s="350"/>
      <c r="D15" s="350"/>
      <c r="E15" s="352"/>
      <c r="F15" s="352"/>
      <c r="G15" s="353"/>
      <c r="H15" s="354"/>
      <c r="I15" s="353"/>
      <c r="J15" s="353"/>
      <c r="K15" s="354"/>
      <c r="L15" s="353"/>
      <c r="M15" s="362"/>
    </row>
    <row r="16" ht="16.5" spans="1:13">
      <c r="A16" s="355" t="s">
        <v>80</v>
      </c>
      <c r="B16" s="355"/>
      <c r="C16" s="355"/>
      <c r="D16" s="355"/>
      <c r="E16" s="355"/>
      <c r="F16" s="355"/>
      <c r="G16" s="356"/>
      <c r="H16" s="356"/>
      <c r="I16" s="356"/>
      <c r="J16" s="356"/>
      <c r="K16" s="356"/>
      <c r="L16" s="356"/>
      <c r="M16" s="356"/>
    </row>
    <row r="17" ht="33" spans="1:13">
      <c r="A17" s="357" t="s">
        <v>81</v>
      </c>
      <c r="B17" s="357" t="s">
        <v>82</v>
      </c>
      <c r="C17" s="357" t="s">
        <v>83</v>
      </c>
      <c r="D17" s="364" t="s">
        <v>84</v>
      </c>
      <c r="E17" s="359" t="s">
        <v>85</v>
      </c>
      <c r="F17" s="359" t="s">
        <v>85</v>
      </c>
      <c r="G17" s="353" t="s">
        <v>68</v>
      </c>
      <c r="H17" s="23">
        <v>46137</v>
      </c>
      <c r="I17" s="353" t="s">
        <v>69</v>
      </c>
      <c r="J17" s="353" t="s">
        <v>68</v>
      </c>
      <c r="K17" s="23">
        <v>46137</v>
      </c>
      <c r="L17" s="353" t="s">
        <v>70</v>
      </c>
      <c r="M17" s="363"/>
    </row>
    <row r="18" ht="33" spans="1:13">
      <c r="A18" s="357" t="s">
        <v>86</v>
      </c>
      <c r="B18" s="357" t="s">
        <v>87</v>
      </c>
      <c r="C18" s="357" t="s">
        <v>88</v>
      </c>
      <c r="D18" s="364" t="s">
        <v>84</v>
      </c>
      <c r="E18" s="359" t="s">
        <v>89</v>
      </c>
      <c r="F18" s="359" t="s">
        <v>89</v>
      </c>
      <c r="G18" s="353" t="s">
        <v>90</v>
      </c>
      <c r="H18" s="23">
        <v>46137</v>
      </c>
      <c r="I18" s="353" t="s">
        <v>69</v>
      </c>
      <c r="J18" s="353" t="s">
        <v>68</v>
      </c>
      <c r="K18" s="23">
        <v>46137</v>
      </c>
      <c r="L18" s="353" t="s">
        <v>70</v>
      </c>
      <c r="M18" s="363"/>
    </row>
    <row r="19" ht="33" spans="1:13">
      <c r="A19" s="357" t="s">
        <v>91</v>
      </c>
      <c r="B19" s="357" t="s">
        <v>92</v>
      </c>
      <c r="C19" s="357" t="s">
        <v>93</v>
      </c>
      <c r="D19" s="364" t="s">
        <v>84</v>
      </c>
      <c r="E19" s="359" t="s">
        <v>94</v>
      </c>
      <c r="F19" s="359" t="s">
        <v>94</v>
      </c>
      <c r="G19" s="353" t="s">
        <v>68</v>
      </c>
      <c r="H19" s="23">
        <v>46137</v>
      </c>
      <c r="I19" s="353" t="s">
        <v>69</v>
      </c>
      <c r="J19" s="353" t="s">
        <v>68</v>
      </c>
      <c r="K19" s="23">
        <v>46137</v>
      </c>
      <c r="L19" s="353" t="s">
        <v>70</v>
      </c>
      <c r="M19" s="363"/>
    </row>
    <row r="20" ht="33" spans="1:13">
      <c r="A20" s="357" t="s">
        <v>95</v>
      </c>
      <c r="B20" s="357" t="s">
        <v>96</v>
      </c>
      <c r="C20" s="357" t="s">
        <v>97</v>
      </c>
      <c r="D20" s="364" t="s">
        <v>84</v>
      </c>
      <c r="E20" s="359" t="s">
        <v>98</v>
      </c>
      <c r="F20" s="359" t="s">
        <v>98</v>
      </c>
      <c r="G20" s="353" t="s">
        <v>90</v>
      </c>
      <c r="H20" s="23">
        <v>46137</v>
      </c>
      <c r="I20" s="353" t="s">
        <v>69</v>
      </c>
      <c r="J20" s="353" t="s">
        <v>68</v>
      </c>
      <c r="K20" s="23">
        <v>46137</v>
      </c>
      <c r="L20" s="353" t="s">
        <v>70</v>
      </c>
      <c r="M20" s="363"/>
    </row>
    <row r="21" ht="33" spans="1:13">
      <c r="A21" s="357" t="s">
        <v>99</v>
      </c>
      <c r="B21" s="357" t="s">
        <v>100</v>
      </c>
      <c r="C21" s="357" t="s">
        <v>101</v>
      </c>
      <c r="D21" s="364" t="s">
        <v>84</v>
      </c>
      <c r="E21" s="359" t="s">
        <v>102</v>
      </c>
      <c r="F21" s="359" t="s">
        <v>102</v>
      </c>
      <c r="G21" s="353" t="s">
        <v>90</v>
      </c>
      <c r="H21" s="23">
        <v>46137</v>
      </c>
      <c r="I21" s="353" t="s">
        <v>69</v>
      </c>
      <c r="J21" s="353" t="s">
        <v>68</v>
      </c>
      <c r="K21" s="23">
        <v>46137</v>
      </c>
      <c r="L21" s="353" t="s">
        <v>70</v>
      </c>
      <c r="M21" s="363"/>
    </row>
  </sheetData>
  <mergeCells count="11">
    <mergeCell ref="B1:F1"/>
    <mergeCell ref="B2:F2"/>
    <mergeCell ref="A6:E6"/>
    <mergeCell ref="A10:M10"/>
    <mergeCell ref="A16:M16"/>
    <mergeCell ref="A7:A9"/>
    <mergeCell ref="B7:B9"/>
    <mergeCell ref="C7:C9"/>
    <mergeCell ref="D7:D9"/>
    <mergeCell ref="E7:E9"/>
    <mergeCell ref="F7:F9"/>
  </mergeCells>
  <dataValidations count="1">
    <dataValidation type="list" allowBlank="1" showErrorMessage="1" promptTitle="dfdf" sqref="G11:G15 G17:G21 J11:J15 J17:J21">
      <formula1>"Passed,Untested,Failed,Blocked"</formula1>
    </dataValidation>
  </dataValidation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7"/>
  <sheetViews>
    <sheetView zoomScale="70" zoomScaleNormal="70" topLeftCell="A6" workbookViewId="0">
      <selection activeCell="G27" sqref="G27:L28"/>
    </sheetView>
  </sheetViews>
  <sheetFormatPr defaultColWidth="9.14285714285714" defaultRowHeight="15"/>
  <cols>
    <col min="1" max="1" width="31.7142857142857" style="320" customWidth="1"/>
    <col min="2" max="2" width="45.5714285714286" style="320" customWidth="1"/>
    <col min="3" max="3" width="82" style="321" customWidth="1"/>
    <col min="4" max="4" width="46.3333333333333" style="320" customWidth="1"/>
    <col min="5" max="5" width="57.9523809523809" style="320" customWidth="1"/>
    <col min="6" max="6" width="53.8571428571429" style="320" customWidth="1"/>
    <col min="7" max="7" width="17.9619047619048" style="322" customWidth="1"/>
    <col min="8" max="8" width="25.0952380952381" style="322" customWidth="1"/>
    <col min="9" max="9" width="22.6571428571429" style="322" customWidth="1"/>
    <col min="10" max="10" width="24.6952380952381" style="322" customWidth="1"/>
    <col min="11" max="11" width="24.8857142857143" style="322" customWidth="1"/>
    <col min="12" max="12" width="17.3428571428571" style="322" customWidth="1"/>
    <col min="13" max="13" width="18.152380952381" style="322" customWidth="1"/>
    <col min="14" max="16384" width="9.14285714285714" style="320"/>
  </cols>
  <sheetData>
    <row r="1" ht="16.5" spans="1:13">
      <c r="A1" s="323" t="s">
        <v>42</v>
      </c>
      <c r="B1" s="324" t="s">
        <v>2</v>
      </c>
      <c r="C1" s="325"/>
      <c r="D1" s="324"/>
      <c r="E1" s="324"/>
      <c r="F1" s="324"/>
      <c r="G1" s="326"/>
      <c r="H1" s="326"/>
      <c r="I1" s="326"/>
      <c r="J1" s="326"/>
      <c r="K1" s="326"/>
      <c r="L1" s="326"/>
      <c r="M1" s="326"/>
    </row>
    <row r="2" ht="16.5" spans="1:13">
      <c r="A2" s="323" t="s">
        <v>43</v>
      </c>
      <c r="B2" s="327" t="s">
        <v>9</v>
      </c>
      <c r="C2" s="328"/>
      <c r="D2" s="327"/>
      <c r="E2" s="327"/>
      <c r="F2" s="327"/>
      <c r="G2" s="326"/>
      <c r="H2" s="326"/>
      <c r="I2" s="326"/>
      <c r="J2" s="326"/>
      <c r="K2" s="326"/>
      <c r="L2" s="326"/>
      <c r="M2" s="326"/>
    </row>
    <row r="3" ht="16.5" spans="1:13">
      <c r="A3" s="329"/>
      <c r="B3" s="330" t="s">
        <v>45</v>
      </c>
      <c r="C3" s="331" t="s">
        <v>46</v>
      </c>
      <c r="D3" s="330" t="s">
        <v>47</v>
      </c>
      <c r="E3" s="330" t="s">
        <v>48</v>
      </c>
      <c r="F3" s="330" t="s">
        <v>49</v>
      </c>
      <c r="G3" s="326"/>
      <c r="H3" s="326"/>
      <c r="I3" s="326"/>
      <c r="J3" s="326"/>
      <c r="K3" s="326"/>
      <c r="L3" s="326"/>
      <c r="M3" s="326"/>
    </row>
    <row r="4" ht="16.5" spans="1:13">
      <c r="A4" s="332" t="s">
        <v>50</v>
      </c>
      <c r="B4" s="333">
        <v>12</v>
      </c>
      <c r="C4" s="41">
        <f>COUNTIF(G1:G91,"Failed")</f>
        <v>2</v>
      </c>
      <c r="D4" s="329">
        <f>COUNTIF(G10:G20,"Untested")</f>
        <v>0</v>
      </c>
      <c r="E4" s="334">
        <f>COUNTIF(G10:G20,"Blocked")</f>
        <v>0</v>
      </c>
      <c r="F4" s="329">
        <v>14</v>
      </c>
      <c r="G4" s="326"/>
      <c r="H4" s="326"/>
      <c r="I4" s="326"/>
      <c r="J4" s="326"/>
      <c r="K4" s="326"/>
      <c r="L4" s="326"/>
      <c r="M4" s="326"/>
    </row>
    <row r="5" ht="16.5" spans="1:13">
      <c r="A5" s="332" t="s">
        <v>51</v>
      </c>
      <c r="B5" s="333">
        <v>14</v>
      </c>
      <c r="C5" s="41">
        <v>0</v>
      </c>
      <c r="D5" s="329">
        <f>COUNTIF(J10:J18,"Untested")</f>
        <v>0</v>
      </c>
      <c r="E5" s="334">
        <f>COUNTIF(J10:J18,"Blocked")</f>
        <v>0</v>
      </c>
      <c r="F5" s="329">
        <v>14</v>
      </c>
      <c r="G5" s="326"/>
      <c r="H5" s="326"/>
      <c r="I5" s="326"/>
      <c r="J5" s="326"/>
      <c r="K5" s="326"/>
      <c r="L5" s="326"/>
      <c r="M5" s="326"/>
    </row>
    <row r="6" ht="409" customHeight="1" spans="1:13">
      <c r="A6" s="335"/>
      <c r="B6" s="335"/>
      <c r="C6" s="336"/>
      <c r="D6" s="335"/>
      <c r="E6" s="335"/>
      <c r="F6" s="337"/>
      <c r="G6" s="326"/>
      <c r="H6" s="326"/>
      <c r="I6" s="326"/>
      <c r="J6" s="326"/>
      <c r="K6" s="326"/>
      <c r="L6" s="326"/>
      <c r="M6" s="326"/>
    </row>
    <row r="7" ht="16.5" spans="1:13">
      <c r="A7" s="338" t="s">
        <v>52</v>
      </c>
      <c r="B7" s="338" t="s">
        <v>7</v>
      </c>
      <c r="C7" s="339" t="s">
        <v>53</v>
      </c>
      <c r="D7" s="338" t="s">
        <v>54</v>
      </c>
      <c r="E7" s="338" t="s">
        <v>55</v>
      </c>
      <c r="F7" s="338" t="s">
        <v>56</v>
      </c>
      <c r="G7" s="330" t="s">
        <v>57</v>
      </c>
      <c r="H7" s="330"/>
      <c r="I7" s="330"/>
      <c r="J7" s="330" t="s">
        <v>57</v>
      </c>
      <c r="K7" s="330"/>
      <c r="L7" s="330"/>
      <c r="M7" s="330" t="s">
        <v>58</v>
      </c>
    </row>
    <row r="8" ht="16.5" spans="1:13">
      <c r="A8" s="340"/>
      <c r="B8" s="340"/>
      <c r="C8" s="341"/>
      <c r="D8" s="340"/>
      <c r="E8" s="340"/>
      <c r="F8" s="340"/>
      <c r="G8" s="330" t="s">
        <v>59</v>
      </c>
      <c r="H8" s="330"/>
      <c r="I8" s="330"/>
      <c r="J8" s="330" t="s">
        <v>60</v>
      </c>
      <c r="K8" s="330"/>
      <c r="L8" s="330"/>
      <c r="M8" s="330"/>
    </row>
    <row r="9" ht="16.5" spans="1:13">
      <c r="A9" s="342"/>
      <c r="B9" s="342"/>
      <c r="C9" s="343"/>
      <c r="D9" s="342"/>
      <c r="E9" s="342"/>
      <c r="F9" s="342"/>
      <c r="G9" s="330" t="s">
        <v>61</v>
      </c>
      <c r="H9" s="344" t="s">
        <v>62</v>
      </c>
      <c r="I9" s="330" t="s">
        <v>63</v>
      </c>
      <c r="J9" s="330" t="s">
        <v>61</v>
      </c>
      <c r="K9" s="344" t="s">
        <v>62</v>
      </c>
      <c r="L9" s="330" t="s">
        <v>63</v>
      </c>
      <c r="M9" s="330"/>
    </row>
    <row r="10" ht="16.5" spans="1:13">
      <c r="A10" s="345" t="s">
        <v>103</v>
      </c>
      <c r="B10" s="346"/>
      <c r="C10" s="346"/>
      <c r="D10" s="346"/>
      <c r="E10" s="346"/>
      <c r="F10" s="346"/>
      <c r="G10" s="347"/>
      <c r="H10" s="347"/>
      <c r="I10" s="347"/>
      <c r="J10" s="347"/>
      <c r="K10" s="347"/>
      <c r="L10" s="347"/>
      <c r="M10" s="360"/>
    </row>
    <row r="11" ht="33" spans="1:13">
      <c r="A11" s="348" t="s">
        <v>104</v>
      </c>
      <c r="B11" s="349" t="s">
        <v>105</v>
      </c>
      <c r="C11" s="350"/>
      <c r="D11" s="351"/>
      <c r="E11" s="352" t="s">
        <v>106</v>
      </c>
      <c r="F11" s="352" t="s">
        <v>106</v>
      </c>
      <c r="G11" s="353" t="s">
        <v>68</v>
      </c>
      <c r="H11" s="23">
        <v>46138</v>
      </c>
      <c r="I11" s="353" t="s">
        <v>69</v>
      </c>
      <c r="J11" s="353" t="s">
        <v>68</v>
      </c>
      <c r="K11" s="23">
        <v>46138</v>
      </c>
      <c r="L11" s="353" t="s">
        <v>69</v>
      </c>
      <c r="M11" s="361"/>
    </row>
    <row r="12" ht="33" spans="1:13">
      <c r="A12" s="348" t="s">
        <v>107</v>
      </c>
      <c r="B12" s="349" t="s">
        <v>108</v>
      </c>
      <c r="C12" s="350"/>
      <c r="D12" s="351"/>
      <c r="E12" s="352" t="s">
        <v>109</v>
      </c>
      <c r="F12" s="352" t="s">
        <v>109</v>
      </c>
      <c r="G12" s="353" t="s">
        <v>68</v>
      </c>
      <c r="H12" s="23">
        <v>46138</v>
      </c>
      <c r="I12" s="353" t="s">
        <v>69</v>
      </c>
      <c r="J12" s="353" t="s">
        <v>68</v>
      </c>
      <c r="K12" s="23">
        <v>46138</v>
      </c>
      <c r="L12" s="353" t="s">
        <v>69</v>
      </c>
      <c r="M12" s="361"/>
    </row>
    <row r="13" ht="16.5" spans="1:13">
      <c r="A13" s="348" t="s">
        <v>110</v>
      </c>
      <c r="B13" s="349" t="s">
        <v>111</v>
      </c>
      <c r="C13" s="350"/>
      <c r="D13" s="351"/>
      <c r="E13" s="352" t="s">
        <v>112</v>
      </c>
      <c r="F13" s="352" t="s">
        <v>112</v>
      </c>
      <c r="G13" s="353" t="s">
        <v>68</v>
      </c>
      <c r="H13" s="23">
        <v>46138</v>
      </c>
      <c r="I13" s="353" t="s">
        <v>69</v>
      </c>
      <c r="J13" s="353" t="s">
        <v>68</v>
      </c>
      <c r="K13" s="23">
        <v>46138</v>
      </c>
      <c r="L13" s="353" t="s">
        <v>69</v>
      </c>
      <c r="M13" s="361"/>
    </row>
    <row r="14" ht="49.5" spans="1:13">
      <c r="A14" s="348" t="s">
        <v>113</v>
      </c>
      <c r="B14" s="349" t="s">
        <v>114</v>
      </c>
      <c r="C14" s="350"/>
      <c r="D14" s="351"/>
      <c r="E14" s="352" t="s">
        <v>115</v>
      </c>
      <c r="F14" s="352" t="s">
        <v>115</v>
      </c>
      <c r="G14" s="353" t="s">
        <v>68</v>
      </c>
      <c r="H14" s="23">
        <v>46138</v>
      </c>
      <c r="I14" s="353" t="s">
        <v>69</v>
      </c>
      <c r="J14" s="353" t="s">
        <v>68</v>
      </c>
      <c r="K14" s="23">
        <v>46138</v>
      </c>
      <c r="L14" s="353" t="s">
        <v>69</v>
      </c>
      <c r="M14" s="361"/>
    </row>
    <row r="15" ht="33" spans="1:13">
      <c r="A15" s="348" t="s">
        <v>116</v>
      </c>
      <c r="B15" s="349" t="s">
        <v>117</v>
      </c>
      <c r="C15" s="350"/>
      <c r="D15" s="351"/>
      <c r="E15" s="352" t="s">
        <v>118</v>
      </c>
      <c r="F15" s="352" t="s">
        <v>118</v>
      </c>
      <c r="G15" s="353" t="s">
        <v>68</v>
      </c>
      <c r="H15" s="23">
        <v>46138</v>
      </c>
      <c r="I15" s="353" t="s">
        <v>69</v>
      </c>
      <c r="J15" s="353" t="s">
        <v>68</v>
      </c>
      <c r="K15" s="23">
        <v>46138</v>
      </c>
      <c r="L15" s="353" t="s">
        <v>69</v>
      </c>
      <c r="M15" s="361"/>
    </row>
    <row r="16" ht="33" spans="1:13">
      <c r="A16" s="348" t="s">
        <v>119</v>
      </c>
      <c r="B16" s="349" t="s">
        <v>120</v>
      </c>
      <c r="C16" s="350"/>
      <c r="D16" s="351"/>
      <c r="E16" s="352" t="s">
        <v>121</v>
      </c>
      <c r="F16" s="352" t="s">
        <v>121</v>
      </c>
      <c r="G16" s="353" t="s">
        <v>68</v>
      </c>
      <c r="H16" s="23">
        <v>46138</v>
      </c>
      <c r="I16" s="353" t="s">
        <v>69</v>
      </c>
      <c r="J16" s="353" t="s">
        <v>68</v>
      </c>
      <c r="K16" s="23">
        <v>46138</v>
      </c>
      <c r="L16" s="353" t="s">
        <v>69</v>
      </c>
      <c r="M16" s="361"/>
    </row>
    <row r="17" ht="33" spans="1:13">
      <c r="A17" s="348" t="s">
        <v>122</v>
      </c>
      <c r="B17" s="349" t="s">
        <v>123</v>
      </c>
      <c r="C17" s="350"/>
      <c r="D17" s="351"/>
      <c r="E17" s="352" t="s">
        <v>124</v>
      </c>
      <c r="F17" s="352" t="s">
        <v>124</v>
      </c>
      <c r="G17" s="353" t="s">
        <v>68</v>
      </c>
      <c r="H17" s="23">
        <v>46138</v>
      </c>
      <c r="I17" s="353" t="s">
        <v>69</v>
      </c>
      <c r="J17" s="353" t="s">
        <v>68</v>
      </c>
      <c r="K17" s="23">
        <v>46138</v>
      </c>
      <c r="L17" s="353" t="s">
        <v>69</v>
      </c>
      <c r="M17" s="361"/>
    </row>
    <row r="18" ht="33" spans="1:13">
      <c r="A18" s="348" t="s">
        <v>125</v>
      </c>
      <c r="B18" s="349" t="s">
        <v>126</v>
      </c>
      <c r="C18" s="350"/>
      <c r="D18" s="351"/>
      <c r="E18" s="352" t="s">
        <v>127</v>
      </c>
      <c r="F18" s="352" t="s">
        <v>127</v>
      </c>
      <c r="G18" s="353" t="s">
        <v>68</v>
      </c>
      <c r="H18" s="23">
        <v>46138</v>
      </c>
      <c r="I18" s="353" t="s">
        <v>69</v>
      </c>
      <c r="J18" s="353" t="s">
        <v>68</v>
      </c>
      <c r="K18" s="23">
        <v>46138</v>
      </c>
      <c r="L18" s="353" t="s">
        <v>69</v>
      </c>
      <c r="M18" s="361"/>
    </row>
    <row r="19" ht="16.5" spans="1:13">
      <c r="A19" s="348"/>
      <c r="B19" s="349"/>
      <c r="C19" s="350"/>
      <c r="D19" s="350"/>
      <c r="E19" s="352"/>
      <c r="F19" s="352"/>
      <c r="G19" s="353"/>
      <c r="H19" s="354"/>
      <c r="I19" s="353"/>
      <c r="J19" s="353"/>
      <c r="K19" s="354"/>
      <c r="L19" s="353"/>
      <c r="M19" s="362"/>
    </row>
    <row r="20" ht="16.5" spans="1:13">
      <c r="A20" s="355" t="s">
        <v>128</v>
      </c>
      <c r="B20" s="355"/>
      <c r="C20" s="355"/>
      <c r="D20" s="355"/>
      <c r="E20" s="355"/>
      <c r="F20" s="355"/>
      <c r="G20" s="356"/>
      <c r="H20" s="356"/>
      <c r="I20" s="356"/>
      <c r="J20" s="356"/>
      <c r="K20" s="356"/>
      <c r="L20" s="356"/>
      <c r="M20" s="356"/>
    </row>
    <row r="21" ht="33" spans="1:13">
      <c r="A21" s="357" t="s">
        <v>129</v>
      </c>
      <c r="B21" s="357" t="s">
        <v>130</v>
      </c>
      <c r="C21" s="357" t="s">
        <v>131</v>
      </c>
      <c r="D21" s="358" t="s">
        <v>132</v>
      </c>
      <c r="E21" s="359" t="s">
        <v>133</v>
      </c>
      <c r="F21" s="359" t="s">
        <v>133</v>
      </c>
      <c r="G21" s="353" t="s">
        <v>68</v>
      </c>
      <c r="H21" s="23">
        <v>46138</v>
      </c>
      <c r="I21" s="353" t="s">
        <v>69</v>
      </c>
      <c r="J21" s="353" t="s">
        <v>68</v>
      </c>
      <c r="K21" s="23">
        <v>46138</v>
      </c>
      <c r="L21" s="353" t="s">
        <v>69</v>
      </c>
      <c r="M21" s="363"/>
    </row>
    <row r="22" ht="33" spans="1:13">
      <c r="A22" s="357" t="s">
        <v>134</v>
      </c>
      <c r="B22" s="357" t="s">
        <v>135</v>
      </c>
      <c r="C22" s="357" t="s">
        <v>136</v>
      </c>
      <c r="D22" s="358" t="s">
        <v>132</v>
      </c>
      <c r="E22" s="359" t="s">
        <v>137</v>
      </c>
      <c r="F22" s="359" t="s">
        <v>137</v>
      </c>
      <c r="G22" s="353" t="s">
        <v>90</v>
      </c>
      <c r="H22" s="23">
        <v>46138</v>
      </c>
      <c r="I22" s="353" t="s">
        <v>69</v>
      </c>
      <c r="J22" s="353" t="s">
        <v>68</v>
      </c>
      <c r="K22" s="23">
        <v>46138</v>
      </c>
      <c r="L22" s="353" t="s">
        <v>69</v>
      </c>
      <c r="M22" s="363"/>
    </row>
    <row r="23" ht="33" spans="1:13">
      <c r="A23" s="357" t="s">
        <v>138</v>
      </c>
      <c r="B23" s="357" t="s">
        <v>139</v>
      </c>
      <c r="C23" s="357" t="s">
        <v>140</v>
      </c>
      <c r="D23" s="358" t="s">
        <v>132</v>
      </c>
      <c r="E23" s="359" t="s">
        <v>141</v>
      </c>
      <c r="F23" s="359" t="s">
        <v>141</v>
      </c>
      <c r="G23" s="353" t="s">
        <v>68</v>
      </c>
      <c r="H23" s="23">
        <v>46138</v>
      </c>
      <c r="I23" s="353" t="s">
        <v>69</v>
      </c>
      <c r="J23" s="353" t="s">
        <v>68</v>
      </c>
      <c r="K23" s="23">
        <v>46138</v>
      </c>
      <c r="L23" s="353" t="s">
        <v>69</v>
      </c>
      <c r="M23" s="363"/>
    </row>
    <row r="24" ht="33" spans="1:13">
      <c r="A24" s="357" t="s">
        <v>142</v>
      </c>
      <c r="B24" s="357" t="s">
        <v>143</v>
      </c>
      <c r="C24" s="357" t="s">
        <v>144</v>
      </c>
      <c r="D24" s="358" t="s">
        <v>132</v>
      </c>
      <c r="E24" s="359" t="s">
        <v>145</v>
      </c>
      <c r="F24" s="359" t="s">
        <v>145</v>
      </c>
      <c r="G24" s="353" t="s">
        <v>68</v>
      </c>
      <c r="H24" s="23">
        <v>46138</v>
      </c>
      <c r="I24" s="353" t="s">
        <v>69</v>
      </c>
      <c r="J24" s="353" t="s">
        <v>68</v>
      </c>
      <c r="K24" s="23">
        <v>46138</v>
      </c>
      <c r="L24" s="353" t="s">
        <v>69</v>
      </c>
      <c r="M24" s="363"/>
    </row>
    <row r="25" ht="33" spans="1:13">
      <c r="A25" s="357" t="s">
        <v>146</v>
      </c>
      <c r="B25" s="357" t="s">
        <v>147</v>
      </c>
      <c r="C25" s="357" t="s">
        <v>148</v>
      </c>
      <c r="D25" s="358" t="s">
        <v>132</v>
      </c>
      <c r="E25" s="359" t="s">
        <v>149</v>
      </c>
      <c r="F25" s="359" t="s">
        <v>149</v>
      </c>
      <c r="G25" s="353" t="s">
        <v>90</v>
      </c>
      <c r="H25" s="23">
        <v>46138</v>
      </c>
      <c r="I25" s="353" t="s">
        <v>69</v>
      </c>
      <c r="J25" s="353" t="s">
        <v>68</v>
      </c>
      <c r="K25" s="23">
        <v>46138</v>
      </c>
      <c r="L25" s="353" t="s">
        <v>69</v>
      </c>
      <c r="M25" s="363"/>
    </row>
    <row r="26" ht="33" spans="1:13">
      <c r="A26" s="357" t="s">
        <v>150</v>
      </c>
      <c r="B26" s="357" t="s">
        <v>151</v>
      </c>
      <c r="C26" s="357" t="s">
        <v>152</v>
      </c>
      <c r="D26" s="358" t="s">
        <v>132</v>
      </c>
      <c r="E26" s="359" t="s">
        <v>153</v>
      </c>
      <c r="F26" s="359" t="s">
        <v>153</v>
      </c>
      <c r="G26" s="353" t="s">
        <v>68</v>
      </c>
      <c r="H26" s="23">
        <v>46138</v>
      </c>
      <c r="I26" s="353" t="s">
        <v>69</v>
      </c>
      <c r="J26" s="353" t="s">
        <v>68</v>
      </c>
      <c r="K26" s="23">
        <v>46138</v>
      </c>
      <c r="L26" s="353" t="s">
        <v>69</v>
      </c>
      <c r="M26" s="363"/>
    </row>
    <row r="27" ht="16.5"/>
  </sheetData>
  <mergeCells count="11">
    <mergeCell ref="B1:F1"/>
    <mergeCell ref="B2:F2"/>
    <mergeCell ref="A6:E6"/>
    <mergeCell ref="A10:M10"/>
    <mergeCell ref="A20:M20"/>
    <mergeCell ref="A7:A9"/>
    <mergeCell ref="B7:B9"/>
    <mergeCell ref="C7:C9"/>
    <mergeCell ref="D7:D9"/>
    <mergeCell ref="E7:E9"/>
    <mergeCell ref="F7:F9"/>
  </mergeCells>
  <dataValidations count="1">
    <dataValidation type="list" allowBlank="1" showErrorMessage="1" promptTitle="dfdf" sqref="G11:G19 G21:G26 J11:J19 J21:J26">
      <formula1>"Passed,Untested,Failed,Blocked"</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6"/>
  <sheetViews>
    <sheetView zoomScale="55" zoomScaleNormal="55" topLeftCell="A2" workbookViewId="0">
      <selection activeCell="H20" sqref="H20"/>
    </sheetView>
  </sheetViews>
  <sheetFormatPr defaultColWidth="10.152380952381" defaultRowHeight="15"/>
  <cols>
    <col min="1" max="1" width="20.952380952381" style="34" customWidth="1"/>
    <col min="2" max="2" width="43.0476190476191" style="34" customWidth="1"/>
    <col min="3" max="3" width="43.4285714285714" style="34" customWidth="1"/>
    <col min="4" max="6" width="40.7619047619048" style="34" customWidth="1"/>
    <col min="7" max="13" width="22.0952380952381" style="34" customWidth="1"/>
    <col min="14" max="16384" width="10.152380952381" style="34"/>
  </cols>
  <sheetData>
    <row r="1" ht="19.2" customHeight="1" spans="1:6">
      <c r="A1" s="35" t="s">
        <v>42</v>
      </c>
      <c r="B1" s="36" t="s">
        <v>2</v>
      </c>
      <c r="C1" s="36"/>
      <c r="D1" s="36"/>
      <c r="E1" s="36"/>
      <c r="F1" s="36"/>
    </row>
    <row r="2" ht="19.95" customHeight="1" spans="1:6">
      <c r="A2" s="35" t="s">
        <v>43</v>
      </c>
      <c r="B2" s="37" t="s">
        <v>11</v>
      </c>
      <c r="C2" s="37"/>
      <c r="D2" s="37"/>
      <c r="E2" s="37"/>
      <c r="F2" s="37"/>
    </row>
    <row r="3" ht="16.5" spans="1:6">
      <c r="A3" s="38"/>
      <c r="B3" s="39" t="s">
        <v>45</v>
      </c>
      <c r="C3" s="39" t="s">
        <v>46</v>
      </c>
      <c r="D3" s="39" t="s">
        <v>47</v>
      </c>
      <c r="E3" s="39" t="s">
        <v>48</v>
      </c>
      <c r="F3" s="39" t="s">
        <v>49</v>
      </c>
    </row>
    <row r="4" ht="16.5" spans="1:6">
      <c r="A4" s="40" t="s">
        <v>50</v>
      </c>
      <c r="B4" s="41">
        <f>COUNTIF(G11:G63,"Passed")</f>
        <v>23</v>
      </c>
      <c r="C4" s="41">
        <f>COUNTIF(G11:G63,"Failed")</f>
        <v>2</v>
      </c>
      <c r="D4" s="38">
        <f>COUNTIF(G11:G19,"Untested")</f>
        <v>0</v>
      </c>
      <c r="E4" s="42">
        <f>COUNTIF(G11:G19,"Blocked")</f>
        <v>0</v>
      </c>
      <c r="F4" s="38">
        <f>SUM(B4:E4)</f>
        <v>25</v>
      </c>
    </row>
    <row r="5" ht="16.5" spans="1:6">
      <c r="A5" s="40" t="s">
        <v>51</v>
      </c>
      <c r="B5" s="41">
        <f>COUNTIF(J11:J63,"Passed")</f>
        <v>25</v>
      </c>
      <c r="C5" s="41">
        <f>COUNTIF(J11:J63,"Failed")</f>
        <v>0</v>
      </c>
      <c r="D5" s="38">
        <f>COUNTIF(J11:J19,"Untested")</f>
        <v>0</v>
      </c>
      <c r="E5" s="42">
        <f>COUNTIF(J11:J19,"Blocked")</f>
        <v>0</v>
      </c>
      <c r="F5" s="38">
        <f>SUM(B5:E5)</f>
        <v>25</v>
      </c>
    </row>
    <row r="6" ht="409.2" customHeight="1" spans="1:5">
      <c r="A6" s="43"/>
      <c r="B6" s="43"/>
      <c r="C6" s="43"/>
      <c r="D6" s="43"/>
      <c r="E6" s="43"/>
    </row>
    <row r="7" ht="16.5" spans="1:13">
      <c r="A7" s="44" t="s">
        <v>52</v>
      </c>
      <c r="B7" s="44" t="s">
        <v>7</v>
      </c>
      <c r="C7" s="44" t="s">
        <v>53</v>
      </c>
      <c r="D7" s="44" t="s">
        <v>54</v>
      </c>
      <c r="E7" s="44" t="s">
        <v>55</v>
      </c>
      <c r="F7" s="44" t="s">
        <v>56</v>
      </c>
      <c r="G7" s="39" t="s">
        <v>57</v>
      </c>
      <c r="H7" s="39"/>
      <c r="I7" s="39"/>
      <c r="J7" s="39" t="s">
        <v>57</v>
      </c>
      <c r="K7" s="39"/>
      <c r="L7" s="39"/>
      <c r="M7" s="39" t="s">
        <v>58</v>
      </c>
    </row>
    <row r="8" ht="16.5" spans="1:13">
      <c r="A8" s="45"/>
      <c r="B8" s="45"/>
      <c r="C8" s="45"/>
      <c r="D8" s="45"/>
      <c r="E8" s="45"/>
      <c r="F8" s="45"/>
      <c r="G8" s="39" t="s">
        <v>59</v>
      </c>
      <c r="H8" s="39"/>
      <c r="I8" s="39"/>
      <c r="J8" s="39" t="s">
        <v>60</v>
      </c>
      <c r="K8" s="39"/>
      <c r="L8" s="39"/>
      <c r="M8" s="39"/>
    </row>
    <row r="9" ht="16.5" spans="1:13">
      <c r="A9" s="46"/>
      <c r="B9" s="46"/>
      <c r="C9" s="46"/>
      <c r="D9" s="46"/>
      <c r="E9" s="46"/>
      <c r="F9" s="46"/>
      <c r="G9" s="39" t="s">
        <v>61</v>
      </c>
      <c r="H9" s="47" t="s">
        <v>62</v>
      </c>
      <c r="I9" s="39" t="s">
        <v>63</v>
      </c>
      <c r="J9" s="39" t="s">
        <v>61</v>
      </c>
      <c r="K9" s="47" t="s">
        <v>62</v>
      </c>
      <c r="L9" s="39" t="s">
        <v>63</v>
      </c>
      <c r="M9" s="39"/>
    </row>
    <row r="10" ht="16.5" spans="1:13">
      <c r="A10" s="48" t="s">
        <v>154</v>
      </c>
      <c r="B10" s="48"/>
      <c r="C10" s="48"/>
      <c r="D10" s="48"/>
      <c r="E10" s="48"/>
      <c r="F10" s="48"/>
      <c r="G10" s="48"/>
      <c r="H10" s="48"/>
      <c r="I10" s="48"/>
      <c r="J10" s="48"/>
      <c r="K10" s="48"/>
      <c r="L10" s="48"/>
      <c r="M10" s="48"/>
    </row>
    <row r="11" ht="66" spans="1:13">
      <c r="A11" s="49" t="s">
        <v>155</v>
      </c>
      <c r="B11" s="49" t="s">
        <v>156</v>
      </c>
      <c r="C11" s="49" t="s">
        <v>157</v>
      </c>
      <c r="D11" s="49"/>
      <c r="E11" s="394" t="s">
        <v>158</v>
      </c>
      <c r="F11" s="49"/>
      <c r="G11" s="50" t="s">
        <v>68</v>
      </c>
      <c r="H11" s="23">
        <v>46140</v>
      </c>
      <c r="I11" s="54" t="s">
        <v>159</v>
      </c>
      <c r="J11" s="50" t="s">
        <v>68</v>
      </c>
      <c r="K11" s="23">
        <v>46140</v>
      </c>
      <c r="L11" s="54" t="s">
        <v>69</v>
      </c>
      <c r="M11" s="55"/>
    </row>
    <row r="12" ht="49.5" spans="1:13">
      <c r="A12" s="49" t="s">
        <v>160</v>
      </c>
      <c r="B12" s="49" t="s">
        <v>161</v>
      </c>
      <c r="C12" s="49" t="s">
        <v>162</v>
      </c>
      <c r="D12" s="49"/>
      <c r="E12" s="394" t="s">
        <v>163</v>
      </c>
      <c r="F12" s="49"/>
      <c r="G12" s="50" t="s">
        <v>68</v>
      </c>
      <c r="H12" s="23">
        <v>46140</v>
      </c>
      <c r="I12" s="54" t="s">
        <v>159</v>
      </c>
      <c r="J12" s="50" t="s">
        <v>68</v>
      </c>
      <c r="K12" s="23">
        <v>46140</v>
      </c>
      <c r="L12" s="54" t="s">
        <v>69</v>
      </c>
      <c r="M12" s="55"/>
    </row>
    <row r="13" ht="33" spans="1:13">
      <c r="A13" s="49" t="s">
        <v>164</v>
      </c>
      <c r="B13" s="49" t="s">
        <v>165</v>
      </c>
      <c r="C13" s="49" t="s">
        <v>166</v>
      </c>
      <c r="D13" s="49"/>
      <c r="E13" s="394" t="s">
        <v>167</v>
      </c>
      <c r="F13" s="49"/>
      <c r="G13" s="50" t="s">
        <v>68</v>
      </c>
      <c r="H13" s="23">
        <v>46140</v>
      </c>
      <c r="I13" s="54" t="s">
        <v>159</v>
      </c>
      <c r="J13" s="50" t="s">
        <v>68</v>
      </c>
      <c r="K13" s="23">
        <v>46140</v>
      </c>
      <c r="L13" s="54" t="s">
        <v>69</v>
      </c>
      <c r="M13" s="55"/>
    </row>
    <row r="14" ht="66" spans="1:13">
      <c r="A14" s="49" t="s">
        <v>168</v>
      </c>
      <c r="B14" s="49" t="s">
        <v>169</v>
      </c>
      <c r="C14" s="49" t="s">
        <v>170</v>
      </c>
      <c r="D14" s="49"/>
      <c r="E14" s="394" t="s">
        <v>171</v>
      </c>
      <c r="F14" s="49"/>
      <c r="G14" s="50" t="s">
        <v>68</v>
      </c>
      <c r="H14" s="23">
        <v>46140</v>
      </c>
      <c r="I14" s="54" t="s">
        <v>159</v>
      </c>
      <c r="J14" s="50" t="s">
        <v>68</v>
      </c>
      <c r="K14" s="23">
        <v>46140</v>
      </c>
      <c r="L14" s="54" t="s">
        <v>69</v>
      </c>
      <c r="M14" s="55"/>
    </row>
    <row r="15" ht="49.5" spans="1:13">
      <c r="A15" s="49" t="s">
        <v>172</v>
      </c>
      <c r="B15" s="49" t="s">
        <v>173</v>
      </c>
      <c r="C15" s="49" t="s">
        <v>174</v>
      </c>
      <c r="D15" s="49"/>
      <c r="E15" s="394" t="s">
        <v>175</v>
      </c>
      <c r="F15" s="49"/>
      <c r="G15" s="50" t="s">
        <v>68</v>
      </c>
      <c r="H15" s="23">
        <v>46140</v>
      </c>
      <c r="I15" s="54" t="s">
        <v>159</v>
      </c>
      <c r="J15" s="50" t="s">
        <v>68</v>
      </c>
      <c r="K15" s="23">
        <v>46140</v>
      </c>
      <c r="L15" s="54" t="s">
        <v>69</v>
      </c>
      <c r="M15" s="55"/>
    </row>
    <row r="16" ht="66" spans="1:13">
      <c r="A16" s="49" t="s">
        <v>176</v>
      </c>
      <c r="B16" s="49" t="s">
        <v>177</v>
      </c>
      <c r="C16" s="49" t="s">
        <v>178</v>
      </c>
      <c r="D16" s="49"/>
      <c r="E16" s="394" t="s">
        <v>179</v>
      </c>
      <c r="F16" s="49"/>
      <c r="G16" s="50" t="s">
        <v>68</v>
      </c>
      <c r="H16" s="23">
        <v>46140</v>
      </c>
      <c r="I16" s="54" t="s">
        <v>159</v>
      </c>
      <c r="J16" s="50" t="s">
        <v>68</v>
      </c>
      <c r="K16" s="23">
        <v>46140</v>
      </c>
      <c r="L16" s="54" t="s">
        <v>69</v>
      </c>
      <c r="M16" s="55"/>
    </row>
    <row r="17" ht="66" spans="1:13">
      <c r="A17" s="49" t="s">
        <v>180</v>
      </c>
      <c r="B17" s="49" t="s">
        <v>181</v>
      </c>
      <c r="C17" s="49" t="s">
        <v>182</v>
      </c>
      <c r="D17" s="49"/>
      <c r="E17" s="394" t="s">
        <v>183</v>
      </c>
      <c r="F17" s="49"/>
      <c r="G17" s="50" t="s">
        <v>68</v>
      </c>
      <c r="H17" s="23">
        <v>46140</v>
      </c>
      <c r="I17" s="54" t="s">
        <v>159</v>
      </c>
      <c r="J17" s="50" t="s">
        <v>68</v>
      </c>
      <c r="K17" s="23">
        <v>46140</v>
      </c>
      <c r="L17" s="54" t="s">
        <v>69</v>
      </c>
      <c r="M17" s="55"/>
    </row>
    <row r="18" ht="49.5" spans="1:13">
      <c r="A18" s="49" t="s">
        <v>184</v>
      </c>
      <c r="B18" s="49" t="s">
        <v>185</v>
      </c>
      <c r="C18" s="49" t="s">
        <v>186</v>
      </c>
      <c r="D18" s="49"/>
      <c r="E18" s="394" t="s">
        <v>187</v>
      </c>
      <c r="F18" s="49"/>
      <c r="G18" s="50" t="s">
        <v>68</v>
      </c>
      <c r="H18" s="23">
        <v>46140</v>
      </c>
      <c r="I18" s="54" t="s">
        <v>159</v>
      </c>
      <c r="J18" s="50" t="s">
        <v>68</v>
      </c>
      <c r="K18" s="23">
        <v>46140</v>
      </c>
      <c r="L18" s="54" t="s">
        <v>69</v>
      </c>
      <c r="M18" s="55"/>
    </row>
    <row r="19" ht="16.5" spans="1:13">
      <c r="A19" s="51" t="s">
        <v>188</v>
      </c>
      <c r="B19" s="51"/>
      <c r="C19" s="51"/>
      <c r="D19" s="51"/>
      <c r="E19" s="51"/>
      <c r="F19" s="51"/>
      <c r="G19" s="51"/>
      <c r="H19" s="51"/>
      <c r="I19" s="51"/>
      <c r="J19" s="51"/>
      <c r="K19" s="51"/>
      <c r="L19" s="51"/>
      <c r="M19" s="51"/>
    </row>
    <row r="20" ht="49.5" spans="1:13">
      <c r="A20" s="52" t="s">
        <v>189</v>
      </c>
      <c r="B20" s="52" t="s">
        <v>190</v>
      </c>
      <c r="C20" s="52" t="s">
        <v>191</v>
      </c>
      <c r="D20" s="52" t="s">
        <v>192</v>
      </c>
      <c r="E20" s="52" t="s">
        <v>193</v>
      </c>
      <c r="F20" s="52" t="s">
        <v>193</v>
      </c>
      <c r="G20" s="50" t="s">
        <v>68</v>
      </c>
      <c r="H20" s="23">
        <v>46140</v>
      </c>
      <c r="I20" s="54" t="s">
        <v>159</v>
      </c>
      <c r="J20" s="50" t="s">
        <v>68</v>
      </c>
      <c r="K20" s="23">
        <v>46140</v>
      </c>
      <c r="L20" s="54" t="s">
        <v>69</v>
      </c>
      <c r="M20" s="56"/>
    </row>
    <row r="21" ht="33" spans="1:13">
      <c r="A21" s="52" t="s">
        <v>194</v>
      </c>
      <c r="B21" s="52" t="s">
        <v>195</v>
      </c>
      <c r="C21" s="52" t="s">
        <v>196</v>
      </c>
      <c r="D21" s="52" t="s">
        <v>197</v>
      </c>
      <c r="E21" s="52" t="s">
        <v>198</v>
      </c>
      <c r="F21" s="52"/>
      <c r="G21" s="53" t="s">
        <v>90</v>
      </c>
      <c r="H21" s="23">
        <v>46140</v>
      </c>
      <c r="I21" s="54" t="s">
        <v>159</v>
      </c>
      <c r="J21" s="50" t="s">
        <v>68</v>
      </c>
      <c r="K21" s="23">
        <v>46140</v>
      </c>
      <c r="L21" s="54" t="s">
        <v>69</v>
      </c>
      <c r="M21" s="56"/>
    </row>
    <row r="22" ht="33" spans="1:13">
      <c r="A22" s="52" t="s">
        <v>199</v>
      </c>
      <c r="B22" s="52" t="s">
        <v>200</v>
      </c>
      <c r="C22" s="52" t="s">
        <v>201</v>
      </c>
      <c r="D22" s="52"/>
      <c r="E22" s="52" t="s">
        <v>202</v>
      </c>
      <c r="F22" s="52" t="s">
        <v>202</v>
      </c>
      <c r="G22" s="50" t="s">
        <v>68</v>
      </c>
      <c r="H22" s="23">
        <v>46140</v>
      </c>
      <c r="I22" s="54" t="s">
        <v>159</v>
      </c>
      <c r="J22" s="50" t="s">
        <v>68</v>
      </c>
      <c r="K22" s="23">
        <v>46140</v>
      </c>
      <c r="L22" s="54" t="s">
        <v>69</v>
      </c>
      <c r="M22" s="56"/>
    </row>
    <row r="23" ht="66" spans="1:13">
      <c r="A23" s="52" t="s">
        <v>203</v>
      </c>
      <c r="B23" s="52" t="s">
        <v>204</v>
      </c>
      <c r="C23" s="52" t="s">
        <v>205</v>
      </c>
      <c r="D23" s="52"/>
      <c r="E23" s="52" t="s">
        <v>206</v>
      </c>
      <c r="F23" s="52" t="s">
        <v>206</v>
      </c>
      <c r="G23" s="50" t="s">
        <v>68</v>
      </c>
      <c r="H23" s="23">
        <v>46140</v>
      </c>
      <c r="I23" s="54" t="s">
        <v>159</v>
      </c>
      <c r="J23" s="50" t="s">
        <v>68</v>
      </c>
      <c r="K23" s="23">
        <v>46140</v>
      </c>
      <c r="L23" s="54" t="s">
        <v>69</v>
      </c>
      <c r="M23" s="57"/>
    </row>
    <row r="24" ht="49.5" spans="1:13">
      <c r="A24" s="52" t="s">
        <v>207</v>
      </c>
      <c r="B24" s="52" t="s">
        <v>208</v>
      </c>
      <c r="C24" s="52" t="s">
        <v>209</v>
      </c>
      <c r="D24" s="52" t="s">
        <v>210</v>
      </c>
      <c r="E24" s="52" t="s">
        <v>211</v>
      </c>
      <c r="F24" s="52" t="s">
        <v>211</v>
      </c>
      <c r="G24" s="50" t="s">
        <v>68</v>
      </c>
      <c r="H24" s="23">
        <v>46140</v>
      </c>
      <c r="I24" s="54" t="s">
        <v>159</v>
      </c>
      <c r="J24" s="50" t="s">
        <v>68</v>
      </c>
      <c r="K24" s="23">
        <v>46140</v>
      </c>
      <c r="L24" s="54" t="s">
        <v>69</v>
      </c>
      <c r="M24" s="52"/>
    </row>
    <row r="25" ht="66" spans="1:13">
      <c r="A25" s="52" t="s">
        <v>212</v>
      </c>
      <c r="B25" s="52" t="s">
        <v>213</v>
      </c>
      <c r="C25" s="52" t="s">
        <v>214</v>
      </c>
      <c r="D25" s="52"/>
      <c r="E25" s="52" t="s">
        <v>215</v>
      </c>
      <c r="F25" s="52" t="s">
        <v>216</v>
      </c>
      <c r="G25" s="53" t="s">
        <v>90</v>
      </c>
      <c r="H25" s="23">
        <v>46140</v>
      </c>
      <c r="I25" s="54" t="s">
        <v>159</v>
      </c>
      <c r="J25" s="50" t="s">
        <v>68</v>
      </c>
      <c r="K25" s="23">
        <v>46140</v>
      </c>
      <c r="L25" s="54" t="s">
        <v>69</v>
      </c>
      <c r="M25" s="52"/>
    </row>
    <row r="26" ht="49.5" spans="1:13">
      <c r="A26" s="52" t="s">
        <v>217</v>
      </c>
      <c r="B26" s="52" t="s">
        <v>218</v>
      </c>
      <c r="C26" s="52" t="s">
        <v>219</v>
      </c>
      <c r="D26" s="52"/>
      <c r="E26" s="52" t="s">
        <v>220</v>
      </c>
      <c r="F26" s="52" t="s">
        <v>220</v>
      </c>
      <c r="G26" s="50" t="s">
        <v>68</v>
      </c>
      <c r="H26" s="23">
        <v>46140</v>
      </c>
      <c r="I26" s="54" t="s">
        <v>159</v>
      </c>
      <c r="J26" s="50" t="s">
        <v>68</v>
      </c>
      <c r="K26" s="23">
        <v>46140</v>
      </c>
      <c r="L26" s="54" t="s">
        <v>69</v>
      </c>
      <c r="M26" s="52"/>
    </row>
    <row r="27" ht="66" spans="1:13">
      <c r="A27" s="52" t="s">
        <v>221</v>
      </c>
      <c r="B27" s="52" t="s">
        <v>222</v>
      </c>
      <c r="C27" s="52" t="s">
        <v>223</v>
      </c>
      <c r="D27" s="52"/>
      <c r="E27" s="52" t="s">
        <v>216</v>
      </c>
      <c r="F27" s="52" t="s">
        <v>216</v>
      </c>
      <c r="G27" s="50" t="s">
        <v>68</v>
      </c>
      <c r="H27" s="23">
        <v>46140</v>
      </c>
      <c r="I27" s="54" t="s">
        <v>159</v>
      </c>
      <c r="J27" s="50" t="s">
        <v>68</v>
      </c>
      <c r="K27" s="23">
        <v>46140</v>
      </c>
      <c r="L27" s="54" t="s">
        <v>69</v>
      </c>
      <c r="M27" s="52"/>
    </row>
    <row r="28" ht="66" spans="1:13">
      <c r="A28" s="52" t="s">
        <v>224</v>
      </c>
      <c r="B28" s="52" t="s">
        <v>225</v>
      </c>
      <c r="C28" s="52" t="s">
        <v>226</v>
      </c>
      <c r="D28" s="52"/>
      <c r="E28" s="52" t="s">
        <v>227</v>
      </c>
      <c r="F28" s="52" t="s">
        <v>227</v>
      </c>
      <c r="G28" s="50" t="s">
        <v>68</v>
      </c>
      <c r="H28" s="23">
        <v>46140</v>
      </c>
      <c r="I28" s="54" t="s">
        <v>159</v>
      </c>
      <c r="J28" s="50" t="s">
        <v>68</v>
      </c>
      <c r="K28" s="23">
        <v>46140</v>
      </c>
      <c r="L28" s="54" t="s">
        <v>69</v>
      </c>
      <c r="M28" s="52"/>
    </row>
    <row r="29" ht="66" spans="1:13">
      <c r="A29" s="52" t="s">
        <v>228</v>
      </c>
      <c r="B29" s="52" t="s">
        <v>229</v>
      </c>
      <c r="C29" s="52" t="s">
        <v>230</v>
      </c>
      <c r="D29" s="52"/>
      <c r="E29" s="52" t="s">
        <v>231</v>
      </c>
      <c r="F29" s="52" t="s">
        <v>231</v>
      </c>
      <c r="G29" s="50" t="s">
        <v>68</v>
      </c>
      <c r="H29" s="23">
        <v>46140</v>
      </c>
      <c r="I29" s="54" t="s">
        <v>159</v>
      </c>
      <c r="J29" s="50" t="s">
        <v>68</v>
      </c>
      <c r="K29" s="23">
        <v>46140</v>
      </c>
      <c r="L29" s="54" t="s">
        <v>69</v>
      </c>
      <c r="M29" s="52"/>
    </row>
    <row r="30" ht="66" spans="1:13">
      <c r="A30" s="52" t="s">
        <v>232</v>
      </c>
      <c r="B30" s="52" t="s">
        <v>233</v>
      </c>
      <c r="C30" s="52" t="s">
        <v>234</v>
      </c>
      <c r="D30" s="52"/>
      <c r="E30" s="52" t="s">
        <v>235</v>
      </c>
      <c r="F30" s="52" t="s">
        <v>235</v>
      </c>
      <c r="G30" s="50" t="s">
        <v>68</v>
      </c>
      <c r="H30" s="23">
        <v>46140</v>
      </c>
      <c r="I30" s="54" t="s">
        <v>159</v>
      </c>
      <c r="J30" s="50" t="s">
        <v>68</v>
      </c>
      <c r="K30" s="23">
        <v>46140</v>
      </c>
      <c r="L30" s="54" t="s">
        <v>69</v>
      </c>
      <c r="M30" s="52"/>
    </row>
    <row r="31" ht="49.5" spans="1:13">
      <c r="A31" s="52" t="s">
        <v>236</v>
      </c>
      <c r="B31" s="52" t="s">
        <v>237</v>
      </c>
      <c r="C31" s="52" t="s">
        <v>238</v>
      </c>
      <c r="D31" s="52"/>
      <c r="E31" s="52" t="s">
        <v>239</v>
      </c>
      <c r="F31" s="52" t="s">
        <v>239</v>
      </c>
      <c r="G31" s="50" t="s">
        <v>68</v>
      </c>
      <c r="H31" s="23">
        <v>46140</v>
      </c>
      <c r="I31" s="54" t="s">
        <v>159</v>
      </c>
      <c r="J31" s="50" t="s">
        <v>68</v>
      </c>
      <c r="K31" s="23">
        <v>46140</v>
      </c>
      <c r="L31" s="54" t="s">
        <v>69</v>
      </c>
      <c r="M31" s="52"/>
    </row>
    <row r="32" ht="33" spans="1:13">
      <c r="A32" s="52" t="s">
        <v>240</v>
      </c>
      <c r="B32" s="52" t="s">
        <v>241</v>
      </c>
      <c r="C32" s="52" t="s">
        <v>242</v>
      </c>
      <c r="D32" s="52"/>
      <c r="E32" s="52" t="s">
        <v>243</v>
      </c>
      <c r="F32" s="52" t="s">
        <v>243</v>
      </c>
      <c r="G32" s="50" t="s">
        <v>68</v>
      </c>
      <c r="H32" s="23">
        <v>46140</v>
      </c>
      <c r="I32" s="54" t="s">
        <v>159</v>
      </c>
      <c r="J32" s="50" t="s">
        <v>68</v>
      </c>
      <c r="K32" s="23">
        <v>46140</v>
      </c>
      <c r="L32" s="54" t="s">
        <v>69</v>
      </c>
      <c r="M32" s="52"/>
    </row>
    <row r="33" ht="49.5" spans="1:13">
      <c r="A33" s="52" t="s">
        <v>244</v>
      </c>
      <c r="B33" s="52" t="s">
        <v>245</v>
      </c>
      <c r="C33" s="52" t="s">
        <v>246</v>
      </c>
      <c r="D33" s="52"/>
      <c r="E33" s="52" t="s">
        <v>247</v>
      </c>
      <c r="F33" s="52" t="s">
        <v>247</v>
      </c>
      <c r="G33" s="50" t="s">
        <v>68</v>
      </c>
      <c r="H33" s="23">
        <v>46140</v>
      </c>
      <c r="I33" s="54" t="s">
        <v>159</v>
      </c>
      <c r="J33" s="50" t="s">
        <v>68</v>
      </c>
      <c r="K33" s="23">
        <v>46140</v>
      </c>
      <c r="L33" s="54" t="s">
        <v>69</v>
      </c>
      <c r="M33" s="52"/>
    </row>
    <row r="34" ht="33" spans="1:13">
      <c r="A34" s="52" t="s">
        <v>248</v>
      </c>
      <c r="B34" s="52" t="s">
        <v>249</v>
      </c>
      <c r="C34" s="52" t="s">
        <v>250</v>
      </c>
      <c r="D34" s="52" t="s">
        <v>251</v>
      </c>
      <c r="E34" s="52" t="s">
        <v>252</v>
      </c>
      <c r="F34" s="52" t="s">
        <v>252</v>
      </c>
      <c r="G34" s="50" t="s">
        <v>68</v>
      </c>
      <c r="H34" s="23">
        <v>46140</v>
      </c>
      <c r="I34" s="54" t="s">
        <v>159</v>
      </c>
      <c r="J34" s="50" t="s">
        <v>68</v>
      </c>
      <c r="K34" s="23">
        <v>46140</v>
      </c>
      <c r="L34" s="54" t="s">
        <v>69</v>
      </c>
      <c r="M34" s="52"/>
    </row>
    <row r="35" ht="33" spans="1:13">
      <c r="A35" s="52" t="s">
        <v>253</v>
      </c>
      <c r="B35" s="52" t="s">
        <v>254</v>
      </c>
      <c r="C35" s="52" t="s">
        <v>255</v>
      </c>
      <c r="D35" s="52" t="s">
        <v>256</v>
      </c>
      <c r="E35" s="52" t="s">
        <v>257</v>
      </c>
      <c r="F35" s="52" t="s">
        <v>257</v>
      </c>
      <c r="G35" s="50" t="s">
        <v>68</v>
      </c>
      <c r="H35" s="23">
        <v>46140</v>
      </c>
      <c r="I35" s="54" t="s">
        <v>159</v>
      </c>
      <c r="J35" s="50" t="s">
        <v>68</v>
      </c>
      <c r="K35" s="23">
        <v>46140</v>
      </c>
      <c r="L35" s="54" t="s">
        <v>69</v>
      </c>
      <c r="M35" s="52"/>
    </row>
    <row r="36" ht="33" spans="1:13">
      <c r="A36" s="52" t="s">
        <v>258</v>
      </c>
      <c r="B36" s="52" t="s">
        <v>259</v>
      </c>
      <c r="C36" s="52" t="s">
        <v>260</v>
      </c>
      <c r="D36" s="52" t="s">
        <v>261</v>
      </c>
      <c r="E36" s="52" t="s">
        <v>262</v>
      </c>
      <c r="F36" s="52" t="s">
        <v>262</v>
      </c>
      <c r="G36" s="50" t="s">
        <v>68</v>
      </c>
      <c r="H36" s="23">
        <v>46140</v>
      </c>
      <c r="I36" s="54" t="s">
        <v>159</v>
      </c>
      <c r="J36" s="50" t="s">
        <v>68</v>
      </c>
      <c r="K36" s="23">
        <v>46140</v>
      </c>
      <c r="L36" s="54" t="s">
        <v>69</v>
      </c>
      <c r="M36" s="52"/>
    </row>
  </sheetData>
  <mergeCells count="10">
    <mergeCell ref="B1:F1"/>
    <mergeCell ref="B2:F2"/>
    <mergeCell ref="A6:E6"/>
    <mergeCell ref="A19:M19"/>
    <mergeCell ref="A7:A9"/>
    <mergeCell ref="B7:B9"/>
    <mergeCell ref="C7:C9"/>
    <mergeCell ref="D7:D9"/>
    <mergeCell ref="E7:E9"/>
    <mergeCell ref="F7:F9"/>
  </mergeCells>
  <dataValidations count="1">
    <dataValidation type="list" allowBlank="1" showErrorMessage="1" promptTitle="dfdf" sqref="G11:G18 G20:G36 J11:J18 J20:J36">
      <formula1>"Passed,Untested,Failed,Blocked"</formula1>
    </dataValidation>
  </dataValidations>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0"/>
  <sheetViews>
    <sheetView zoomScale="70" zoomScaleNormal="70" workbookViewId="0">
      <selection activeCell="H11" sqref="H11:H17"/>
    </sheetView>
  </sheetViews>
  <sheetFormatPr defaultColWidth="10.152380952381" defaultRowHeight="15"/>
  <cols>
    <col min="1" max="1" width="20.952380952381" style="34" customWidth="1"/>
    <col min="2" max="2" width="43.0476190476191" style="34" customWidth="1"/>
    <col min="3" max="3" width="43.4285714285714" style="34" customWidth="1"/>
    <col min="4" max="6" width="40.7619047619048" style="34" customWidth="1"/>
    <col min="7" max="13" width="22.0952380952381" style="34" customWidth="1"/>
    <col min="14" max="16384" width="10.152380952381" style="34"/>
  </cols>
  <sheetData>
    <row r="1" ht="19.2" customHeight="1" spans="1:6">
      <c r="A1" s="35" t="s">
        <v>42</v>
      </c>
      <c r="B1" s="36" t="s">
        <v>2</v>
      </c>
      <c r="C1" s="36"/>
      <c r="D1" s="36"/>
      <c r="E1" s="36"/>
      <c r="F1" s="36"/>
    </row>
    <row r="2" ht="19.95" customHeight="1" spans="1:6">
      <c r="A2" s="35" t="s">
        <v>43</v>
      </c>
      <c r="B2" s="37" t="s">
        <v>263</v>
      </c>
      <c r="C2" s="37"/>
      <c r="D2" s="37"/>
      <c r="E2" s="37"/>
      <c r="F2" s="37"/>
    </row>
    <row r="3" ht="16.5" spans="1:6">
      <c r="A3" s="38"/>
      <c r="B3" s="39" t="s">
        <v>45</v>
      </c>
      <c r="C3" s="39" t="s">
        <v>46</v>
      </c>
      <c r="D3" s="39" t="s">
        <v>47</v>
      </c>
      <c r="E3" s="39" t="s">
        <v>48</v>
      </c>
      <c r="F3" s="39" t="s">
        <v>49</v>
      </c>
    </row>
    <row r="4" ht="16.5" spans="1:6">
      <c r="A4" s="40" t="s">
        <v>50</v>
      </c>
      <c r="B4" s="41">
        <f>COUNTIF(G11:G57,"Passed")</f>
        <v>19</v>
      </c>
      <c r="C4" s="41">
        <f>COUNTIF(G11:G57,"Failed")</f>
        <v>0</v>
      </c>
      <c r="D4" s="38">
        <f>COUNTIF(G11:G18,"Untested")</f>
        <v>0</v>
      </c>
      <c r="E4" s="42">
        <f>COUNTIF(G11:G18,"Blocked")</f>
        <v>0</v>
      </c>
      <c r="F4" s="38">
        <f>SUM(B4:E4)</f>
        <v>19</v>
      </c>
    </row>
    <row r="5" ht="16.5" spans="1:6">
      <c r="A5" s="40" t="s">
        <v>51</v>
      </c>
      <c r="B5" s="41">
        <f>COUNTIF(J11:J57,"Passed")</f>
        <v>19</v>
      </c>
      <c r="C5" s="41">
        <f>COUNTIF(J11:J57,"Failed")</f>
        <v>0</v>
      </c>
      <c r="D5" s="38">
        <f>COUNTIF(J11:J18,"Untested")</f>
        <v>0</v>
      </c>
      <c r="E5" s="42">
        <f>COUNTIF(J11:J18,"Blocked")</f>
        <v>0</v>
      </c>
      <c r="F5" s="38">
        <f>SUM(B5:E5)</f>
        <v>19</v>
      </c>
    </row>
    <row r="6" ht="409.2" customHeight="1" spans="1:5">
      <c r="A6" s="43"/>
      <c r="B6" s="43"/>
      <c r="C6" s="43"/>
      <c r="D6" s="43"/>
      <c r="E6" s="43"/>
    </row>
    <row r="7" ht="16.5" spans="1:13">
      <c r="A7" s="44" t="s">
        <v>52</v>
      </c>
      <c r="B7" s="44" t="s">
        <v>7</v>
      </c>
      <c r="C7" s="44" t="s">
        <v>53</v>
      </c>
      <c r="D7" s="44" t="s">
        <v>54</v>
      </c>
      <c r="E7" s="44" t="s">
        <v>55</v>
      </c>
      <c r="F7" s="44" t="s">
        <v>56</v>
      </c>
      <c r="G7" s="39" t="s">
        <v>57</v>
      </c>
      <c r="H7" s="39"/>
      <c r="I7" s="39"/>
      <c r="J7" s="39" t="s">
        <v>57</v>
      </c>
      <c r="K7" s="39"/>
      <c r="L7" s="39"/>
      <c r="M7" s="39" t="s">
        <v>58</v>
      </c>
    </row>
    <row r="8" ht="16.5" spans="1:13">
      <c r="A8" s="45"/>
      <c r="B8" s="45"/>
      <c r="C8" s="45"/>
      <c r="D8" s="45"/>
      <c r="E8" s="45"/>
      <c r="F8" s="45"/>
      <c r="G8" s="39" t="s">
        <v>59</v>
      </c>
      <c r="H8" s="39"/>
      <c r="I8" s="39"/>
      <c r="J8" s="39" t="s">
        <v>60</v>
      </c>
      <c r="K8" s="39"/>
      <c r="L8" s="39"/>
      <c r="M8" s="39"/>
    </row>
    <row r="9" ht="16.5" spans="1:13">
      <c r="A9" s="46"/>
      <c r="B9" s="46"/>
      <c r="C9" s="46"/>
      <c r="D9" s="46"/>
      <c r="E9" s="46"/>
      <c r="F9" s="46"/>
      <c r="G9" s="39" t="s">
        <v>61</v>
      </c>
      <c r="H9" s="47" t="s">
        <v>62</v>
      </c>
      <c r="I9" s="39" t="s">
        <v>63</v>
      </c>
      <c r="J9" s="39" t="s">
        <v>61</v>
      </c>
      <c r="K9" s="47" t="s">
        <v>62</v>
      </c>
      <c r="L9" s="39" t="s">
        <v>63</v>
      </c>
      <c r="M9" s="39"/>
    </row>
    <row r="10" ht="16.5" spans="1:13">
      <c r="A10" s="48" t="s">
        <v>264</v>
      </c>
      <c r="B10" s="48"/>
      <c r="C10" s="48"/>
      <c r="D10" s="48"/>
      <c r="E10" s="48"/>
      <c r="F10" s="48"/>
      <c r="G10" s="48"/>
      <c r="H10" s="48"/>
      <c r="I10" s="48"/>
      <c r="J10" s="48"/>
      <c r="K10" s="48"/>
      <c r="L10" s="48"/>
      <c r="M10" s="48"/>
    </row>
    <row r="11" ht="82.5" spans="1:13">
      <c r="A11" s="49" t="s">
        <v>265</v>
      </c>
      <c r="B11" s="49" t="s">
        <v>266</v>
      </c>
      <c r="C11" s="49" t="s">
        <v>267</v>
      </c>
      <c r="D11" s="49"/>
      <c r="E11" s="394" t="s">
        <v>268</v>
      </c>
      <c r="F11" s="394" t="s">
        <v>268</v>
      </c>
      <c r="G11" s="50" t="s">
        <v>68</v>
      </c>
      <c r="H11" s="23">
        <v>46140</v>
      </c>
      <c r="I11" s="54" t="s">
        <v>70</v>
      </c>
      <c r="J11" s="50" t="s">
        <v>68</v>
      </c>
      <c r="K11" s="23">
        <v>46140</v>
      </c>
      <c r="L11" s="54" t="s">
        <v>69</v>
      </c>
      <c r="M11" s="55"/>
    </row>
    <row r="12" ht="49.5" spans="1:13">
      <c r="A12" s="49" t="s">
        <v>269</v>
      </c>
      <c r="B12" s="49" t="s">
        <v>270</v>
      </c>
      <c r="C12" s="49" t="s">
        <v>271</v>
      </c>
      <c r="D12" s="49"/>
      <c r="E12" s="394" t="s">
        <v>272</v>
      </c>
      <c r="F12" s="394" t="s">
        <v>272</v>
      </c>
      <c r="G12" s="50" t="s">
        <v>68</v>
      </c>
      <c r="H12" s="23">
        <v>46140</v>
      </c>
      <c r="I12" s="54" t="s">
        <v>70</v>
      </c>
      <c r="J12" s="50" t="s">
        <v>68</v>
      </c>
      <c r="K12" s="23">
        <v>46140</v>
      </c>
      <c r="L12" s="54" t="s">
        <v>69</v>
      </c>
      <c r="M12" s="55"/>
    </row>
    <row r="13" ht="82.5" spans="1:13">
      <c r="A13" s="49" t="s">
        <v>273</v>
      </c>
      <c r="B13" s="49" t="s">
        <v>274</v>
      </c>
      <c r="C13" s="49" t="s">
        <v>275</v>
      </c>
      <c r="D13" s="49"/>
      <c r="E13" s="394" t="s">
        <v>276</v>
      </c>
      <c r="F13" s="394" t="s">
        <v>276</v>
      </c>
      <c r="G13" s="50" t="s">
        <v>68</v>
      </c>
      <c r="H13" s="23">
        <v>46140</v>
      </c>
      <c r="I13" s="54" t="s">
        <v>70</v>
      </c>
      <c r="J13" s="50" t="s">
        <v>68</v>
      </c>
      <c r="K13" s="23">
        <v>46140</v>
      </c>
      <c r="L13" s="54" t="s">
        <v>69</v>
      </c>
      <c r="M13" s="55"/>
    </row>
    <row r="14" ht="82.5" spans="1:13">
      <c r="A14" s="49" t="s">
        <v>277</v>
      </c>
      <c r="B14" s="49" t="s">
        <v>278</v>
      </c>
      <c r="C14" s="49" t="s">
        <v>279</v>
      </c>
      <c r="D14" s="49"/>
      <c r="E14" s="394" t="s">
        <v>280</v>
      </c>
      <c r="F14" s="394" t="s">
        <v>280</v>
      </c>
      <c r="G14" s="50" t="s">
        <v>68</v>
      </c>
      <c r="H14" s="23">
        <v>46140</v>
      </c>
      <c r="I14" s="54" t="s">
        <v>70</v>
      </c>
      <c r="J14" s="50" t="s">
        <v>68</v>
      </c>
      <c r="K14" s="23">
        <v>46140</v>
      </c>
      <c r="L14" s="54" t="s">
        <v>69</v>
      </c>
      <c r="M14" s="55"/>
    </row>
    <row r="15" ht="82.5" spans="1:13">
      <c r="A15" s="49" t="s">
        <v>281</v>
      </c>
      <c r="B15" s="49" t="s">
        <v>282</v>
      </c>
      <c r="C15" s="49" t="s">
        <v>283</v>
      </c>
      <c r="D15" s="49"/>
      <c r="E15" s="394" t="s">
        <v>284</v>
      </c>
      <c r="F15" s="394" t="s">
        <v>284</v>
      </c>
      <c r="G15" s="50" t="s">
        <v>68</v>
      </c>
      <c r="H15" s="23">
        <v>46140</v>
      </c>
      <c r="I15" s="54" t="s">
        <v>70</v>
      </c>
      <c r="J15" s="50" t="s">
        <v>68</v>
      </c>
      <c r="K15" s="23">
        <v>46140</v>
      </c>
      <c r="L15" s="54" t="s">
        <v>69</v>
      </c>
      <c r="M15" s="55"/>
    </row>
    <row r="16" ht="49.5" spans="1:13">
      <c r="A16" s="49" t="s">
        <v>285</v>
      </c>
      <c r="B16" s="49" t="s">
        <v>286</v>
      </c>
      <c r="C16" s="49" t="s">
        <v>287</v>
      </c>
      <c r="D16" s="49"/>
      <c r="E16" s="394" t="s">
        <v>288</v>
      </c>
      <c r="F16" s="394" t="s">
        <v>288</v>
      </c>
      <c r="G16" s="50" t="s">
        <v>68</v>
      </c>
      <c r="H16" s="23">
        <v>46140</v>
      </c>
      <c r="I16" s="54" t="s">
        <v>70</v>
      </c>
      <c r="J16" s="50" t="s">
        <v>68</v>
      </c>
      <c r="K16" s="23">
        <v>46140</v>
      </c>
      <c r="L16" s="54" t="s">
        <v>69</v>
      </c>
      <c r="M16" s="55"/>
    </row>
    <row r="17" ht="49.5" spans="1:13">
      <c r="A17" s="49" t="s">
        <v>289</v>
      </c>
      <c r="B17" s="49" t="s">
        <v>185</v>
      </c>
      <c r="C17" s="49" t="s">
        <v>290</v>
      </c>
      <c r="D17" s="49"/>
      <c r="E17" s="394" t="s">
        <v>291</v>
      </c>
      <c r="F17" s="394" t="s">
        <v>291</v>
      </c>
      <c r="G17" s="50" t="s">
        <v>68</v>
      </c>
      <c r="H17" s="23">
        <v>46140</v>
      </c>
      <c r="I17" s="54" t="s">
        <v>70</v>
      </c>
      <c r="J17" s="50" t="s">
        <v>68</v>
      </c>
      <c r="K17" s="23">
        <v>46140</v>
      </c>
      <c r="L17" s="54" t="s">
        <v>69</v>
      </c>
      <c r="M17" s="55"/>
    </row>
    <row r="18" ht="16.5" spans="1:13">
      <c r="A18" s="51" t="s">
        <v>292</v>
      </c>
      <c r="B18" s="51"/>
      <c r="C18" s="51"/>
      <c r="D18" s="51"/>
      <c r="E18" s="51"/>
      <c r="F18" s="51"/>
      <c r="G18" s="51"/>
      <c r="H18" s="51"/>
      <c r="I18" s="51"/>
      <c r="J18" s="51"/>
      <c r="K18" s="51"/>
      <c r="L18" s="51"/>
      <c r="M18" s="51"/>
    </row>
    <row r="19" ht="49.5" spans="1:13">
      <c r="A19" s="52" t="s">
        <v>293</v>
      </c>
      <c r="B19" s="52" t="s">
        <v>294</v>
      </c>
      <c r="C19" s="52" t="s">
        <v>295</v>
      </c>
      <c r="D19" s="52" t="s">
        <v>296</v>
      </c>
      <c r="E19" s="52" t="s">
        <v>297</v>
      </c>
      <c r="F19" s="52" t="s">
        <v>297</v>
      </c>
      <c r="G19" s="50" t="s">
        <v>68</v>
      </c>
      <c r="H19" s="23">
        <v>46140</v>
      </c>
      <c r="I19" s="54" t="s">
        <v>70</v>
      </c>
      <c r="J19" s="50" t="s">
        <v>68</v>
      </c>
      <c r="K19" s="23">
        <v>46140</v>
      </c>
      <c r="L19" s="54" t="s">
        <v>69</v>
      </c>
      <c r="M19" s="56"/>
    </row>
    <row r="20" ht="49.5" spans="1:13">
      <c r="A20" s="52" t="s">
        <v>298</v>
      </c>
      <c r="B20" s="52" t="s">
        <v>299</v>
      </c>
      <c r="C20" s="52" t="s">
        <v>300</v>
      </c>
      <c r="D20" s="52"/>
      <c r="E20" s="52" t="s">
        <v>301</v>
      </c>
      <c r="F20" s="52" t="s">
        <v>301</v>
      </c>
      <c r="G20" s="50" t="s">
        <v>68</v>
      </c>
      <c r="H20" s="23">
        <v>46140</v>
      </c>
      <c r="I20" s="54" t="s">
        <v>70</v>
      </c>
      <c r="J20" s="50" t="s">
        <v>68</v>
      </c>
      <c r="K20" s="23">
        <v>46140</v>
      </c>
      <c r="L20" s="54" t="s">
        <v>69</v>
      </c>
      <c r="M20" s="56"/>
    </row>
    <row r="21" ht="66" spans="1:13">
      <c r="A21" s="52" t="s">
        <v>302</v>
      </c>
      <c r="B21" s="52" t="s">
        <v>303</v>
      </c>
      <c r="C21" s="52" t="s">
        <v>304</v>
      </c>
      <c r="D21" s="52" t="s">
        <v>305</v>
      </c>
      <c r="E21" s="52" t="s">
        <v>306</v>
      </c>
      <c r="F21" s="52" t="s">
        <v>306</v>
      </c>
      <c r="G21" s="50" t="s">
        <v>68</v>
      </c>
      <c r="H21" s="23">
        <v>46140</v>
      </c>
      <c r="I21" s="54" t="s">
        <v>70</v>
      </c>
      <c r="J21" s="50" t="s">
        <v>68</v>
      </c>
      <c r="K21" s="23">
        <v>46140</v>
      </c>
      <c r="L21" s="54" t="s">
        <v>69</v>
      </c>
      <c r="M21" s="56"/>
    </row>
    <row r="22" ht="66" spans="1:13">
      <c r="A22" s="52" t="s">
        <v>307</v>
      </c>
      <c r="B22" s="52" t="s">
        <v>308</v>
      </c>
      <c r="C22" s="52" t="s">
        <v>309</v>
      </c>
      <c r="D22" s="52"/>
      <c r="E22" s="52" t="s">
        <v>310</v>
      </c>
      <c r="F22" s="52" t="s">
        <v>310</v>
      </c>
      <c r="G22" s="50" t="s">
        <v>68</v>
      </c>
      <c r="H22" s="23">
        <v>46140</v>
      </c>
      <c r="I22" s="54" t="s">
        <v>70</v>
      </c>
      <c r="J22" s="50" t="s">
        <v>68</v>
      </c>
      <c r="K22" s="23">
        <v>46140</v>
      </c>
      <c r="L22" s="54" t="s">
        <v>69</v>
      </c>
      <c r="M22" s="57"/>
    </row>
    <row r="23" ht="49.5" spans="1:13">
      <c r="A23" s="52" t="s">
        <v>311</v>
      </c>
      <c r="B23" s="52" t="s">
        <v>312</v>
      </c>
      <c r="C23" s="52" t="s">
        <v>313</v>
      </c>
      <c r="D23" s="52"/>
      <c r="E23" s="52" t="s">
        <v>314</v>
      </c>
      <c r="F23" s="52" t="s">
        <v>314</v>
      </c>
      <c r="G23" s="50" t="s">
        <v>68</v>
      </c>
      <c r="H23" s="23">
        <v>46140</v>
      </c>
      <c r="I23" s="54" t="s">
        <v>70</v>
      </c>
      <c r="J23" s="50" t="s">
        <v>68</v>
      </c>
      <c r="K23" s="23">
        <v>46140</v>
      </c>
      <c r="L23" s="54" t="s">
        <v>69</v>
      </c>
      <c r="M23" s="52"/>
    </row>
    <row r="24" ht="66" spans="1:13">
      <c r="A24" s="52" t="s">
        <v>315</v>
      </c>
      <c r="B24" s="52" t="s">
        <v>316</v>
      </c>
      <c r="C24" s="52" t="s">
        <v>317</v>
      </c>
      <c r="D24" s="52"/>
      <c r="E24" s="52" t="s">
        <v>318</v>
      </c>
      <c r="F24" s="52" t="s">
        <v>318</v>
      </c>
      <c r="G24" s="50" t="s">
        <v>68</v>
      </c>
      <c r="H24" s="23">
        <v>46140</v>
      </c>
      <c r="I24" s="54" t="s">
        <v>70</v>
      </c>
      <c r="J24" s="50" t="s">
        <v>68</v>
      </c>
      <c r="K24" s="23">
        <v>46140</v>
      </c>
      <c r="L24" s="54" t="s">
        <v>69</v>
      </c>
      <c r="M24" s="52"/>
    </row>
    <row r="25" ht="66" spans="1:13">
      <c r="A25" s="52" t="s">
        <v>319</v>
      </c>
      <c r="B25" s="52" t="s">
        <v>320</v>
      </c>
      <c r="C25" s="52" t="s">
        <v>321</v>
      </c>
      <c r="D25" s="52"/>
      <c r="E25" s="52" t="s">
        <v>322</v>
      </c>
      <c r="F25" s="52" t="s">
        <v>318</v>
      </c>
      <c r="G25" s="50" t="s">
        <v>68</v>
      </c>
      <c r="H25" s="23">
        <v>46140</v>
      </c>
      <c r="I25" s="54" t="s">
        <v>70</v>
      </c>
      <c r="J25" s="50" t="s">
        <v>68</v>
      </c>
      <c r="K25" s="23">
        <v>46140</v>
      </c>
      <c r="L25" s="54" t="s">
        <v>69</v>
      </c>
      <c r="M25" s="52"/>
    </row>
    <row r="26" ht="66" spans="1:13">
      <c r="A26" s="52" t="s">
        <v>323</v>
      </c>
      <c r="B26" s="52" t="s">
        <v>324</v>
      </c>
      <c r="C26" s="52" t="s">
        <v>325</v>
      </c>
      <c r="D26" s="52"/>
      <c r="E26" s="52" t="s">
        <v>326</v>
      </c>
      <c r="F26" s="52" t="s">
        <v>326</v>
      </c>
      <c r="G26" s="50" t="s">
        <v>68</v>
      </c>
      <c r="H26" s="23">
        <v>46140</v>
      </c>
      <c r="I26" s="54" t="s">
        <v>70</v>
      </c>
      <c r="J26" s="50" t="s">
        <v>68</v>
      </c>
      <c r="K26" s="23">
        <v>46140</v>
      </c>
      <c r="L26" s="54" t="s">
        <v>69</v>
      </c>
      <c r="M26" s="52"/>
    </row>
    <row r="27" ht="66" spans="1:13">
      <c r="A27" s="52" t="s">
        <v>327</v>
      </c>
      <c r="B27" s="52" t="s">
        <v>328</v>
      </c>
      <c r="C27" s="52" t="s">
        <v>329</v>
      </c>
      <c r="D27" s="52" t="s">
        <v>330</v>
      </c>
      <c r="E27" s="52" t="s">
        <v>331</v>
      </c>
      <c r="F27" s="52" t="s">
        <v>331</v>
      </c>
      <c r="G27" s="50" t="s">
        <v>68</v>
      </c>
      <c r="H27" s="23">
        <v>46140</v>
      </c>
      <c r="I27" s="54" t="s">
        <v>70</v>
      </c>
      <c r="J27" s="50" t="s">
        <v>68</v>
      </c>
      <c r="K27" s="23">
        <v>46140</v>
      </c>
      <c r="L27" s="54" t="s">
        <v>69</v>
      </c>
      <c r="M27" s="52"/>
    </row>
    <row r="28" ht="66" spans="1:13">
      <c r="A28" s="52" t="s">
        <v>332</v>
      </c>
      <c r="B28" s="52" t="s">
        <v>333</v>
      </c>
      <c r="C28" s="52" t="s">
        <v>334</v>
      </c>
      <c r="D28" s="52"/>
      <c r="E28" s="52" t="s">
        <v>335</v>
      </c>
      <c r="F28" s="52" t="s">
        <v>335</v>
      </c>
      <c r="G28" s="50" t="s">
        <v>68</v>
      </c>
      <c r="H28" s="23">
        <v>46140</v>
      </c>
      <c r="I28" s="54" t="s">
        <v>70</v>
      </c>
      <c r="J28" s="50" t="s">
        <v>68</v>
      </c>
      <c r="K28" s="23">
        <v>46140</v>
      </c>
      <c r="L28" s="54" t="s">
        <v>69</v>
      </c>
      <c r="M28" s="52"/>
    </row>
    <row r="29" ht="49.5" spans="1:13">
      <c r="A29" s="52" t="s">
        <v>336</v>
      </c>
      <c r="B29" s="52" t="s">
        <v>337</v>
      </c>
      <c r="C29" s="52" t="s">
        <v>338</v>
      </c>
      <c r="D29" s="52"/>
      <c r="E29" s="52" t="s">
        <v>339</v>
      </c>
      <c r="F29" s="52" t="s">
        <v>339</v>
      </c>
      <c r="G29" s="50" t="s">
        <v>68</v>
      </c>
      <c r="H29" s="23">
        <v>46140</v>
      </c>
      <c r="I29" s="54" t="s">
        <v>70</v>
      </c>
      <c r="J29" s="50" t="s">
        <v>68</v>
      </c>
      <c r="K29" s="23">
        <v>46140</v>
      </c>
      <c r="L29" s="54" t="s">
        <v>69</v>
      </c>
      <c r="M29" s="52"/>
    </row>
    <row r="30" ht="33" spans="1:13">
      <c r="A30" s="52" t="s">
        <v>340</v>
      </c>
      <c r="B30" s="52" t="s">
        <v>341</v>
      </c>
      <c r="C30" s="52" t="s">
        <v>342</v>
      </c>
      <c r="D30" s="52"/>
      <c r="E30" s="52" t="s">
        <v>343</v>
      </c>
      <c r="F30" s="52" t="s">
        <v>343</v>
      </c>
      <c r="G30" s="50" t="s">
        <v>68</v>
      </c>
      <c r="H30" s="23">
        <v>46140</v>
      </c>
      <c r="I30" s="54" t="s">
        <v>70</v>
      </c>
      <c r="J30" s="50" t="s">
        <v>68</v>
      </c>
      <c r="K30" s="23">
        <v>46140</v>
      </c>
      <c r="L30" s="54" t="s">
        <v>69</v>
      </c>
      <c r="M30" s="52"/>
    </row>
  </sheetData>
  <mergeCells count="10">
    <mergeCell ref="B1:F1"/>
    <mergeCell ref="B2:F2"/>
    <mergeCell ref="A6:E6"/>
    <mergeCell ref="A18:M18"/>
    <mergeCell ref="A7:A9"/>
    <mergeCell ref="B7:B9"/>
    <mergeCell ref="C7:C9"/>
    <mergeCell ref="D7:D9"/>
    <mergeCell ref="E7:E9"/>
    <mergeCell ref="F7:F9"/>
  </mergeCells>
  <dataValidations count="1">
    <dataValidation type="list" allowBlank="1" showErrorMessage="1" promptTitle="dfdf" sqref="G11:G17 G19:G30 J11:J17 J19:J30">
      <formula1>"Passed,Untested,Failed,Blocked"</formula1>
    </dataValidation>
  </dataValidations>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0"/>
  <sheetViews>
    <sheetView zoomScale="55" zoomScaleNormal="55" workbookViewId="0">
      <selection activeCell="I6" sqref="I6"/>
    </sheetView>
  </sheetViews>
  <sheetFormatPr defaultColWidth="10.4095238095238" defaultRowHeight="15"/>
  <cols>
    <col min="1" max="1" width="36.1904761904762" style="287" customWidth="1"/>
    <col min="2" max="2" width="52.0666666666667" style="287" customWidth="1"/>
    <col min="3" max="3" width="93.7142857142857" style="287" customWidth="1"/>
    <col min="4" max="4" width="52.9523809523809" style="287" customWidth="1"/>
    <col min="5" max="5" width="86.0952380952381" style="287" customWidth="1"/>
    <col min="6" max="6" width="61.5809523809524" style="287" customWidth="1"/>
    <col min="7" max="7" width="20.5714285714286" style="287" customWidth="1"/>
    <col min="8" max="8" width="28.6952380952381" style="288" customWidth="1"/>
    <col min="9" max="9" width="25.9047619047619" style="288" customWidth="1"/>
    <col min="10" max="10" width="28.1904761904762" style="287" customWidth="1"/>
    <col min="11" max="11" width="28.4380952380952" style="288" customWidth="1"/>
    <col min="12" max="12" width="19.8095238095238" style="288" customWidth="1"/>
    <col min="13" max="13" width="20.6952380952381" style="287" customWidth="1"/>
    <col min="14" max="16384" width="10.4095238095238" style="287"/>
  </cols>
  <sheetData>
    <row r="1" ht="16.5" spans="1:13">
      <c r="A1" s="289" t="s">
        <v>42</v>
      </c>
      <c r="B1" s="290" t="s">
        <v>2</v>
      </c>
      <c r="C1" s="290"/>
      <c r="D1" s="290"/>
      <c r="E1" s="290"/>
      <c r="F1" s="290"/>
      <c r="G1" s="291"/>
      <c r="H1" s="292"/>
      <c r="I1" s="292"/>
      <c r="J1" s="291"/>
      <c r="K1" s="292"/>
      <c r="L1" s="292"/>
      <c r="M1" s="291"/>
    </row>
    <row r="2" ht="16.5" spans="1:13">
      <c r="A2" s="289" t="s">
        <v>43</v>
      </c>
      <c r="B2" s="293" t="s">
        <v>344</v>
      </c>
      <c r="C2" s="293"/>
      <c r="D2" s="293"/>
      <c r="E2" s="293"/>
      <c r="F2" s="293"/>
      <c r="G2" s="291"/>
      <c r="H2" s="292"/>
      <c r="I2" s="292"/>
      <c r="J2" s="291"/>
      <c r="K2" s="292"/>
      <c r="L2" s="292"/>
      <c r="M2" s="291"/>
    </row>
    <row r="3" ht="16.5" spans="1:13">
      <c r="A3" s="294"/>
      <c r="B3" s="295" t="s">
        <v>45</v>
      </c>
      <c r="C3" s="295" t="s">
        <v>46</v>
      </c>
      <c r="D3" s="295" t="s">
        <v>47</v>
      </c>
      <c r="E3" s="295" t="s">
        <v>48</v>
      </c>
      <c r="F3" s="295" t="s">
        <v>49</v>
      </c>
      <c r="G3" s="291"/>
      <c r="H3" s="292"/>
      <c r="I3" s="292"/>
      <c r="J3" s="291"/>
      <c r="K3" s="292"/>
      <c r="L3" s="292"/>
      <c r="M3" s="291"/>
    </row>
    <row r="4" ht="16.5" spans="1:13">
      <c r="A4" s="296" t="s">
        <v>50</v>
      </c>
      <c r="B4" s="10">
        <v>9</v>
      </c>
      <c r="C4" s="10">
        <f>COUNTIF(G1:G99,"Failed")</f>
        <v>7</v>
      </c>
      <c r="D4" s="294">
        <f>COUNTIF(G10:G22,"Untested")</f>
        <v>0</v>
      </c>
      <c r="E4" s="297">
        <f>COUNTIF(G10:G22,"Blocked")</f>
        <v>0</v>
      </c>
      <c r="F4" s="294">
        <v>16</v>
      </c>
      <c r="G4" s="291"/>
      <c r="H4" s="292"/>
      <c r="I4" s="292"/>
      <c r="J4" s="291"/>
      <c r="K4" s="292"/>
      <c r="L4" s="292"/>
      <c r="M4" s="291"/>
    </row>
    <row r="5" ht="16.5" spans="1:13">
      <c r="A5" s="296" t="s">
        <v>51</v>
      </c>
      <c r="B5" s="10">
        <v>16</v>
      </c>
      <c r="C5" s="10">
        <v>0</v>
      </c>
      <c r="D5" s="294">
        <f>COUNTIF(J10:J16,"Untested")</f>
        <v>0</v>
      </c>
      <c r="E5" s="297">
        <f>COUNTIF(J10:J16,"Blocked")</f>
        <v>0</v>
      </c>
      <c r="F5" s="294">
        <v>16</v>
      </c>
      <c r="G5" s="291"/>
      <c r="H5" s="292"/>
      <c r="I5" s="292"/>
      <c r="J5" s="291"/>
      <c r="K5" s="292"/>
      <c r="L5" s="292"/>
      <c r="M5" s="291"/>
    </row>
    <row r="6" ht="409.05" customHeight="1" spans="1:13">
      <c r="A6" s="298"/>
      <c r="B6" s="298"/>
      <c r="C6" s="298"/>
      <c r="D6" s="298"/>
      <c r="E6" s="298"/>
      <c r="F6" s="291"/>
      <c r="G6" s="291"/>
      <c r="H6" s="292"/>
      <c r="I6" s="292"/>
      <c r="J6" s="291"/>
      <c r="K6" s="292"/>
      <c r="L6" s="292"/>
      <c r="M6" s="291"/>
    </row>
    <row r="7" ht="16.5" spans="1:13">
      <c r="A7" s="299" t="s">
        <v>52</v>
      </c>
      <c r="B7" s="299" t="s">
        <v>7</v>
      </c>
      <c r="C7" s="299" t="s">
        <v>53</v>
      </c>
      <c r="D7" s="299" t="s">
        <v>54</v>
      </c>
      <c r="E7" s="299" t="s">
        <v>55</v>
      </c>
      <c r="F7" s="299" t="s">
        <v>56</v>
      </c>
      <c r="G7" s="295" t="s">
        <v>57</v>
      </c>
      <c r="H7" s="295"/>
      <c r="I7" s="295"/>
      <c r="J7" s="295" t="s">
        <v>57</v>
      </c>
      <c r="K7" s="295"/>
      <c r="L7" s="295"/>
      <c r="M7" s="295" t="s">
        <v>58</v>
      </c>
    </row>
    <row r="8" ht="16.5" spans="1:13">
      <c r="A8" s="300"/>
      <c r="B8" s="300"/>
      <c r="C8" s="300"/>
      <c r="D8" s="300"/>
      <c r="E8" s="300"/>
      <c r="F8" s="300"/>
      <c r="G8" s="295" t="s">
        <v>59</v>
      </c>
      <c r="H8" s="295"/>
      <c r="I8" s="295"/>
      <c r="J8" s="295" t="s">
        <v>60</v>
      </c>
      <c r="K8" s="295"/>
      <c r="L8" s="295"/>
      <c r="M8" s="295"/>
    </row>
    <row r="9" ht="16.5" spans="1:13">
      <c r="A9" s="301"/>
      <c r="B9" s="301"/>
      <c r="C9" s="301"/>
      <c r="D9" s="301"/>
      <c r="E9" s="301"/>
      <c r="F9" s="301"/>
      <c r="G9" s="295" t="s">
        <v>61</v>
      </c>
      <c r="H9" s="302" t="s">
        <v>62</v>
      </c>
      <c r="I9" s="295" t="s">
        <v>63</v>
      </c>
      <c r="J9" s="295" t="s">
        <v>61</v>
      </c>
      <c r="K9" s="302" t="s">
        <v>62</v>
      </c>
      <c r="L9" s="295" t="s">
        <v>63</v>
      </c>
      <c r="M9" s="295"/>
    </row>
    <row r="10" ht="16.5" spans="1:13">
      <c r="A10" s="303" t="s">
        <v>345</v>
      </c>
      <c r="B10" s="304"/>
      <c r="C10" s="304"/>
      <c r="D10" s="304"/>
      <c r="E10" s="304"/>
      <c r="F10" s="304"/>
      <c r="G10" s="304"/>
      <c r="H10" s="305"/>
      <c r="I10" s="305"/>
      <c r="J10" s="304"/>
      <c r="K10" s="305"/>
      <c r="L10" s="305"/>
      <c r="M10" s="317"/>
    </row>
    <row r="11" ht="16.5" spans="1:13">
      <c r="A11" s="306" t="s">
        <v>346</v>
      </c>
      <c r="B11" s="307" t="s">
        <v>347</v>
      </c>
      <c r="C11" s="294"/>
      <c r="D11" s="308"/>
      <c r="E11" s="309" t="s">
        <v>348</v>
      </c>
      <c r="F11" s="309" t="s">
        <v>348</v>
      </c>
      <c r="G11" s="310" t="s">
        <v>90</v>
      </c>
      <c r="H11" s="23">
        <v>46140</v>
      </c>
      <c r="I11" s="310" t="s">
        <v>69</v>
      </c>
      <c r="J11" s="310" t="s">
        <v>68</v>
      </c>
      <c r="K11" s="23">
        <v>46140</v>
      </c>
      <c r="L11" s="310" t="s">
        <v>159</v>
      </c>
      <c r="M11" s="318"/>
    </row>
    <row r="12" ht="16.5" spans="1:13">
      <c r="A12" s="306" t="s">
        <v>349</v>
      </c>
      <c r="B12" s="307" t="s">
        <v>350</v>
      </c>
      <c r="C12" s="294"/>
      <c r="D12" s="308"/>
      <c r="E12" s="309" t="s">
        <v>351</v>
      </c>
      <c r="F12" s="309" t="s">
        <v>351</v>
      </c>
      <c r="G12" s="310" t="s">
        <v>68</v>
      </c>
      <c r="H12" s="23">
        <v>46140</v>
      </c>
      <c r="I12" s="310" t="s">
        <v>69</v>
      </c>
      <c r="J12" s="310" t="s">
        <v>68</v>
      </c>
      <c r="K12" s="23">
        <v>46140</v>
      </c>
      <c r="L12" s="310" t="s">
        <v>159</v>
      </c>
      <c r="M12" s="318"/>
    </row>
    <row r="13" ht="16.5" spans="1:13">
      <c r="A13" s="306" t="s">
        <v>352</v>
      </c>
      <c r="B13" s="307" t="s">
        <v>353</v>
      </c>
      <c r="C13" s="294"/>
      <c r="D13" s="308"/>
      <c r="E13" s="309" t="s">
        <v>354</v>
      </c>
      <c r="F13" s="309" t="s">
        <v>354</v>
      </c>
      <c r="G13" s="310" t="s">
        <v>68</v>
      </c>
      <c r="H13" s="23">
        <v>46140</v>
      </c>
      <c r="I13" s="310" t="s">
        <v>69</v>
      </c>
      <c r="J13" s="310" t="s">
        <v>68</v>
      </c>
      <c r="K13" s="23">
        <v>46140</v>
      </c>
      <c r="L13" s="310" t="s">
        <v>159</v>
      </c>
      <c r="M13" s="318"/>
    </row>
    <row r="14" ht="34.05" customHeight="1" spans="1:13">
      <c r="A14" s="306" t="s">
        <v>355</v>
      </c>
      <c r="B14" s="307" t="s">
        <v>356</v>
      </c>
      <c r="C14" s="294"/>
      <c r="D14" s="308"/>
      <c r="E14" s="395" t="s">
        <v>357</v>
      </c>
      <c r="F14" s="395" t="s">
        <v>358</v>
      </c>
      <c r="G14" s="310" t="s">
        <v>90</v>
      </c>
      <c r="H14" s="23">
        <v>46140</v>
      </c>
      <c r="I14" s="310" t="s">
        <v>69</v>
      </c>
      <c r="J14" s="310" t="s">
        <v>68</v>
      </c>
      <c r="K14" s="23">
        <v>46140</v>
      </c>
      <c r="L14" s="310" t="s">
        <v>159</v>
      </c>
      <c r="M14" s="318"/>
    </row>
    <row r="15" ht="16.5" spans="1:13">
      <c r="A15" s="306" t="s">
        <v>359</v>
      </c>
      <c r="B15" s="307" t="s">
        <v>360</v>
      </c>
      <c r="C15" s="294"/>
      <c r="D15" s="308"/>
      <c r="E15" s="309" t="s">
        <v>361</v>
      </c>
      <c r="F15" s="309" t="s">
        <v>361</v>
      </c>
      <c r="G15" s="310" t="s">
        <v>68</v>
      </c>
      <c r="H15" s="23">
        <v>46140</v>
      </c>
      <c r="I15" s="310" t="s">
        <v>69</v>
      </c>
      <c r="J15" s="310" t="s">
        <v>68</v>
      </c>
      <c r="K15" s="23">
        <v>46140</v>
      </c>
      <c r="L15" s="310" t="s">
        <v>159</v>
      </c>
      <c r="M15" s="318"/>
    </row>
    <row r="16" ht="16.5" spans="1:13">
      <c r="A16" s="306" t="s">
        <v>362</v>
      </c>
      <c r="B16" s="311" t="s">
        <v>363</v>
      </c>
      <c r="C16" s="294"/>
      <c r="D16" s="308"/>
      <c r="E16" s="309" t="s">
        <v>364</v>
      </c>
      <c r="F16" s="309" t="s">
        <v>364</v>
      </c>
      <c r="G16" s="310" t="s">
        <v>68</v>
      </c>
      <c r="H16" s="23">
        <v>46140</v>
      </c>
      <c r="I16" s="310" t="s">
        <v>69</v>
      </c>
      <c r="J16" s="310" t="s">
        <v>68</v>
      </c>
      <c r="K16" s="23">
        <v>46140</v>
      </c>
      <c r="L16" s="310" t="s">
        <v>159</v>
      </c>
      <c r="M16" s="318"/>
    </row>
    <row r="17" ht="16.5" spans="1:13">
      <c r="A17" s="306" t="s">
        <v>365</v>
      </c>
      <c r="B17" s="307" t="s">
        <v>366</v>
      </c>
      <c r="C17" s="294"/>
      <c r="D17" s="308"/>
      <c r="E17" s="309" t="s">
        <v>367</v>
      </c>
      <c r="F17" s="309" t="s">
        <v>367</v>
      </c>
      <c r="G17" s="310" t="s">
        <v>68</v>
      </c>
      <c r="H17" s="23">
        <v>46140</v>
      </c>
      <c r="I17" s="310" t="s">
        <v>69</v>
      </c>
      <c r="J17" s="310" t="s">
        <v>68</v>
      </c>
      <c r="K17" s="23">
        <v>46140</v>
      </c>
      <c r="L17" s="310" t="s">
        <v>159</v>
      </c>
      <c r="M17" s="318"/>
    </row>
    <row r="18" ht="16.5" spans="1:13">
      <c r="A18" s="306" t="s">
        <v>368</v>
      </c>
      <c r="B18" s="307" t="s">
        <v>369</v>
      </c>
      <c r="C18" s="294"/>
      <c r="D18" s="308"/>
      <c r="E18" s="312" t="s">
        <v>370</v>
      </c>
      <c r="F18" s="312" t="s">
        <v>370</v>
      </c>
      <c r="G18" s="310" t="s">
        <v>68</v>
      </c>
      <c r="H18" s="23">
        <v>46140</v>
      </c>
      <c r="I18" s="310" t="s">
        <v>69</v>
      </c>
      <c r="J18" s="310" t="s">
        <v>68</v>
      </c>
      <c r="K18" s="23">
        <v>46140</v>
      </c>
      <c r="L18" s="310" t="s">
        <v>159</v>
      </c>
      <c r="M18" s="318"/>
    </row>
    <row r="19" ht="16.5" spans="1:13">
      <c r="A19" s="306" t="s">
        <v>371</v>
      </c>
      <c r="B19" s="311" t="s">
        <v>372</v>
      </c>
      <c r="C19" s="294"/>
      <c r="D19" s="294"/>
      <c r="E19" s="312" t="s">
        <v>373</v>
      </c>
      <c r="F19" s="312" t="s">
        <v>373</v>
      </c>
      <c r="G19" s="310" t="s">
        <v>90</v>
      </c>
      <c r="H19" s="23">
        <v>46140</v>
      </c>
      <c r="I19" s="310" t="s">
        <v>69</v>
      </c>
      <c r="J19" s="310" t="s">
        <v>68</v>
      </c>
      <c r="K19" s="23">
        <v>46140</v>
      </c>
      <c r="L19" s="310" t="s">
        <v>159</v>
      </c>
      <c r="M19" s="318"/>
    </row>
    <row r="20" ht="16.5" spans="1:13">
      <c r="A20" s="306"/>
      <c r="B20" s="307"/>
      <c r="C20" s="294"/>
      <c r="D20" s="294"/>
      <c r="E20" s="309"/>
      <c r="F20" s="309"/>
      <c r="G20" s="310"/>
      <c r="H20" s="313"/>
      <c r="I20" s="310"/>
      <c r="J20" s="310"/>
      <c r="K20" s="313"/>
      <c r="L20" s="310"/>
      <c r="M20" s="318"/>
    </row>
    <row r="21" ht="16.5" spans="1:13">
      <c r="A21" s="306"/>
      <c r="B21" s="307"/>
      <c r="C21" s="294"/>
      <c r="D21" s="294"/>
      <c r="E21" s="309"/>
      <c r="F21" s="309"/>
      <c r="G21" s="310"/>
      <c r="H21" s="313"/>
      <c r="I21" s="310"/>
      <c r="J21" s="310"/>
      <c r="K21" s="313"/>
      <c r="L21" s="310"/>
      <c r="M21" s="318"/>
    </row>
    <row r="22" ht="16.5" spans="1:13">
      <c r="A22" s="314" t="s">
        <v>374</v>
      </c>
      <c r="B22" s="314"/>
      <c r="C22" s="314"/>
      <c r="D22" s="314"/>
      <c r="E22" s="314"/>
      <c r="F22" s="314"/>
      <c r="G22" s="314"/>
      <c r="H22" s="315"/>
      <c r="I22" s="315"/>
      <c r="J22" s="314"/>
      <c r="K22" s="315"/>
      <c r="L22" s="315"/>
      <c r="M22" s="314"/>
    </row>
    <row r="23" ht="16.5" spans="1:13">
      <c r="A23" s="316" t="s">
        <v>375</v>
      </c>
      <c r="B23" s="316" t="s">
        <v>376</v>
      </c>
      <c r="C23" s="316" t="s">
        <v>377</v>
      </c>
      <c r="D23" s="316" t="s">
        <v>378</v>
      </c>
      <c r="E23" s="316" t="s">
        <v>379</v>
      </c>
      <c r="F23" s="316" t="s">
        <v>379</v>
      </c>
      <c r="G23" s="310" t="s">
        <v>68</v>
      </c>
      <c r="H23" s="23">
        <v>46140</v>
      </c>
      <c r="I23" s="319" t="s">
        <v>69</v>
      </c>
      <c r="J23" s="310" t="s">
        <v>68</v>
      </c>
      <c r="K23" s="23">
        <v>46140</v>
      </c>
      <c r="L23" s="319" t="s">
        <v>159</v>
      </c>
      <c r="M23" s="316"/>
    </row>
    <row r="24" ht="16.5" spans="1:13">
      <c r="A24" s="316" t="s">
        <v>380</v>
      </c>
      <c r="B24" s="316" t="s">
        <v>381</v>
      </c>
      <c r="C24" s="316" t="s">
        <v>382</v>
      </c>
      <c r="D24" s="316" t="s">
        <v>378</v>
      </c>
      <c r="E24" s="316" t="s">
        <v>383</v>
      </c>
      <c r="F24" s="316" t="s">
        <v>383</v>
      </c>
      <c r="G24" s="310" t="s">
        <v>90</v>
      </c>
      <c r="H24" s="23">
        <v>46140</v>
      </c>
      <c r="I24" s="319" t="s">
        <v>69</v>
      </c>
      <c r="J24" s="310" t="s">
        <v>68</v>
      </c>
      <c r="K24" s="23">
        <v>46140</v>
      </c>
      <c r="L24" s="319" t="s">
        <v>159</v>
      </c>
      <c r="M24" s="316"/>
    </row>
    <row r="25" ht="16.5" spans="1:13">
      <c r="A25" s="316" t="s">
        <v>384</v>
      </c>
      <c r="B25" s="316" t="s">
        <v>385</v>
      </c>
      <c r="C25" s="316" t="s">
        <v>386</v>
      </c>
      <c r="D25" s="316" t="s">
        <v>378</v>
      </c>
      <c r="E25" s="316" t="s">
        <v>387</v>
      </c>
      <c r="F25" s="316" t="s">
        <v>387</v>
      </c>
      <c r="G25" s="310" t="s">
        <v>68</v>
      </c>
      <c r="H25" s="23">
        <v>46140</v>
      </c>
      <c r="I25" s="319" t="s">
        <v>69</v>
      </c>
      <c r="J25" s="310" t="s">
        <v>68</v>
      </c>
      <c r="K25" s="23">
        <v>46140</v>
      </c>
      <c r="L25" s="319" t="s">
        <v>159</v>
      </c>
      <c r="M25" s="316"/>
    </row>
    <row r="26" ht="16.5" spans="1:13">
      <c r="A26" s="316" t="s">
        <v>388</v>
      </c>
      <c r="B26" s="316" t="s">
        <v>389</v>
      </c>
      <c r="C26" s="316" t="s">
        <v>390</v>
      </c>
      <c r="D26" s="316" t="s">
        <v>378</v>
      </c>
      <c r="E26" s="316" t="s">
        <v>391</v>
      </c>
      <c r="F26" s="316" t="s">
        <v>391</v>
      </c>
      <c r="G26" s="310" t="s">
        <v>90</v>
      </c>
      <c r="H26" s="23">
        <v>46140</v>
      </c>
      <c r="I26" s="319" t="s">
        <v>69</v>
      </c>
      <c r="J26" s="310" t="s">
        <v>68</v>
      </c>
      <c r="K26" s="23">
        <v>46140</v>
      </c>
      <c r="L26" s="319" t="s">
        <v>159</v>
      </c>
      <c r="M26" s="316"/>
    </row>
    <row r="27" ht="16.5" spans="1:13">
      <c r="A27" s="316" t="s">
        <v>392</v>
      </c>
      <c r="B27" s="316" t="s">
        <v>393</v>
      </c>
      <c r="C27" s="316" t="s">
        <v>394</v>
      </c>
      <c r="D27" s="316" t="s">
        <v>378</v>
      </c>
      <c r="E27" s="316" t="s">
        <v>395</v>
      </c>
      <c r="F27" s="316" t="s">
        <v>395</v>
      </c>
      <c r="G27" s="310" t="s">
        <v>90</v>
      </c>
      <c r="H27" s="23">
        <v>46140</v>
      </c>
      <c r="I27" s="319" t="s">
        <v>69</v>
      </c>
      <c r="J27" s="310" t="s">
        <v>68</v>
      </c>
      <c r="K27" s="23">
        <v>46140</v>
      </c>
      <c r="L27" s="319" t="s">
        <v>159</v>
      </c>
      <c r="M27" s="316"/>
    </row>
    <row r="28" ht="16.5" spans="1:13">
      <c r="A28" s="316" t="s">
        <v>396</v>
      </c>
      <c r="B28" s="316" t="s">
        <v>397</v>
      </c>
      <c r="C28" s="316" t="s">
        <v>398</v>
      </c>
      <c r="D28" s="316" t="s">
        <v>378</v>
      </c>
      <c r="E28" s="316" t="s">
        <v>399</v>
      </c>
      <c r="F28" s="316" t="s">
        <v>399</v>
      </c>
      <c r="G28" s="310" t="s">
        <v>68</v>
      </c>
      <c r="H28" s="23">
        <v>46140</v>
      </c>
      <c r="I28" s="319" t="s">
        <v>69</v>
      </c>
      <c r="J28" s="310" t="s">
        <v>68</v>
      </c>
      <c r="K28" s="23">
        <v>46140</v>
      </c>
      <c r="L28" s="319" t="s">
        <v>159</v>
      </c>
      <c r="M28" s="316"/>
    </row>
    <row r="29" ht="16.5" spans="1:13">
      <c r="A29" s="316" t="s">
        <v>400</v>
      </c>
      <c r="B29" s="316" t="s">
        <v>401</v>
      </c>
      <c r="C29" s="316" t="s">
        <v>402</v>
      </c>
      <c r="D29" s="316" t="s">
        <v>378</v>
      </c>
      <c r="E29" s="316" t="s">
        <v>403</v>
      </c>
      <c r="F29" s="316" t="s">
        <v>403</v>
      </c>
      <c r="G29" s="310" t="s">
        <v>90</v>
      </c>
      <c r="H29" s="23">
        <v>46140</v>
      </c>
      <c r="I29" s="319" t="s">
        <v>69</v>
      </c>
      <c r="J29" s="310" t="s">
        <v>68</v>
      </c>
      <c r="K29" s="23">
        <v>46140</v>
      </c>
      <c r="L29" s="319" t="s">
        <v>159</v>
      </c>
      <c r="M29" s="316"/>
    </row>
    <row r="30" ht="16.5"/>
  </sheetData>
  <mergeCells count="11">
    <mergeCell ref="B1:F1"/>
    <mergeCell ref="B2:F2"/>
    <mergeCell ref="A6:E6"/>
    <mergeCell ref="A10:M10"/>
    <mergeCell ref="A22:M22"/>
    <mergeCell ref="A7:A9"/>
    <mergeCell ref="B7:B9"/>
    <mergeCell ref="C7:C9"/>
    <mergeCell ref="D7:D9"/>
    <mergeCell ref="E7:E9"/>
    <mergeCell ref="F7:F9"/>
  </mergeCells>
  <dataValidations count="1">
    <dataValidation type="list" allowBlank="1" showErrorMessage="1" promptTitle="dfdf" sqref="G11:G21 G23:G29 J11:J21 J23:J29">
      <formula1>"Passed,Untested,Failed,Blocked"</formula1>
    </dataValidation>
  </dataValidation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6"/>
  <sheetViews>
    <sheetView zoomScale="70" zoomScaleNormal="70" workbookViewId="0">
      <selection activeCell="F6" sqref="F6"/>
    </sheetView>
  </sheetViews>
  <sheetFormatPr defaultColWidth="10.152380952381" defaultRowHeight="15"/>
  <cols>
    <col min="1" max="1" width="20.952380952381" style="34" customWidth="1"/>
    <col min="2" max="2" width="43.0476190476191" style="34" customWidth="1"/>
    <col min="3" max="3" width="43.4285714285714" style="34" customWidth="1"/>
    <col min="4" max="6" width="40.7619047619048" style="34" customWidth="1"/>
    <col min="7" max="13" width="22.0952380952381" style="34" customWidth="1"/>
    <col min="14" max="16384" width="10.152380952381" style="34"/>
  </cols>
  <sheetData>
    <row r="1" ht="19.2" customHeight="1" spans="1:6">
      <c r="A1" s="35" t="s">
        <v>42</v>
      </c>
      <c r="B1" s="36" t="s">
        <v>2</v>
      </c>
      <c r="C1" s="36"/>
      <c r="D1" s="36"/>
      <c r="E1" s="36"/>
      <c r="F1" s="36"/>
    </row>
    <row r="2" ht="19.95" customHeight="1" spans="1:6">
      <c r="A2" s="35" t="s">
        <v>43</v>
      </c>
      <c r="B2" s="37" t="s">
        <v>404</v>
      </c>
      <c r="C2" s="37"/>
      <c r="D2" s="37"/>
      <c r="E2" s="37"/>
      <c r="F2" s="37"/>
    </row>
    <row r="3" ht="16.5" spans="1:6">
      <c r="A3" s="38"/>
      <c r="B3" s="39" t="s">
        <v>45</v>
      </c>
      <c r="C3" s="39" t="s">
        <v>46</v>
      </c>
      <c r="D3" s="39" t="s">
        <v>47</v>
      </c>
      <c r="E3" s="39" t="s">
        <v>48</v>
      </c>
      <c r="F3" s="39" t="s">
        <v>49</v>
      </c>
    </row>
    <row r="4" ht="16.5" spans="1:6">
      <c r="A4" s="40" t="s">
        <v>50</v>
      </c>
      <c r="B4" s="41">
        <f>COUNTIF(G11:G57,"Passed")</f>
        <v>24</v>
      </c>
      <c r="C4" s="41">
        <f>COUNTIF(G11:G57,"Failed")</f>
        <v>1</v>
      </c>
      <c r="D4" s="38">
        <f>COUNTIF(G11:G18,"Untested")</f>
        <v>0</v>
      </c>
      <c r="E4" s="42">
        <f>COUNTIF(G11:G18,"Blocked")</f>
        <v>0</v>
      </c>
      <c r="F4" s="38">
        <f>SUM(B4:E4)</f>
        <v>25</v>
      </c>
    </row>
    <row r="5" ht="16.5" spans="1:6">
      <c r="A5" s="40" t="s">
        <v>51</v>
      </c>
      <c r="B5" s="41">
        <f>COUNTIF(J11:J57,"Passed")</f>
        <v>25</v>
      </c>
      <c r="C5" s="41">
        <f>COUNTIF(J11:J57,"Failed")</f>
        <v>0</v>
      </c>
      <c r="D5" s="38">
        <f>COUNTIF(J11:J18,"Untested")</f>
        <v>0</v>
      </c>
      <c r="E5" s="42">
        <f>COUNTIF(J11:J18,"Blocked")</f>
        <v>0</v>
      </c>
      <c r="F5" s="38">
        <f>SUM(B5:E5)</f>
        <v>25</v>
      </c>
    </row>
    <row r="6" ht="409.2" customHeight="1" spans="1:5">
      <c r="A6" s="43"/>
      <c r="B6" s="43"/>
      <c r="C6" s="43"/>
      <c r="D6" s="43"/>
      <c r="E6" s="43"/>
    </row>
    <row r="7" ht="16.5" spans="1:13">
      <c r="A7" s="44" t="s">
        <v>52</v>
      </c>
      <c r="B7" s="44" t="s">
        <v>7</v>
      </c>
      <c r="C7" s="44" t="s">
        <v>53</v>
      </c>
      <c r="D7" s="44" t="s">
        <v>54</v>
      </c>
      <c r="E7" s="44" t="s">
        <v>55</v>
      </c>
      <c r="F7" s="44" t="s">
        <v>56</v>
      </c>
      <c r="G7" s="39" t="s">
        <v>57</v>
      </c>
      <c r="H7" s="39"/>
      <c r="I7" s="39"/>
      <c r="J7" s="39" t="s">
        <v>57</v>
      </c>
      <c r="K7" s="39"/>
      <c r="L7" s="39"/>
      <c r="M7" s="39" t="s">
        <v>58</v>
      </c>
    </row>
    <row r="8" ht="16.5" spans="1:13">
      <c r="A8" s="45"/>
      <c r="B8" s="45"/>
      <c r="C8" s="45"/>
      <c r="D8" s="45"/>
      <c r="E8" s="45"/>
      <c r="F8" s="45"/>
      <c r="G8" s="39" t="s">
        <v>59</v>
      </c>
      <c r="H8" s="39"/>
      <c r="I8" s="39"/>
      <c r="J8" s="39" t="s">
        <v>60</v>
      </c>
      <c r="K8" s="39"/>
      <c r="L8" s="39"/>
      <c r="M8" s="39"/>
    </row>
    <row r="9" ht="16.5" spans="1:13">
      <c r="A9" s="46"/>
      <c r="B9" s="46"/>
      <c r="C9" s="46"/>
      <c r="D9" s="46"/>
      <c r="E9" s="46"/>
      <c r="F9" s="46"/>
      <c r="G9" s="39" t="s">
        <v>61</v>
      </c>
      <c r="H9" s="47" t="s">
        <v>62</v>
      </c>
      <c r="I9" s="39" t="s">
        <v>63</v>
      </c>
      <c r="J9" s="39" t="s">
        <v>61</v>
      </c>
      <c r="K9" s="47" t="s">
        <v>62</v>
      </c>
      <c r="L9" s="39" t="s">
        <v>63</v>
      </c>
      <c r="M9" s="39"/>
    </row>
    <row r="10" ht="16.5" spans="1:13">
      <c r="A10" s="48" t="s">
        <v>405</v>
      </c>
      <c r="B10" s="48"/>
      <c r="C10" s="48"/>
      <c r="D10" s="48"/>
      <c r="E10" s="48"/>
      <c r="F10" s="48"/>
      <c r="G10" s="48"/>
      <c r="H10" s="48"/>
      <c r="I10" s="48"/>
      <c r="J10" s="48"/>
      <c r="K10" s="48"/>
      <c r="L10" s="48"/>
      <c r="M10" s="48"/>
    </row>
    <row r="11" ht="99" spans="1:13">
      <c r="A11" s="49" t="s">
        <v>406</v>
      </c>
      <c r="B11" s="49" t="s">
        <v>266</v>
      </c>
      <c r="C11" s="49" t="s">
        <v>407</v>
      </c>
      <c r="D11" s="49"/>
      <c r="E11" s="394" t="s">
        <v>408</v>
      </c>
      <c r="F11" s="394" t="s">
        <v>408</v>
      </c>
      <c r="G11" s="50" t="s">
        <v>68</v>
      </c>
      <c r="H11" s="23">
        <v>46141</v>
      </c>
      <c r="I11" s="54" t="s">
        <v>69</v>
      </c>
      <c r="J11" s="50" t="s">
        <v>68</v>
      </c>
      <c r="K11" s="23">
        <v>46141</v>
      </c>
      <c r="L11" s="54" t="s">
        <v>70</v>
      </c>
      <c r="M11" s="55"/>
    </row>
    <row r="12" ht="82.5" spans="1:13">
      <c r="A12" s="49" t="s">
        <v>409</v>
      </c>
      <c r="B12" s="49" t="s">
        <v>410</v>
      </c>
      <c r="C12" s="49" t="s">
        <v>411</v>
      </c>
      <c r="D12" s="49"/>
      <c r="E12" s="394" t="s">
        <v>412</v>
      </c>
      <c r="F12" s="394" t="s">
        <v>412</v>
      </c>
      <c r="G12" s="50" t="s">
        <v>68</v>
      </c>
      <c r="H12" s="23">
        <v>46141</v>
      </c>
      <c r="I12" s="54" t="s">
        <v>69</v>
      </c>
      <c r="J12" s="50" t="s">
        <v>68</v>
      </c>
      <c r="K12" s="23">
        <v>46141</v>
      </c>
      <c r="L12" s="54" t="s">
        <v>70</v>
      </c>
      <c r="M12" s="55"/>
    </row>
    <row r="13" ht="82.5" spans="1:13">
      <c r="A13" s="49" t="s">
        <v>413</v>
      </c>
      <c r="B13" s="49" t="s">
        <v>414</v>
      </c>
      <c r="C13" s="49" t="s">
        <v>415</v>
      </c>
      <c r="D13" s="49" t="s">
        <v>416</v>
      </c>
      <c r="E13" s="394" t="s">
        <v>417</v>
      </c>
      <c r="F13" s="394" t="s">
        <v>417</v>
      </c>
      <c r="G13" s="50" t="s">
        <v>68</v>
      </c>
      <c r="H13" s="23">
        <v>46141</v>
      </c>
      <c r="I13" s="54" t="s">
        <v>69</v>
      </c>
      <c r="J13" s="50" t="s">
        <v>68</v>
      </c>
      <c r="K13" s="23">
        <v>46141</v>
      </c>
      <c r="L13" s="54" t="s">
        <v>70</v>
      </c>
      <c r="M13" s="55"/>
    </row>
    <row r="14" ht="49.5" spans="1:13">
      <c r="A14" s="49" t="s">
        <v>418</v>
      </c>
      <c r="B14" s="49" t="s">
        <v>419</v>
      </c>
      <c r="C14" s="49" t="s">
        <v>420</v>
      </c>
      <c r="D14" s="49"/>
      <c r="E14" s="394" t="s">
        <v>421</v>
      </c>
      <c r="F14" s="394" t="s">
        <v>421</v>
      </c>
      <c r="G14" s="50" t="s">
        <v>68</v>
      </c>
      <c r="H14" s="23">
        <v>46141</v>
      </c>
      <c r="I14" s="54" t="s">
        <v>69</v>
      </c>
      <c r="J14" s="50" t="s">
        <v>68</v>
      </c>
      <c r="K14" s="23">
        <v>46141</v>
      </c>
      <c r="L14" s="54" t="s">
        <v>70</v>
      </c>
      <c r="M14" s="55"/>
    </row>
    <row r="15" ht="49.5" spans="1:13">
      <c r="A15" s="49" t="s">
        <v>422</v>
      </c>
      <c r="B15" s="49" t="s">
        <v>423</v>
      </c>
      <c r="C15" s="49" t="s">
        <v>424</v>
      </c>
      <c r="D15" s="49" t="s">
        <v>425</v>
      </c>
      <c r="E15" s="394" t="s">
        <v>426</v>
      </c>
      <c r="F15" s="394" t="s">
        <v>426</v>
      </c>
      <c r="G15" s="50" t="s">
        <v>68</v>
      </c>
      <c r="H15" s="23">
        <v>46141</v>
      </c>
      <c r="I15" s="54" t="s">
        <v>69</v>
      </c>
      <c r="J15" s="50" t="s">
        <v>68</v>
      </c>
      <c r="K15" s="23">
        <v>46141</v>
      </c>
      <c r="L15" s="54" t="s">
        <v>70</v>
      </c>
      <c r="M15" s="55"/>
    </row>
    <row r="16" ht="66" spans="1:13">
      <c r="A16" s="49" t="s">
        <v>427</v>
      </c>
      <c r="B16" s="49" t="s">
        <v>428</v>
      </c>
      <c r="C16" s="49" t="s">
        <v>429</v>
      </c>
      <c r="D16" s="49" t="s">
        <v>430</v>
      </c>
      <c r="E16" s="394" t="s">
        <v>431</v>
      </c>
      <c r="F16" s="394" t="s">
        <v>431</v>
      </c>
      <c r="G16" s="50" t="s">
        <v>68</v>
      </c>
      <c r="H16" s="23">
        <v>46141</v>
      </c>
      <c r="I16" s="54" t="s">
        <v>69</v>
      </c>
      <c r="J16" s="50" t="s">
        <v>68</v>
      </c>
      <c r="K16" s="23">
        <v>46141</v>
      </c>
      <c r="L16" s="54" t="s">
        <v>70</v>
      </c>
      <c r="M16" s="55"/>
    </row>
    <row r="17" ht="49.5" spans="1:13">
      <c r="A17" s="49" t="s">
        <v>432</v>
      </c>
      <c r="B17" s="49" t="s">
        <v>185</v>
      </c>
      <c r="C17" s="49" t="s">
        <v>433</v>
      </c>
      <c r="D17" s="49"/>
      <c r="E17" s="394" t="s">
        <v>434</v>
      </c>
      <c r="F17" s="394" t="s">
        <v>434</v>
      </c>
      <c r="G17" s="50" t="s">
        <v>68</v>
      </c>
      <c r="H17" s="23">
        <v>46141</v>
      </c>
      <c r="I17" s="54" t="s">
        <v>69</v>
      </c>
      <c r="J17" s="50" t="s">
        <v>68</v>
      </c>
      <c r="K17" s="23">
        <v>46141</v>
      </c>
      <c r="L17" s="54" t="s">
        <v>70</v>
      </c>
      <c r="M17" s="55"/>
    </row>
    <row r="18" ht="16.5" spans="1:13">
      <c r="A18" s="51" t="s">
        <v>435</v>
      </c>
      <c r="B18" s="51"/>
      <c r="C18" s="51"/>
      <c r="D18" s="51"/>
      <c r="E18" s="51"/>
      <c r="F18" s="51"/>
      <c r="G18" s="51"/>
      <c r="H18" s="51"/>
      <c r="I18" s="51"/>
      <c r="J18" s="51"/>
      <c r="K18" s="51"/>
      <c r="L18" s="51"/>
      <c r="M18" s="51"/>
    </row>
    <row r="19" ht="33" spans="1:13">
      <c r="A19" s="52" t="s">
        <v>436</v>
      </c>
      <c r="B19" s="52" t="s">
        <v>437</v>
      </c>
      <c r="C19" s="52" t="s">
        <v>300</v>
      </c>
      <c r="D19" s="52"/>
      <c r="E19" s="52" t="s">
        <v>438</v>
      </c>
      <c r="F19" s="52" t="s">
        <v>438</v>
      </c>
      <c r="G19" s="50" t="s">
        <v>68</v>
      </c>
      <c r="H19" s="23">
        <v>46141</v>
      </c>
      <c r="I19" s="54" t="s">
        <v>69</v>
      </c>
      <c r="J19" s="50" t="s">
        <v>68</v>
      </c>
      <c r="K19" s="23">
        <v>46141</v>
      </c>
      <c r="L19" s="54" t="s">
        <v>70</v>
      </c>
      <c r="M19" s="56"/>
    </row>
    <row r="20" ht="33" spans="1:13">
      <c r="A20" s="52" t="s">
        <v>439</v>
      </c>
      <c r="B20" s="52" t="s">
        <v>440</v>
      </c>
      <c r="C20" s="52" t="s">
        <v>441</v>
      </c>
      <c r="D20" s="52"/>
      <c r="E20" s="52" t="s">
        <v>442</v>
      </c>
      <c r="F20" s="52" t="s">
        <v>442</v>
      </c>
      <c r="G20" s="50" t="s">
        <v>68</v>
      </c>
      <c r="H20" s="23">
        <v>46141</v>
      </c>
      <c r="I20" s="54" t="s">
        <v>69</v>
      </c>
      <c r="J20" s="50" t="s">
        <v>68</v>
      </c>
      <c r="K20" s="23">
        <v>46141</v>
      </c>
      <c r="L20" s="54" t="s">
        <v>70</v>
      </c>
      <c r="M20" s="56"/>
    </row>
    <row r="21" ht="49.5" spans="1:13">
      <c r="A21" s="52" t="s">
        <v>443</v>
      </c>
      <c r="B21" s="52" t="s">
        <v>444</v>
      </c>
      <c r="C21" s="52" t="s">
        <v>445</v>
      </c>
      <c r="D21" s="52"/>
      <c r="E21" s="52" t="s">
        <v>446</v>
      </c>
      <c r="F21" s="52" t="s">
        <v>447</v>
      </c>
      <c r="G21" s="53" t="s">
        <v>90</v>
      </c>
      <c r="H21" s="23">
        <v>46141</v>
      </c>
      <c r="I21" s="54" t="s">
        <v>69</v>
      </c>
      <c r="J21" s="50" t="s">
        <v>68</v>
      </c>
      <c r="K21" s="23">
        <v>46141</v>
      </c>
      <c r="L21" s="54" t="s">
        <v>70</v>
      </c>
      <c r="M21" s="56"/>
    </row>
    <row r="22" ht="49.5" spans="1:13">
      <c r="A22" s="52" t="s">
        <v>448</v>
      </c>
      <c r="B22" s="52" t="s">
        <v>449</v>
      </c>
      <c r="C22" s="52" t="s">
        <v>450</v>
      </c>
      <c r="D22" s="52"/>
      <c r="E22" s="52" t="s">
        <v>447</v>
      </c>
      <c r="F22" s="52" t="s">
        <v>447</v>
      </c>
      <c r="G22" s="50" t="s">
        <v>68</v>
      </c>
      <c r="H22" s="23">
        <v>46141</v>
      </c>
      <c r="I22" s="54" t="s">
        <v>69</v>
      </c>
      <c r="J22" s="50" t="s">
        <v>68</v>
      </c>
      <c r="K22" s="23">
        <v>46141</v>
      </c>
      <c r="L22" s="54" t="s">
        <v>70</v>
      </c>
      <c r="M22" s="57"/>
    </row>
    <row r="23" ht="49.5" spans="1:13">
      <c r="A23" s="52" t="s">
        <v>451</v>
      </c>
      <c r="B23" s="52" t="s">
        <v>452</v>
      </c>
      <c r="C23" s="52" t="s">
        <v>453</v>
      </c>
      <c r="D23" s="52"/>
      <c r="E23" s="52" t="s">
        <v>454</v>
      </c>
      <c r="F23" s="52" t="s">
        <v>454</v>
      </c>
      <c r="G23" s="50" t="s">
        <v>68</v>
      </c>
      <c r="H23" s="23">
        <v>46141</v>
      </c>
      <c r="I23" s="54" t="s">
        <v>69</v>
      </c>
      <c r="J23" s="50" t="s">
        <v>68</v>
      </c>
      <c r="K23" s="23">
        <v>46141</v>
      </c>
      <c r="L23" s="54" t="s">
        <v>70</v>
      </c>
      <c r="M23" s="52"/>
    </row>
    <row r="24" ht="66" spans="1:13">
      <c r="A24" s="52" t="s">
        <v>455</v>
      </c>
      <c r="B24" s="52" t="s">
        <v>456</v>
      </c>
      <c r="C24" s="52" t="s">
        <v>457</v>
      </c>
      <c r="D24" s="52"/>
      <c r="E24" s="52" t="s">
        <v>458</v>
      </c>
      <c r="F24" s="52" t="s">
        <v>458</v>
      </c>
      <c r="G24" s="50" t="s">
        <v>68</v>
      </c>
      <c r="H24" s="23">
        <v>46141</v>
      </c>
      <c r="I24" s="54" t="s">
        <v>69</v>
      </c>
      <c r="J24" s="50" t="s">
        <v>68</v>
      </c>
      <c r="K24" s="23">
        <v>46141</v>
      </c>
      <c r="L24" s="54" t="s">
        <v>70</v>
      </c>
      <c r="M24" s="52"/>
    </row>
    <row r="25" ht="66" spans="1:13">
      <c r="A25" s="52" t="s">
        <v>459</v>
      </c>
      <c r="B25" s="52" t="s">
        <v>460</v>
      </c>
      <c r="C25" s="52" t="s">
        <v>461</v>
      </c>
      <c r="D25" s="52"/>
      <c r="E25" s="52" t="s">
        <v>462</v>
      </c>
      <c r="F25" s="52" t="s">
        <v>462</v>
      </c>
      <c r="G25" s="50" t="s">
        <v>68</v>
      </c>
      <c r="H25" s="23">
        <v>46141</v>
      </c>
      <c r="I25" s="54" t="s">
        <v>69</v>
      </c>
      <c r="J25" s="50" t="s">
        <v>68</v>
      </c>
      <c r="K25" s="23">
        <v>46141</v>
      </c>
      <c r="L25" s="54" t="s">
        <v>70</v>
      </c>
      <c r="M25" s="52"/>
    </row>
    <row r="26" ht="66" spans="1:13">
      <c r="A26" s="52" t="s">
        <v>463</v>
      </c>
      <c r="B26" s="52" t="s">
        <v>464</v>
      </c>
      <c r="C26" s="52" t="s">
        <v>465</v>
      </c>
      <c r="D26" s="52"/>
      <c r="E26" s="52" t="s">
        <v>466</v>
      </c>
      <c r="F26" s="52" t="s">
        <v>466</v>
      </c>
      <c r="G26" s="50" t="s">
        <v>68</v>
      </c>
      <c r="H26" s="23">
        <v>46141</v>
      </c>
      <c r="I26" s="54" t="s">
        <v>69</v>
      </c>
      <c r="J26" s="50" t="s">
        <v>68</v>
      </c>
      <c r="K26" s="23">
        <v>46141</v>
      </c>
      <c r="L26" s="54" t="s">
        <v>70</v>
      </c>
      <c r="M26" s="52"/>
    </row>
    <row r="27" ht="49.5" spans="1:13">
      <c r="A27" s="52" t="s">
        <v>467</v>
      </c>
      <c r="B27" s="52" t="s">
        <v>468</v>
      </c>
      <c r="C27" s="52" t="s">
        <v>469</v>
      </c>
      <c r="D27" s="52" t="s">
        <v>470</v>
      </c>
      <c r="E27" s="52" t="s">
        <v>471</v>
      </c>
      <c r="F27" s="52" t="s">
        <v>471</v>
      </c>
      <c r="G27" s="50" t="s">
        <v>68</v>
      </c>
      <c r="H27" s="23">
        <v>46141</v>
      </c>
      <c r="I27" s="54" t="s">
        <v>69</v>
      </c>
      <c r="J27" s="50" t="s">
        <v>68</v>
      </c>
      <c r="K27" s="23">
        <v>46141</v>
      </c>
      <c r="L27" s="54" t="s">
        <v>70</v>
      </c>
      <c r="M27" s="52"/>
    </row>
    <row r="28" ht="49.5" spans="1:13">
      <c r="A28" s="52" t="s">
        <v>472</v>
      </c>
      <c r="B28" s="52" t="s">
        <v>473</v>
      </c>
      <c r="C28" s="52" t="s">
        <v>474</v>
      </c>
      <c r="D28" s="52" t="s">
        <v>470</v>
      </c>
      <c r="E28" s="52" t="s">
        <v>475</v>
      </c>
      <c r="F28" s="52" t="s">
        <v>475</v>
      </c>
      <c r="G28" s="50" t="s">
        <v>68</v>
      </c>
      <c r="H28" s="23">
        <v>46141</v>
      </c>
      <c r="I28" s="54" t="s">
        <v>69</v>
      </c>
      <c r="J28" s="50" t="s">
        <v>68</v>
      </c>
      <c r="K28" s="23">
        <v>46141</v>
      </c>
      <c r="L28" s="54" t="s">
        <v>70</v>
      </c>
      <c r="M28" s="52"/>
    </row>
    <row r="29" ht="66" spans="1:13">
      <c r="A29" s="52" t="s">
        <v>476</v>
      </c>
      <c r="B29" s="52" t="s">
        <v>477</v>
      </c>
      <c r="C29" s="52" t="s">
        <v>478</v>
      </c>
      <c r="D29" s="52"/>
      <c r="E29" s="52" t="s">
        <v>479</v>
      </c>
      <c r="F29" s="52" t="s">
        <v>479</v>
      </c>
      <c r="G29" s="50" t="s">
        <v>68</v>
      </c>
      <c r="H29" s="23">
        <v>46141</v>
      </c>
      <c r="I29" s="54" t="s">
        <v>69</v>
      </c>
      <c r="J29" s="50" t="s">
        <v>68</v>
      </c>
      <c r="K29" s="23">
        <v>46141</v>
      </c>
      <c r="L29" s="54" t="s">
        <v>70</v>
      </c>
      <c r="M29" s="52"/>
    </row>
    <row r="30" ht="66" spans="1:13">
      <c r="A30" s="52" t="s">
        <v>480</v>
      </c>
      <c r="B30" s="52" t="s">
        <v>481</v>
      </c>
      <c r="C30" s="52" t="s">
        <v>482</v>
      </c>
      <c r="D30" s="52"/>
      <c r="E30" s="52" t="s">
        <v>483</v>
      </c>
      <c r="F30" s="52" t="s">
        <v>483</v>
      </c>
      <c r="G30" s="50" t="s">
        <v>68</v>
      </c>
      <c r="H30" s="23">
        <v>46141</v>
      </c>
      <c r="I30" s="54" t="s">
        <v>69</v>
      </c>
      <c r="J30" s="50" t="s">
        <v>68</v>
      </c>
      <c r="K30" s="23">
        <v>46141</v>
      </c>
      <c r="L30" s="54" t="s">
        <v>70</v>
      </c>
      <c r="M30" s="52"/>
    </row>
    <row r="31" ht="66" spans="1:13">
      <c r="A31" s="52" t="s">
        <v>484</v>
      </c>
      <c r="B31" s="52" t="s">
        <v>485</v>
      </c>
      <c r="C31" s="52" t="s">
        <v>486</v>
      </c>
      <c r="D31" s="52"/>
      <c r="E31" s="52" t="s">
        <v>487</v>
      </c>
      <c r="F31" s="52" t="s">
        <v>487</v>
      </c>
      <c r="G31" s="50" t="s">
        <v>68</v>
      </c>
      <c r="H31" s="23">
        <v>46141</v>
      </c>
      <c r="I31" s="54" t="s">
        <v>69</v>
      </c>
      <c r="J31" s="50" t="s">
        <v>68</v>
      </c>
      <c r="K31" s="23">
        <v>46141</v>
      </c>
      <c r="L31" s="54" t="s">
        <v>70</v>
      </c>
      <c r="M31" s="52"/>
    </row>
    <row r="32" ht="33" spans="1:13">
      <c r="A32" s="52" t="s">
        <v>488</v>
      </c>
      <c r="B32" s="52" t="s">
        <v>489</v>
      </c>
      <c r="C32" s="52" t="s">
        <v>490</v>
      </c>
      <c r="D32" s="52"/>
      <c r="E32" s="52" t="s">
        <v>491</v>
      </c>
      <c r="F32" s="52" t="s">
        <v>491</v>
      </c>
      <c r="G32" s="50" t="s">
        <v>68</v>
      </c>
      <c r="H32" s="23">
        <v>46141</v>
      </c>
      <c r="I32" s="54" t="s">
        <v>69</v>
      </c>
      <c r="J32" s="50" t="s">
        <v>68</v>
      </c>
      <c r="K32" s="23">
        <v>46141</v>
      </c>
      <c r="L32" s="54" t="s">
        <v>70</v>
      </c>
      <c r="M32" s="52"/>
    </row>
    <row r="33" ht="66" spans="1:13">
      <c r="A33" s="52" t="s">
        <v>492</v>
      </c>
      <c r="B33" s="52" t="s">
        <v>493</v>
      </c>
      <c r="C33" s="52" t="s">
        <v>494</v>
      </c>
      <c r="D33" s="52"/>
      <c r="E33" s="52" t="s">
        <v>495</v>
      </c>
      <c r="F33" s="52" t="s">
        <v>495</v>
      </c>
      <c r="G33" s="50" t="s">
        <v>68</v>
      </c>
      <c r="H33" s="23">
        <v>46141</v>
      </c>
      <c r="I33" s="54" t="s">
        <v>69</v>
      </c>
      <c r="J33" s="50" t="s">
        <v>68</v>
      </c>
      <c r="K33" s="23">
        <v>46141</v>
      </c>
      <c r="L33" s="54" t="s">
        <v>70</v>
      </c>
      <c r="M33" s="52"/>
    </row>
    <row r="34" ht="49.5" spans="1:13">
      <c r="A34" s="52" t="s">
        <v>496</v>
      </c>
      <c r="B34" s="52" t="s">
        <v>497</v>
      </c>
      <c r="C34" s="52" t="s">
        <v>498</v>
      </c>
      <c r="D34" s="52"/>
      <c r="E34" s="52" t="s">
        <v>499</v>
      </c>
      <c r="F34" s="52" t="s">
        <v>499</v>
      </c>
      <c r="G34" s="50" t="s">
        <v>68</v>
      </c>
      <c r="H34" s="23">
        <v>46141</v>
      </c>
      <c r="I34" s="54" t="s">
        <v>69</v>
      </c>
      <c r="J34" s="50" t="s">
        <v>68</v>
      </c>
      <c r="K34" s="23">
        <v>46141</v>
      </c>
      <c r="L34" s="54" t="s">
        <v>70</v>
      </c>
      <c r="M34" s="52"/>
    </row>
    <row r="35" ht="49.5" spans="1:13">
      <c r="A35" s="52" t="s">
        <v>500</v>
      </c>
      <c r="B35" s="52" t="s">
        <v>501</v>
      </c>
      <c r="C35" s="52" t="s">
        <v>502</v>
      </c>
      <c r="D35" s="52" t="s">
        <v>503</v>
      </c>
      <c r="E35" s="52" t="s">
        <v>504</v>
      </c>
      <c r="F35" s="52" t="s">
        <v>504</v>
      </c>
      <c r="G35" s="50" t="s">
        <v>68</v>
      </c>
      <c r="H35" s="23">
        <v>46141</v>
      </c>
      <c r="I35" s="54" t="s">
        <v>69</v>
      </c>
      <c r="J35" s="50" t="s">
        <v>68</v>
      </c>
      <c r="K35" s="23">
        <v>46141</v>
      </c>
      <c r="L35" s="54" t="s">
        <v>70</v>
      </c>
      <c r="M35" s="52"/>
    </row>
    <row r="36" ht="66" spans="1:13">
      <c r="A36" s="52" t="s">
        <v>505</v>
      </c>
      <c r="B36" s="52" t="s">
        <v>506</v>
      </c>
      <c r="C36" s="52" t="s">
        <v>507</v>
      </c>
      <c r="D36" s="52"/>
      <c r="E36" s="52" t="s">
        <v>508</v>
      </c>
      <c r="F36" s="52" t="s">
        <v>508</v>
      </c>
      <c r="G36" s="50" t="s">
        <v>68</v>
      </c>
      <c r="H36" s="23">
        <v>46141</v>
      </c>
      <c r="I36" s="54" t="s">
        <v>69</v>
      </c>
      <c r="J36" s="50" t="s">
        <v>68</v>
      </c>
      <c r="K36" s="23">
        <v>46141</v>
      </c>
      <c r="L36" s="54" t="s">
        <v>70</v>
      </c>
      <c r="M36" s="52"/>
    </row>
  </sheetData>
  <mergeCells count="10">
    <mergeCell ref="B1:F1"/>
    <mergeCell ref="B2:F2"/>
    <mergeCell ref="A6:E6"/>
    <mergeCell ref="A18:M18"/>
    <mergeCell ref="A7:A9"/>
    <mergeCell ref="B7:B9"/>
    <mergeCell ref="C7:C9"/>
    <mergeCell ref="D7:D9"/>
    <mergeCell ref="E7:E9"/>
    <mergeCell ref="F7:F9"/>
  </mergeCells>
  <dataValidations count="1">
    <dataValidation type="list" allowBlank="1" showErrorMessage="1" promptTitle="dfdf" sqref="G11:G17 G19:G36 J11:J17 J19:J36">
      <formula1>"Passed,Untested,Failed,Blocked"</formula1>
    </dataValidation>
  </dataValidations>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3"/>
  <sheetViews>
    <sheetView zoomScale="55" zoomScaleNormal="55" workbookViewId="0">
      <selection activeCell="F28" sqref="F28"/>
    </sheetView>
  </sheetViews>
  <sheetFormatPr defaultColWidth="10.152380952381" defaultRowHeight="15"/>
  <cols>
    <col min="1" max="1" width="20.952380952381" style="34" customWidth="1"/>
    <col min="2" max="2" width="43.0476190476191" style="34" customWidth="1"/>
    <col min="3" max="3" width="43.4285714285714" style="34" customWidth="1"/>
    <col min="4" max="6" width="40.7619047619048" style="34" customWidth="1"/>
    <col min="7" max="13" width="22.0952380952381" style="34" customWidth="1"/>
    <col min="14" max="16384" width="10.152380952381" style="34"/>
  </cols>
  <sheetData>
    <row r="1" ht="19.2" customHeight="1" spans="1:6">
      <c r="A1" s="35" t="s">
        <v>42</v>
      </c>
      <c r="B1" s="36" t="s">
        <v>2</v>
      </c>
      <c r="C1" s="36"/>
      <c r="D1" s="36"/>
      <c r="E1" s="36"/>
      <c r="F1" s="36"/>
    </row>
    <row r="2" ht="19.95" customHeight="1" spans="1:6">
      <c r="A2" s="35" t="s">
        <v>43</v>
      </c>
      <c r="B2" s="37" t="s">
        <v>16</v>
      </c>
      <c r="C2" s="37"/>
      <c r="D2" s="37"/>
      <c r="E2" s="37"/>
      <c r="F2" s="37"/>
    </row>
    <row r="3" ht="16.5" spans="1:6">
      <c r="A3" s="38"/>
      <c r="B3" s="39" t="s">
        <v>45</v>
      </c>
      <c r="C3" s="39" t="s">
        <v>46</v>
      </c>
      <c r="D3" s="39" t="s">
        <v>47</v>
      </c>
      <c r="E3" s="39" t="s">
        <v>48</v>
      </c>
      <c r="F3" s="39" t="s">
        <v>49</v>
      </c>
    </row>
    <row r="4" ht="16.5" spans="1:6">
      <c r="A4" s="40" t="s">
        <v>50</v>
      </c>
      <c r="B4" s="41">
        <f>COUNTIF(G11:G54,"Passed")</f>
        <v>22</v>
      </c>
      <c r="C4" s="41">
        <f>COUNTIF(G11:G54,"Failed")</f>
        <v>0</v>
      </c>
      <c r="D4" s="38">
        <f>COUNTIF(G11:G19,"Untested")</f>
        <v>0</v>
      </c>
      <c r="E4" s="42">
        <f>COUNTIF(G11:G19,"Blocked")</f>
        <v>0</v>
      </c>
      <c r="F4" s="38">
        <f>SUM(B4:E4)</f>
        <v>22</v>
      </c>
    </row>
    <row r="5" ht="16.5" spans="1:6">
      <c r="A5" s="40" t="s">
        <v>51</v>
      </c>
      <c r="B5" s="41">
        <f>COUNTIF(J11:J54,"Passed")</f>
        <v>22</v>
      </c>
      <c r="C5" s="41">
        <f>COUNTIF(J11:J54,"Failed")</f>
        <v>0</v>
      </c>
      <c r="D5" s="38">
        <f>COUNTIF(J11:J19,"Untested")</f>
        <v>0</v>
      </c>
      <c r="E5" s="42">
        <f>COUNTIF(J11:J19,"Blocked")</f>
        <v>0</v>
      </c>
      <c r="F5" s="38">
        <f>SUM(B5:E5)</f>
        <v>22</v>
      </c>
    </row>
    <row r="6" ht="409.2" customHeight="1" spans="1:5">
      <c r="A6" s="43"/>
      <c r="B6" s="43"/>
      <c r="C6" s="43"/>
      <c r="D6" s="43"/>
      <c r="E6" s="43"/>
    </row>
    <row r="7" ht="16.5" spans="1:13">
      <c r="A7" s="44" t="s">
        <v>52</v>
      </c>
      <c r="B7" s="44" t="s">
        <v>7</v>
      </c>
      <c r="C7" s="44" t="s">
        <v>53</v>
      </c>
      <c r="D7" s="44" t="s">
        <v>54</v>
      </c>
      <c r="E7" s="44" t="s">
        <v>55</v>
      </c>
      <c r="F7" s="44" t="s">
        <v>56</v>
      </c>
      <c r="G7" s="39" t="s">
        <v>57</v>
      </c>
      <c r="H7" s="39"/>
      <c r="I7" s="39"/>
      <c r="J7" s="39" t="s">
        <v>57</v>
      </c>
      <c r="K7" s="39"/>
      <c r="L7" s="39"/>
      <c r="M7" s="39" t="s">
        <v>58</v>
      </c>
    </row>
    <row r="8" ht="16.5" spans="1:13">
      <c r="A8" s="45"/>
      <c r="B8" s="45"/>
      <c r="C8" s="45"/>
      <c r="D8" s="45"/>
      <c r="E8" s="45"/>
      <c r="F8" s="45"/>
      <c r="G8" s="39" t="s">
        <v>59</v>
      </c>
      <c r="H8" s="39"/>
      <c r="I8" s="39"/>
      <c r="J8" s="39" t="s">
        <v>60</v>
      </c>
      <c r="K8" s="39"/>
      <c r="L8" s="39"/>
      <c r="M8" s="39"/>
    </row>
    <row r="9" ht="16.5" spans="1:13">
      <c r="A9" s="46"/>
      <c r="B9" s="46"/>
      <c r="C9" s="46"/>
      <c r="D9" s="46"/>
      <c r="E9" s="46"/>
      <c r="F9" s="46"/>
      <c r="G9" s="39" t="s">
        <v>61</v>
      </c>
      <c r="H9" s="47" t="s">
        <v>62</v>
      </c>
      <c r="I9" s="39" t="s">
        <v>63</v>
      </c>
      <c r="J9" s="39" t="s">
        <v>61</v>
      </c>
      <c r="K9" s="47" t="s">
        <v>62</v>
      </c>
      <c r="L9" s="39" t="s">
        <v>63</v>
      </c>
      <c r="M9" s="39"/>
    </row>
    <row r="10" ht="16.5" spans="1:13">
      <c r="A10" s="48" t="s">
        <v>509</v>
      </c>
      <c r="B10" s="48"/>
      <c r="C10" s="48"/>
      <c r="D10" s="48"/>
      <c r="E10" s="48"/>
      <c r="F10" s="48"/>
      <c r="G10" s="48"/>
      <c r="H10" s="48"/>
      <c r="I10" s="48"/>
      <c r="J10" s="48"/>
      <c r="K10" s="48"/>
      <c r="L10" s="48"/>
      <c r="M10" s="48"/>
    </row>
    <row r="11" ht="66" spans="1:13">
      <c r="A11" s="49" t="s">
        <v>510</v>
      </c>
      <c r="B11" s="49" t="s">
        <v>266</v>
      </c>
      <c r="C11" s="49" t="s">
        <v>511</v>
      </c>
      <c r="D11" s="49"/>
      <c r="E11" s="394" t="s">
        <v>512</v>
      </c>
      <c r="F11" s="394" t="s">
        <v>512</v>
      </c>
      <c r="G11" s="50" t="s">
        <v>68</v>
      </c>
      <c r="H11" s="286">
        <v>46114</v>
      </c>
      <c r="I11" s="54" t="s">
        <v>159</v>
      </c>
      <c r="J11" s="50" t="s">
        <v>68</v>
      </c>
      <c r="K11" s="286">
        <v>46114</v>
      </c>
      <c r="L11" s="54" t="s">
        <v>69</v>
      </c>
      <c r="M11" s="55"/>
    </row>
    <row r="12" ht="66" spans="1:13">
      <c r="A12" s="49" t="s">
        <v>513</v>
      </c>
      <c r="B12" s="49" t="s">
        <v>161</v>
      </c>
      <c r="C12" s="49" t="s">
        <v>514</v>
      </c>
      <c r="D12" s="49"/>
      <c r="E12" s="394" t="s">
        <v>515</v>
      </c>
      <c r="F12" s="394" t="s">
        <v>515</v>
      </c>
      <c r="G12" s="50" t="s">
        <v>68</v>
      </c>
      <c r="H12" s="286">
        <v>46114</v>
      </c>
      <c r="I12" s="54" t="s">
        <v>159</v>
      </c>
      <c r="J12" s="50" t="s">
        <v>68</v>
      </c>
      <c r="K12" s="286">
        <v>46114</v>
      </c>
      <c r="L12" s="54" t="s">
        <v>69</v>
      </c>
      <c r="M12" s="55"/>
    </row>
    <row r="13" ht="33" spans="1:13">
      <c r="A13" s="49" t="s">
        <v>516</v>
      </c>
      <c r="B13" s="49" t="s">
        <v>165</v>
      </c>
      <c r="C13" s="49" t="s">
        <v>517</v>
      </c>
      <c r="D13" s="49"/>
      <c r="E13" s="394" t="s">
        <v>518</v>
      </c>
      <c r="F13" s="394" t="s">
        <v>518</v>
      </c>
      <c r="G13" s="50" t="s">
        <v>68</v>
      </c>
      <c r="H13" s="286">
        <v>46114</v>
      </c>
      <c r="I13" s="54" t="s">
        <v>159</v>
      </c>
      <c r="J13" s="50" t="s">
        <v>68</v>
      </c>
      <c r="K13" s="286">
        <v>46114</v>
      </c>
      <c r="L13" s="54" t="s">
        <v>69</v>
      </c>
      <c r="M13" s="55"/>
    </row>
    <row r="14" ht="66" spans="1:13">
      <c r="A14" s="49" t="s">
        <v>519</v>
      </c>
      <c r="B14" s="49" t="s">
        <v>520</v>
      </c>
      <c r="C14" s="49" t="s">
        <v>521</v>
      </c>
      <c r="D14" s="49" t="s">
        <v>522</v>
      </c>
      <c r="E14" s="394" t="s">
        <v>523</v>
      </c>
      <c r="F14" s="394" t="s">
        <v>523</v>
      </c>
      <c r="G14" s="50" t="s">
        <v>68</v>
      </c>
      <c r="H14" s="286">
        <v>46114</v>
      </c>
      <c r="I14" s="54" t="s">
        <v>159</v>
      </c>
      <c r="J14" s="50" t="s">
        <v>68</v>
      </c>
      <c r="K14" s="286">
        <v>46114</v>
      </c>
      <c r="L14" s="54" t="s">
        <v>69</v>
      </c>
      <c r="M14" s="55"/>
    </row>
    <row r="15" ht="66" spans="1:13">
      <c r="A15" s="49" t="s">
        <v>524</v>
      </c>
      <c r="B15" s="49" t="s">
        <v>525</v>
      </c>
      <c r="C15" s="49" t="s">
        <v>526</v>
      </c>
      <c r="D15" s="49"/>
      <c r="E15" s="394" t="s">
        <v>527</v>
      </c>
      <c r="F15" s="394" t="s">
        <v>527</v>
      </c>
      <c r="G15" s="50" t="s">
        <v>68</v>
      </c>
      <c r="H15" s="286">
        <v>46114</v>
      </c>
      <c r="I15" s="54" t="s">
        <v>159</v>
      </c>
      <c r="J15" s="50" t="s">
        <v>68</v>
      </c>
      <c r="K15" s="286">
        <v>46114</v>
      </c>
      <c r="L15" s="54" t="s">
        <v>69</v>
      </c>
      <c r="M15" s="55"/>
    </row>
    <row r="16" ht="82.5" spans="1:13">
      <c r="A16" s="49" t="s">
        <v>528</v>
      </c>
      <c r="B16" s="49" t="s">
        <v>529</v>
      </c>
      <c r="C16" s="49" t="s">
        <v>530</v>
      </c>
      <c r="D16" s="49"/>
      <c r="E16" s="394" t="s">
        <v>531</v>
      </c>
      <c r="F16" s="394" t="s">
        <v>531</v>
      </c>
      <c r="G16" s="50" t="s">
        <v>68</v>
      </c>
      <c r="H16" s="286">
        <v>46114</v>
      </c>
      <c r="I16" s="54" t="s">
        <v>159</v>
      </c>
      <c r="J16" s="50" t="s">
        <v>68</v>
      </c>
      <c r="K16" s="286">
        <v>46114</v>
      </c>
      <c r="L16" s="54" t="s">
        <v>69</v>
      </c>
      <c r="M16" s="55"/>
    </row>
    <row r="17" ht="82.5" spans="1:13">
      <c r="A17" s="49" t="s">
        <v>532</v>
      </c>
      <c r="B17" s="49" t="s">
        <v>533</v>
      </c>
      <c r="C17" s="49" t="s">
        <v>534</v>
      </c>
      <c r="D17" s="49"/>
      <c r="E17" s="394" t="s">
        <v>535</v>
      </c>
      <c r="F17" s="394" t="s">
        <v>535</v>
      </c>
      <c r="G17" s="50" t="s">
        <v>68</v>
      </c>
      <c r="H17" s="286">
        <v>46114</v>
      </c>
      <c r="I17" s="54" t="s">
        <v>159</v>
      </c>
      <c r="J17" s="50" t="s">
        <v>68</v>
      </c>
      <c r="K17" s="286">
        <v>46114</v>
      </c>
      <c r="L17" s="54" t="s">
        <v>69</v>
      </c>
      <c r="M17" s="55"/>
    </row>
    <row r="18" ht="49.5" spans="1:13">
      <c r="A18" s="49" t="s">
        <v>536</v>
      </c>
      <c r="B18" s="49" t="s">
        <v>185</v>
      </c>
      <c r="C18" s="49" t="s">
        <v>537</v>
      </c>
      <c r="D18" s="49"/>
      <c r="E18" s="394" t="s">
        <v>538</v>
      </c>
      <c r="F18" s="394" t="s">
        <v>538</v>
      </c>
      <c r="G18" s="50" t="s">
        <v>68</v>
      </c>
      <c r="H18" s="286">
        <v>46114</v>
      </c>
      <c r="I18" s="54" t="s">
        <v>159</v>
      </c>
      <c r="J18" s="50" t="s">
        <v>68</v>
      </c>
      <c r="K18" s="286">
        <v>46114</v>
      </c>
      <c r="L18" s="54" t="s">
        <v>69</v>
      </c>
      <c r="M18" s="55"/>
    </row>
    <row r="19" ht="16.5" spans="1:13">
      <c r="A19" s="51" t="s">
        <v>539</v>
      </c>
      <c r="B19" s="51"/>
      <c r="C19" s="51"/>
      <c r="D19" s="51"/>
      <c r="E19" s="51"/>
      <c r="F19" s="51"/>
      <c r="G19" s="51"/>
      <c r="H19" s="51"/>
      <c r="I19" s="51"/>
      <c r="J19" s="51"/>
      <c r="K19" s="51"/>
      <c r="L19" s="51"/>
      <c r="M19" s="51"/>
    </row>
    <row r="20" ht="49.5" spans="1:13">
      <c r="A20" s="52" t="s">
        <v>540</v>
      </c>
      <c r="B20" s="52" t="s">
        <v>541</v>
      </c>
      <c r="C20" s="52" t="s">
        <v>191</v>
      </c>
      <c r="D20" s="52"/>
      <c r="E20" s="52" t="s">
        <v>542</v>
      </c>
      <c r="F20" s="52" t="s">
        <v>542</v>
      </c>
      <c r="G20" s="50" t="s">
        <v>68</v>
      </c>
      <c r="H20" s="286">
        <v>46114</v>
      </c>
      <c r="I20" s="54" t="s">
        <v>159</v>
      </c>
      <c r="J20" s="50" t="s">
        <v>68</v>
      </c>
      <c r="K20" s="286">
        <v>46114</v>
      </c>
      <c r="L20" s="54" t="s">
        <v>69</v>
      </c>
      <c r="M20" s="56"/>
    </row>
    <row r="21" ht="49.5" spans="1:13">
      <c r="A21" s="52" t="s">
        <v>543</v>
      </c>
      <c r="B21" s="52" t="s">
        <v>544</v>
      </c>
      <c r="C21" s="52" t="s">
        <v>545</v>
      </c>
      <c r="D21" s="52" t="s">
        <v>546</v>
      </c>
      <c r="E21" s="52" t="s">
        <v>547</v>
      </c>
      <c r="F21" s="52" t="s">
        <v>547</v>
      </c>
      <c r="G21" s="50" t="s">
        <v>68</v>
      </c>
      <c r="H21" s="286">
        <v>46114</v>
      </c>
      <c r="I21" s="54" t="s">
        <v>159</v>
      </c>
      <c r="J21" s="50" t="s">
        <v>68</v>
      </c>
      <c r="K21" s="286">
        <v>46114</v>
      </c>
      <c r="L21" s="54" t="s">
        <v>69</v>
      </c>
      <c r="M21" s="56"/>
    </row>
    <row r="22" ht="49.5" spans="1:13">
      <c r="A22" s="52" t="s">
        <v>548</v>
      </c>
      <c r="B22" s="52" t="s">
        <v>549</v>
      </c>
      <c r="C22" s="52" t="s">
        <v>550</v>
      </c>
      <c r="D22" s="52"/>
      <c r="E22" s="52" t="s">
        <v>551</v>
      </c>
      <c r="F22" s="52" t="s">
        <v>551</v>
      </c>
      <c r="G22" s="50" t="s">
        <v>68</v>
      </c>
      <c r="H22" s="286">
        <v>46114</v>
      </c>
      <c r="I22" s="54" t="s">
        <v>159</v>
      </c>
      <c r="J22" s="50" t="s">
        <v>68</v>
      </c>
      <c r="K22" s="286">
        <v>46114</v>
      </c>
      <c r="L22" s="54" t="s">
        <v>69</v>
      </c>
      <c r="M22" s="56"/>
    </row>
    <row r="23" ht="49.5" spans="1:13">
      <c r="A23" s="52" t="s">
        <v>552</v>
      </c>
      <c r="B23" s="52" t="s">
        <v>553</v>
      </c>
      <c r="C23" s="52" t="s">
        <v>554</v>
      </c>
      <c r="D23" s="52"/>
      <c r="E23" s="52" t="s">
        <v>555</v>
      </c>
      <c r="F23" s="52" t="s">
        <v>555</v>
      </c>
      <c r="G23" s="50" t="s">
        <v>68</v>
      </c>
      <c r="H23" s="286">
        <v>46114</v>
      </c>
      <c r="I23" s="54" t="s">
        <v>159</v>
      </c>
      <c r="J23" s="50" t="s">
        <v>68</v>
      </c>
      <c r="K23" s="286">
        <v>46114</v>
      </c>
      <c r="L23" s="54" t="s">
        <v>69</v>
      </c>
      <c r="M23" s="57"/>
    </row>
    <row r="24" ht="66" spans="1:13">
      <c r="A24" s="52" t="s">
        <v>556</v>
      </c>
      <c r="B24" s="52" t="s">
        <v>557</v>
      </c>
      <c r="C24" s="52" t="s">
        <v>558</v>
      </c>
      <c r="D24" s="52"/>
      <c r="E24" s="52" t="s">
        <v>559</v>
      </c>
      <c r="F24" s="52" t="s">
        <v>559</v>
      </c>
      <c r="G24" s="50" t="s">
        <v>68</v>
      </c>
      <c r="H24" s="286">
        <v>46114</v>
      </c>
      <c r="I24" s="54" t="s">
        <v>159</v>
      </c>
      <c r="J24" s="50" t="s">
        <v>68</v>
      </c>
      <c r="K24" s="286">
        <v>46114</v>
      </c>
      <c r="L24" s="54" t="s">
        <v>69</v>
      </c>
      <c r="M24" s="52"/>
    </row>
    <row r="25" ht="99" spans="1:13">
      <c r="A25" s="52" t="s">
        <v>560</v>
      </c>
      <c r="B25" s="52" t="s">
        <v>561</v>
      </c>
      <c r="C25" s="52" t="s">
        <v>562</v>
      </c>
      <c r="D25" s="52" t="s">
        <v>563</v>
      </c>
      <c r="E25" s="52" t="s">
        <v>564</v>
      </c>
      <c r="F25" s="52" t="s">
        <v>564</v>
      </c>
      <c r="G25" s="50" t="s">
        <v>68</v>
      </c>
      <c r="H25" s="286">
        <v>46114</v>
      </c>
      <c r="I25" s="54" t="s">
        <v>159</v>
      </c>
      <c r="J25" s="50" t="s">
        <v>68</v>
      </c>
      <c r="K25" s="286">
        <v>46114</v>
      </c>
      <c r="L25" s="54" t="s">
        <v>69</v>
      </c>
      <c r="M25" s="52"/>
    </row>
    <row r="26" ht="66" spans="1:13">
      <c r="A26" s="52" t="s">
        <v>565</v>
      </c>
      <c r="B26" s="52" t="s">
        <v>566</v>
      </c>
      <c r="C26" s="52" t="s">
        <v>567</v>
      </c>
      <c r="D26" s="52" t="s">
        <v>568</v>
      </c>
      <c r="E26" s="52" t="s">
        <v>569</v>
      </c>
      <c r="F26" s="52" t="s">
        <v>569</v>
      </c>
      <c r="G26" s="50" t="s">
        <v>68</v>
      </c>
      <c r="H26" s="286">
        <v>46114</v>
      </c>
      <c r="I26" s="54" t="s">
        <v>159</v>
      </c>
      <c r="J26" s="50" t="s">
        <v>68</v>
      </c>
      <c r="K26" s="286">
        <v>46114</v>
      </c>
      <c r="L26" s="54" t="s">
        <v>69</v>
      </c>
      <c r="M26" s="52"/>
    </row>
    <row r="27" ht="49.5" spans="1:13">
      <c r="A27" s="52" t="s">
        <v>570</v>
      </c>
      <c r="B27" s="52" t="s">
        <v>571</v>
      </c>
      <c r="C27" s="52" t="s">
        <v>572</v>
      </c>
      <c r="D27" s="52"/>
      <c r="E27" s="52" t="s">
        <v>573</v>
      </c>
      <c r="F27" s="52" t="s">
        <v>573</v>
      </c>
      <c r="G27" s="50" t="s">
        <v>68</v>
      </c>
      <c r="H27" s="286">
        <v>46114</v>
      </c>
      <c r="I27" s="54" t="s">
        <v>159</v>
      </c>
      <c r="J27" s="50" t="s">
        <v>68</v>
      </c>
      <c r="K27" s="286">
        <v>46114</v>
      </c>
      <c r="L27" s="54" t="s">
        <v>69</v>
      </c>
      <c r="M27" s="52"/>
    </row>
    <row r="28" ht="82.5" spans="1:13">
      <c r="A28" s="52" t="s">
        <v>574</v>
      </c>
      <c r="B28" s="52" t="s">
        <v>575</v>
      </c>
      <c r="C28" s="52" t="s">
        <v>576</v>
      </c>
      <c r="D28" s="52"/>
      <c r="E28" s="52" t="s">
        <v>577</v>
      </c>
      <c r="F28" s="52" t="s">
        <v>577</v>
      </c>
      <c r="G28" s="50" t="s">
        <v>68</v>
      </c>
      <c r="H28" s="286">
        <v>46114</v>
      </c>
      <c r="I28" s="54" t="s">
        <v>159</v>
      </c>
      <c r="J28" s="50" t="s">
        <v>68</v>
      </c>
      <c r="K28" s="286">
        <v>46114</v>
      </c>
      <c r="L28" s="54" t="s">
        <v>69</v>
      </c>
      <c r="M28" s="52"/>
    </row>
    <row r="29" ht="49.5" spans="1:13">
      <c r="A29" s="52" t="s">
        <v>578</v>
      </c>
      <c r="B29" s="52" t="s">
        <v>579</v>
      </c>
      <c r="C29" s="52" t="s">
        <v>580</v>
      </c>
      <c r="D29" s="52"/>
      <c r="E29" s="52" t="s">
        <v>581</v>
      </c>
      <c r="F29" s="52" t="s">
        <v>581</v>
      </c>
      <c r="G29" s="50" t="s">
        <v>68</v>
      </c>
      <c r="H29" s="286">
        <v>46114</v>
      </c>
      <c r="I29" s="54" t="s">
        <v>159</v>
      </c>
      <c r="J29" s="50" t="s">
        <v>68</v>
      </c>
      <c r="K29" s="286">
        <v>46114</v>
      </c>
      <c r="L29" s="54" t="s">
        <v>69</v>
      </c>
      <c r="M29" s="52"/>
    </row>
    <row r="30" ht="49.5" spans="1:13">
      <c r="A30" s="52" t="s">
        <v>582</v>
      </c>
      <c r="B30" s="52" t="s">
        <v>583</v>
      </c>
      <c r="C30" s="52" t="s">
        <v>584</v>
      </c>
      <c r="D30" s="52"/>
      <c r="E30" s="52" t="s">
        <v>585</v>
      </c>
      <c r="F30" s="52" t="s">
        <v>585</v>
      </c>
      <c r="G30" s="50" t="s">
        <v>68</v>
      </c>
      <c r="H30" s="286">
        <v>46114</v>
      </c>
      <c r="I30" s="54" t="s">
        <v>159</v>
      </c>
      <c r="J30" s="50" t="s">
        <v>68</v>
      </c>
      <c r="K30" s="286">
        <v>46114</v>
      </c>
      <c r="L30" s="54" t="s">
        <v>69</v>
      </c>
      <c r="M30" s="52"/>
    </row>
    <row r="31" ht="49.5" spans="1:13">
      <c r="A31" s="52" t="s">
        <v>586</v>
      </c>
      <c r="B31" s="52" t="s">
        <v>587</v>
      </c>
      <c r="C31" s="52" t="s">
        <v>588</v>
      </c>
      <c r="D31" s="52"/>
      <c r="E31" s="52" t="s">
        <v>589</v>
      </c>
      <c r="F31" s="52" t="s">
        <v>589</v>
      </c>
      <c r="G31" s="50" t="s">
        <v>68</v>
      </c>
      <c r="H31" s="286">
        <v>46114</v>
      </c>
      <c r="I31" s="54" t="s">
        <v>159</v>
      </c>
      <c r="J31" s="50" t="s">
        <v>68</v>
      </c>
      <c r="K31" s="286">
        <v>46114</v>
      </c>
      <c r="L31" s="54" t="s">
        <v>69</v>
      </c>
      <c r="M31" s="52"/>
    </row>
    <row r="32" ht="49.5" spans="1:13">
      <c r="A32" s="52" t="s">
        <v>590</v>
      </c>
      <c r="B32" s="52" t="s">
        <v>591</v>
      </c>
      <c r="C32" s="52" t="s">
        <v>592</v>
      </c>
      <c r="D32" s="52"/>
      <c r="E32" s="52" t="s">
        <v>593</v>
      </c>
      <c r="F32" s="52" t="s">
        <v>593</v>
      </c>
      <c r="G32" s="50" t="s">
        <v>68</v>
      </c>
      <c r="H32" s="286">
        <v>46114</v>
      </c>
      <c r="I32" s="54" t="s">
        <v>159</v>
      </c>
      <c r="J32" s="50" t="s">
        <v>68</v>
      </c>
      <c r="K32" s="286">
        <v>46114</v>
      </c>
      <c r="L32" s="54" t="s">
        <v>69</v>
      </c>
      <c r="M32" s="52"/>
    </row>
    <row r="33" ht="33" spans="1:13">
      <c r="A33" s="52" t="s">
        <v>594</v>
      </c>
      <c r="B33" s="52" t="s">
        <v>341</v>
      </c>
      <c r="C33" s="52" t="s">
        <v>595</v>
      </c>
      <c r="D33" s="52"/>
      <c r="E33" s="52" t="s">
        <v>596</v>
      </c>
      <c r="F33" s="52" t="s">
        <v>596</v>
      </c>
      <c r="G33" s="50" t="s">
        <v>68</v>
      </c>
      <c r="H33" s="286">
        <v>46114</v>
      </c>
      <c r="I33" s="54" t="s">
        <v>159</v>
      </c>
      <c r="J33" s="50" t="s">
        <v>68</v>
      </c>
      <c r="K33" s="286">
        <v>46114</v>
      </c>
      <c r="L33" s="54" t="s">
        <v>69</v>
      </c>
      <c r="M33" s="52"/>
    </row>
  </sheetData>
  <mergeCells count="10">
    <mergeCell ref="B1:F1"/>
    <mergeCell ref="B2:F2"/>
    <mergeCell ref="A6:E6"/>
    <mergeCell ref="A19:M19"/>
    <mergeCell ref="A7:A9"/>
    <mergeCell ref="B7:B9"/>
    <mergeCell ref="C7:C9"/>
    <mergeCell ref="D7:D9"/>
    <mergeCell ref="E7:E9"/>
    <mergeCell ref="F7:F9"/>
  </mergeCells>
  <dataValidations count="1">
    <dataValidation type="list" allowBlank="1" showErrorMessage="1" promptTitle="dfdf" sqref="G11:G18 G20:G33 J11:J18 J20:J33">
      <formula1>"Passed,Untested,Failed,Blocked"</formula1>
    </dataValidation>
  </dataValidations>
  <pageMargins left="0.7" right="0.7" top="0.75" bottom="0.75" header="0.3" footer="0.3"/>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6"/>
  <sheetViews>
    <sheetView zoomScale="70" zoomScaleNormal="70" topLeftCell="B2" workbookViewId="0">
      <selection activeCell="K20" sqref="K20:K26"/>
    </sheetView>
  </sheetViews>
  <sheetFormatPr defaultColWidth="10.4095238095238" defaultRowHeight="16.5"/>
  <cols>
    <col min="1" max="1" width="36.1904761904762" style="253" customWidth="1"/>
    <col min="2" max="2" width="54.352380952381" style="253" customWidth="1"/>
    <col min="3" max="3" width="93.7142857142857" style="253" customWidth="1"/>
    <col min="4" max="4" width="52.9523809523809" style="253" customWidth="1"/>
    <col min="5" max="5" width="107.809523809524" style="253" customWidth="1"/>
    <col min="6" max="6" width="61.5809523809524" style="253" customWidth="1"/>
    <col min="7" max="7" width="20.5714285714286" style="254" customWidth="1"/>
    <col min="8" max="8" width="28.6952380952381" style="254" customWidth="1"/>
    <col min="9" max="9" width="25.9047619047619" style="254" customWidth="1"/>
    <col min="10" max="10" width="28.1904761904762" style="254" customWidth="1"/>
    <col min="11" max="11" width="28.4380952380952" style="254" customWidth="1"/>
    <col min="12" max="12" width="19.8095238095238" style="254" customWidth="1"/>
    <col min="13" max="13" width="20.6952380952381" style="254" customWidth="1"/>
    <col min="14" max="16384" width="10.4095238095238" style="253"/>
  </cols>
  <sheetData>
    <row r="1" spans="1:13">
      <c r="A1" s="255" t="s">
        <v>42</v>
      </c>
      <c r="B1" s="256" t="s">
        <v>2</v>
      </c>
      <c r="C1" s="256"/>
      <c r="D1" s="256"/>
      <c r="E1" s="256"/>
      <c r="F1" s="256"/>
      <c r="G1" s="257"/>
      <c r="H1" s="257"/>
      <c r="I1" s="257"/>
      <c r="J1" s="257"/>
      <c r="K1" s="257"/>
      <c r="L1" s="257"/>
      <c r="M1" s="257"/>
    </row>
    <row r="2" spans="1:13">
      <c r="A2" s="255" t="s">
        <v>43</v>
      </c>
      <c r="B2" s="258" t="s">
        <v>597</v>
      </c>
      <c r="C2" s="258"/>
      <c r="D2" s="258"/>
      <c r="E2" s="258"/>
      <c r="F2" s="258"/>
      <c r="G2" s="257"/>
      <c r="H2" s="257"/>
      <c r="I2" s="257"/>
      <c r="J2" s="257"/>
      <c r="K2" s="257"/>
      <c r="L2" s="257"/>
      <c r="M2" s="257"/>
    </row>
    <row r="3" spans="1:13">
      <c r="A3" s="259"/>
      <c r="B3" s="260" t="s">
        <v>45</v>
      </c>
      <c r="C3" s="260" t="s">
        <v>46</v>
      </c>
      <c r="D3" s="260" t="s">
        <v>47</v>
      </c>
      <c r="E3" s="260" t="s">
        <v>48</v>
      </c>
      <c r="F3" s="260" t="s">
        <v>49</v>
      </c>
      <c r="G3" s="257"/>
      <c r="H3" s="257"/>
      <c r="I3" s="257"/>
      <c r="J3" s="257"/>
      <c r="K3" s="257"/>
      <c r="L3" s="257"/>
      <c r="M3" s="257"/>
    </row>
    <row r="4" spans="1:13">
      <c r="A4" s="261" t="s">
        <v>50</v>
      </c>
      <c r="B4" s="10">
        <v>13</v>
      </c>
      <c r="C4" s="10">
        <f>COUNTIF(G1:G86,"Failed")</f>
        <v>1</v>
      </c>
      <c r="D4" s="259">
        <f>COUNTIF(G10:G19,"Untested")</f>
        <v>0</v>
      </c>
      <c r="E4" s="262">
        <f>COUNTIF(G10:G19,"Blocked")</f>
        <v>0</v>
      </c>
      <c r="F4" s="259">
        <v>14</v>
      </c>
      <c r="G4" s="257"/>
      <c r="H4" s="257"/>
      <c r="I4" s="257"/>
      <c r="J4" s="257"/>
      <c r="K4" s="257"/>
      <c r="L4" s="257"/>
      <c r="M4" s="257"/>
    </row>
    <row r="5" spans="1:13">
      <c r="A5" s="261" t="s">
        <v>51</v>
      </c>
      <c r="B5" s="10">
        <v>14</v>
      </c>
      <c r="C5" s="10">
        <v>0</v>
      </c>
      <c r="D5" s="259">
        <f>COUNTIF(J10:J15,"Untested")</f>
        <v>0</v>
      </c>
      <c r="E5" s="262">
        <f>COUNTIF(J10:J15,"Blocked")</f>
        <v>0</v>
      </c>
      <c r="F5" s="259">
        <v>14</v>
      </c>
      <c r="G5" s="257"/>
      <c r="H5" s="257"/>
      <c r="I5" s="257"/>
      <c r="J5" s="257"/>
      <c r="K5" s="257"/>
      <c r="L5" s="257"/>
      <c r="M5" s="257"/>
    </row>
    <row r="6" ht="409.05" customHeight="1" spans="1:13">
      <c r="A6" s="263"/>
      <c r="B6" s="263"/>
      <c r="C6" s="263"/>
      <c r="D6" s="263"/>
      <c r="E6" s="263"/>
      <c r="F6" s="264"/>
      <c r="G6" s="257"/>
      <c r="H6" s="257"/>
      <c r="I6" s="257"/>
      <c r="J6" s="257"/>
      <c r="K6" s="257"/>
      <c r="L6" s="257"/>
      <c r="M6" s="257"/>
    </row>
    <row r="7" spans="1:13">
      <c r="A7" s="265" t="s">
        <v>52</v>
      </c>
      <c r="B7" s="265" t="s">
        <v>7</v>
      </c>
      <c r="C7" s="265" t="s">
        <v>53</v>
      </c>
      <c r="D7" s="265" t="s">
        <v>54</v>
      </c>
      <c r="E7" s="265" t="s">
        <v>55</v>
      </c>
      <c r="F7" s="265" t="s">
        <v>56</v>
      </c>
      <c r="G7" s="260" t="s">
        <v>57</v>
      </c>
      <c r="H7" s="260"/>
      <c r="I7" s="260"/>
      <c r="J7" s="260" t="s">
        <v>57</v>
      </c>
      <c r="K7" s="260"/>
      <c r="L7" s="260"/>
      <c r="M7" s="260" t="s">
        <v>58</v>
      </c>
    </row>
    <row r="8" spans="1:13">
      <c r="A8" s="266"/>
      <c r="B8" s="266"/>
      <c r="C8" s="266"/>
      <c r="D8" s="266"/>
      <c r="E8" s="266"/>
      <c r="F8" s="266"/>
      <c r="G8" s="260" t="s">
        <v>59</v>
      </c>
      <c r="H8" s="260"/>
      <c r="I8" s="260"/>
      <c r="J8" s="260" t="s">
        <v>60</v>
      </c>
      <c r="K8" s="260"/>
      <c r="L8" s="260"/>
      <c r="M8" s="260"/>
    </row>
    <row r="9" spans="1:13">
      <c r="A9" s="267"/>
      <c r="B9" s="267"/>
      <c r="C9" s="267"/>
      <c r="D9" s="267"/>
      <c r="E9" s="267"/>
      <c r="F9" s="267"/>
      <c r="G9" s="260" t="s">
        <v>61</v>
      </c>
      <c r="H9" s="268" t="s">
        <v>62</v>
      </c>
      <c r="I9" s="260" t="s">
        <v>63</v>
      </c>
      <c r="J9" s="260" t="s">
        <v>61</v>
      </c>
      <c r="K9" s="268" t="s">
        <v>62</v>
      </c>
      <c r="L9" s="260" t="s">
        <v>63</v>
      </c>
      <c r="M9" s="260"/>
    </row>
    <row r="10" spans="1:13">
      <c r="A10" s="269" t="s">
        <v>598</v>
      </c>
      <c r="B10" s="270"/>
      <c r="C10" s="270"/>
      <c r="D10" s="270"/>
      <c r="E10" s="270"/>
      <c r="F10" s="270"/>
      <c r="G10" s="271"/>
      <c r="H10" s="271"/>
      <c r="I10" s="271"/>
      <c r="J10" s="271"/>
      <c r="K10" s="271"/>
      <c r="L10" s="271"/>
      <c r="M10" s="284"/>
    </row>
    <row r="11" spans="1:13">
      <c r="A11" s="272" t="s">
        <v>599</v>
      </c>
      <c r="B11" s="273" t="s">
        <v>600</v>
      </c>
      <c r="C11" s="272"/>
      <c r="D11" s="272"/>
      <c r="E11" s="273" t="s">
        <v>601</v>
      </c>
      <c r="F11" s="273" t="s">
        <v>601</v>
      </c>
      <c r="G11" s="274" t="s">
        <v>68</v>
      </c>
      <c r="H11" s="23">
        <v>46142</v>
      </c>
      <c r="I11" s="274" t="s">
        <v>159</v>
      </c>
      <c r="J11" s="282" t="s">
        <v>68</v>
      </c>
      <c r="K11" s="23">
        <v>46142</v>
      </c>
      <c r="L11" s="274" t="s">
        <v>69</v>
      </c>
      <c r="M11" s="274"/>
    </row>
    <row r="12" ht="33" spans="1:13">
      <c r="A12" s="272" t="s">
        <v>602</v>
      </c>
      <c r="B12" s="273" t="s">
        <v>603</v>
      </c>
      <c r="C12" s="272"/>
      <c r="D12" s="272"/>
      <c r="E12" s="273" t="s">
        <v>604</v>
      </c>
      <c r="F12" s="273" t="s">
        <v>604</v>
      </c>
      <c r="G12" s="274" t="s">
        <v>68</v>
      </c>
      <c r="H12" s="23">
        <v>46142</v>
      </c>
      <c r="I12" s="274" t="s">
        <v>159</v>
      </c>
      <c r="J12" s="282" t="s">
        <v>68</v>
      </c>
      <c r="K12" s="23">
        <v>46142</v>
      </c>
      <c r="L12" s="274" t="s">
        <v>69</v>
      </c>
      <c r="M12" s="274"/>
    </row>
    <row r="13" ht="33" spans="1:13">
      <c r="A13" s="272" t="s">
        <v>605</v>
      </c>
      <c r="B13" s="273" t="s">
        <v>606</v>
      </c>
      <c r="C13" s="272"/>
      <c r="D13" s="272"/>
      <c r="E13" s="273" t="s">
        <v>607</v>
      </c>
      <c r="F13" s="273" t="s">
        <v>607</v>
      </c>
      <c r="G13" s="274" t="s">
        <v>68</v>
      </c>
      <c r="H13" s="23">
        <v>46142</v>
      </c>
      <c r="I13" s="274" t="s">
        <v>159</v>
      </c>
      <c r="J13" s="282" t="s">
        <v>68</v>
      </c>
      <c r="K13" s="23">
        <v>46142</v>
      </c>
      <c r="L13" s="274" t="s">
        <v>69</v>
      </c>
      <c r="M13" s="274"/>
    </row>
    <row r="14" ht="39" customHeight="1" spans="1:13">
      <c r="A14" s="272" t="s">
        <v>608</v>
      </c>
      <c r="B14" s="273" t="s">
        <v>609</v>
      </c>
      <c r="C14" s="272"/>
      <c r="D14" s="272"/>
      <c r="E14" s="273" t="s">
        <v>610</v>
      </c>
      <c r="F14" s="273" t="s">
        <v>610</v>
      </c>
      <c r="G14" s="274" t="s">
        <v>68</v>
      </c>
      <c r="H14" s="23">
        <v>46142</v>
      </c>
      <c r="I14" s="274" t="s">
        <v>159</v>
      </c>
      <c r="J14" s="282" t="s">
        <v>68</v>
      </c>
      <c r="K14" s="23">
        <v>46142</v>
      </c>
      <c r="L14" s="274" t="s">
        <v>69</v>
      </c>
      <c r="M14" s="274"/>
    </row>
    <row r="15" ht="33" spans="1:13">
      <c r="A15" s="272" t="s">
        <v>611</v>
      </c>
      <c r="B15" s="273" t="s">
        <v>612</v>
      </c>
      <c r="C15" s="272"/>
      <c r="D15" s="272"/>
      <c r="E15" s="273" t="s">
        <v>613</v>
      </c>
      <c r="F15" s="273" t="s">
        <v>613</v>
      </c>
      <c r="G15" s="274" t="s">
        <v>90</v>
      </c>
      <c r="H15" s="23">
        <v>46142</v>
      </c>
      <c r="I15" s="274" t="s">
        <v>159</v>
      </c>
      <c r="J15" s="282" t="s">
        <v>68</v>
      </c>
      <c r="K15" s="23">
        <v>46142</v>
      </c>
      <c r="L15" s="274" t="s">
        <v>69</v>
      </c>
      <c r="M15" s="274"/>
    </row>
    <row r="16" ht="33" spans="1:13">
      <c r="A16" s="275" t="s">
        <v>614</v>
      </c>
      <c r="B16" s="275" t="s">
        <v>615</v>
      </c>
      <c r="C16" s="275"/>
      <c r="D16" s="275"/>
      <c r="E16" s="275" t="s">
        <v>616</v>
      </c>
      <c r="F16" s="275" t="s">
        <v>616</v>
      </c>
      <c r="G16" s="276" t="s">
        <v>68</v>
      </c>
      <c r="H16" s="23">
        <v>46142</v>
      </c>
      <c r="I16" s="276" t="s">
        <v>159</v>
      </c>
      <c r="J16" s="282" t="s">
        <v>68</v>
      </c>
      <c r="K16" s="23">
        <v>46142</v>
      </c>
      <c r="L16" s="276" t="s">
        <v>69</v>
      </c>
      <c r="M16" s="278"/>
    </row>
    <row r="17" ht="33" spans="1:13">
      <c r="A17" s="275" t="s">
        <v>617</v>
      </c>
      <c r="B17" s="275" t="s">
        <v>618</v>
      </c>
      <c r="C17" s="275"/>
      <c r="D17" s="275"/>
      <c r="E17" s="275" t="s">
        <v>619</v>
      </c>
      <c r="F17" s="275" t="s">
        <v>619</v>
      </c>
      <c r="G17" s="276" t="s">
        <v>68</v>
      </c>
      <c r="H17" s="23">
        <v>46142</v>
      </c>
      <c r="I17" s="276" t="s">
        <v>159</v>
      </c>
      <c r="J17" s="282" t="s">
        <v>68</v>
      </c>
      <c r="K17" s="23">
        <v>46142</v>
      </c>
      <c r="L17" s="276" t="s">
        <v>69</v>
      </c>
      <c r="M17" s="278"/>
    </row>
    <row r="18" spans="1:13">
      <c r="A18" s="277"/>
      <c r="B18" s="277"/>
      <c r="C18" s="277"/>
      <c r="D18" s="277"/>
      <c r="E18" s="277"/>
      <c r="F18" s="277"/>
      <c r="G18" s="278"/>
      <c r="H18" s="278"/>
      <c r="I18" s="278"/>
      <c r="J18" s="278"/>
      <c r="K18" s="278"/>
      <c r="L18" s="278"/>
      <c r="M18" s="278"/>
    </row>
    <row r="19" spans="1:13">
      <c r="A19" s="279" t="s">
        <v>620</v>
      </c>
      <c r="B19" s="279"/>
      <c r="C19" s="279"/>
      <c r="D19" s="279"/>
      <c r="E19" s="279"/>
      <c r="F19" s="279"/>
      <c r="G19" s="280"/>
      <c r="H19" s="280"/>
      <c r="I19" s="280"/>
      <c r="J19" s="280"/>
      <c r="K19" s="280"/>
      <c r="L19" s="280"/>
      <c r="M19" s="280"/>
    </row>
    <row r="20" ht="33" spans="1:13">
      <c r="A20" s="281" t="s">
        <v>621</v>
      </c>
      <c r="B20" s="281" t="s">
        <v>622</v>
      </c>
      <c r="C20" s="281" t="s">
        <v>623</v>
      </c>
      <c r="D20" s="281" t="s">
        <v>624</v>
      </c>
      <c r="E20" s="281" t="s">
        <v>625</v>
      </c>
      <c r="F20" s="281" t="s">
        <v>625</v>
      </c>
      <c r="G20" s="282" t="s">
        <v>68</v>
      </c>
      <c r="H20" s="23">
        <v>46142</v>
      </c>
      <c r="I20" s="282" t="s">
        <v>159</v>
      </c>
      <c r="J20" s="282" t="s">
        <v>68</v>
      </c>
      <c r="K20" s="23">
        <v>46142</v>
      </c>
      <c r="L20" s="282" t="s">
        <v>69</v>
      </c>
      <c r="M20" s="285"/>
    </row>
    <row r="21" ht="33" spans="1:13">
      <c r="A21" s="281" t="s">
        <v>626</v>
      </c>
      <c r="B21" s="281" t="s">
        <v>627</v>
      </c>
      <c r="C21" s="281" t="s">
        <v>628</v>
      </c>
      <c r="D21" s="281" t="s">
        <v>624</v>
      </c>
      <c r="E21" s="281" t="s">
        <v>629</v>
      </c>
      <c r="F21" s="281" t="s">
        <v>630</v>
      </c>
      <c r="G21" s="282" t="s">
        <v>68</v>
      </c>
      <c r="H21" s="23">
        <v>46142</v>
      </c>
      <c r="I21" s="282" t="s">
        <v>159</v>
      </c>
      <c r="J21" s="282" t="s">
        <v>68</v>
      </c>
      <c r="K21" s="23">
        <v>46142</v>
      </c>
      <c r="L21" s="282" t="s">
        <v>69</v>
      </c>
      <c r="M21" s="285"/>
    </row>
    <row r="22" spans="1:13">
      <c r="A22" s="281" t="s">
        <v>631</v>
      </c>
      <c r="B22" s="281" t="s">
        <v>632</v>
      </c>
      <c r="C22" s="281" t="s">
        <v>633</v>
      </c>
      <c r="D22" s="281" t="s">
        <v>624</v>
      </c>
      <c r="E22" s="281" t="s">
        <v>634</v>
      </c>
      <c r="F22" s="281" t="s">
        <v>634</v>
      </c>
      <c r="G22" s="282" t="s">
        <v>68</v>
      </c>
      <c r="H22" s="23">
        <v>46142</v>
      </c>
      <c r="I22" s="282" t="s">
        <v>159</v>
      </c>
      <c r="J22" s="282" t="s">
        <v>68</v>
      </c>
      <c r="K22" s="23">
        <v>46142</v>
      </c>
      <c r="L22" s="282" t="s">
        <v>69</v>
      </c>
      <c r="M22" s="285"/>
    </row>
    <row r="23" spans="1:13">
      <c r="A23" s="281" t="s">
        <v>635</v>
      </c>
      <c r="B23" s="281" t="s">
        <v>636</v>
      </c>
      <c r="C23" s="281" t="s">
        <v>637</v>
      </c>
      <c r="D23" s="281" t="s">
        <v>624</v>
      </c>
      <c r="E23" s="281" t="s">
        <v>638</v>
      </c>
      <c r="F23" s="281" t="s">
        <v>638</v>
      </c>
      <c r="G23" s="282" t="s">
        <v>68</v>
      </c>
      <c r="H23" s="23">
        <v>46142</v>
      </c>
      <c r="I23" s="282" t="s">
        <v>159</v>
      </c>
      <c r="J23" s="282" t="s">
        <v>68</v>
      </c>
      <c r="K23" s="23">
        <v>46142</v>
      </c>
      <c r="L23" s="282" t="s">
        <v>69</v>
      </c>
      <c r="M23" s="285"/>
    </row>
    <row r="24" ht="33" spans="1:13">
      <c r="A24" s="281" t="s">
        <v>639</v>
      </c>
      <c r="B24" s="281" t="s">
        <v>640</v>
      </c>
      <c r="C24" s="281" t="s">
        <v>641</v>
      </c>
      <c r="D24" s="281" t="s">
        <v>624</v>
      </c>
      <c r="E24" s="281" t="s">
        <v>642</v>
      </c>
      <c r="F24" s="281" t="s">
        <v>642</v>
      </c>
      <c r="G24" s="282" t="s">
        <v>68</v>
      </c>
      <c r="H24" s="23">
        <v>46142</v>
      </c>
      <c r="I24" s="282" t="s">
        <v>159</v>
      </c>
      <c r="J24" s="282" t="s">
        <v>68</v>
      </c>
      <c r="K24" s="23">
        <v>46142</v>
      </c>
      <c r="L24" s="282" t="s">
        <v>69</v>
      </c>
      <c r="M24" s="285"/>
    </row>
    <row r="25" ht="33" spans="1:13">
      <c r="A25" s="281" t="s">
        <v>643</v>
      </c>
      <c r="B25" s="281" t="s">
        <v>644</v>
      </c>
      <c r="C25" s="281" t="s">
        <v>628</v>
      </c>
      <c r="D25" s="281" t="s">
        <v>624</v>
      </c>
      <c r="E25" s="281" t="s">
        <v>645</v>
      </c>
      <c r="F25" s="281" t="s">
        <v>645</v>
      </c>
      <c r="G25" s="282" t="s">
        <v>68</v>
      </c>
      <c r="H25" s="23">
        <v>46142</v>
      </c>
      <c r="I25" s="282" t="s">
        <v>159</v>
      </c>
      <c r="J25" s="282" t="s">
        <v>68</v>
      </c>
      <c r="K25" s="23">
        <v>46142</v>
      </c>
      <c r="L25" s="282" t="s">
        <v>69</v>
      </c>
      <c r="M25" s="285"/>
    </row>
    <row r="26" ht="33" spans="1:13">
      <c r="A26" s="283" t="s">
        <v>646</v>
      </c>
      <c r="B26" s="283" t="s">
        <v>647</v>
      </c>
      <c r="C26" s="283" t="s">
        <v>648</v>
      </c>
      <c r="D26" s="281" t="s">
        <v>624</v>
      </c>
      <c r="E26" s="283" t="s">
        <v>649</v>
      </c>
      <c r="F26" s="283" t="s">
        <v>649</v>
      </c>
      <c r="G26" s="282" t="s">
        <v>68</v>
      </c>
      <c r="H26" s="23">
        <v>46142</v>
      </c>
      <c r="I26" s="282" t="s">
        <v>159</v>
      </c>
      <c r="J26" s="282" t="s">
        <v>68</v>
      </c>
      <c r="K26" s="23">
        <v>46142</v>
      </c>
      <c r="L26" s="282" t="s">
        <v>69</v>
      </c>
      <c r="M26" s="285"/>
    </row>
  </sheetData>
  <mergeCells count="11">
    <mergeCell ref="B1:F1"/>
    <mergeCell ref="B2:F2"/>
    <mergeCell ref="A6:E6"/>
    <mergeCell ref="A10:M10"/>
    <mergeCell ref="A19:M19"/>
    <mergeCell ref="A7:A9"/>
    <mergeCell ref="B7:B9"/>
    <mergeCell ref="C7:C9"/>
    <mergeCell ref="D7:D9"/>
    <mergeCell ref="E7:E9"/>
    <mergeCell ref="F7:F9"/>
  </mergeCells>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1"/>
  <sheetViews>
    <sheetView zoomScale="55" zoomScaleNormal="55" workbookViewId="0">
      <selection activeCell="K19" sqref="K19:K31"/>
    </sheetView>
  </sheetViews>
  <sheetFormatPr defaultColWidth="10.152380952381" defaultRowHeight="15"/>
  <cols>
    <col min="1" max="1" width="20.952380952381" style="34" customWidth="1"/>
    <col min="2" max="2" width="43.0476190476191" style="34" customWidth="1"/>
    <col min="3" max="3" width="43.4285714285714" style="34" customWidth="1"/>
    <col min="4" max="6" width="40.7619047619048" style="34" customWidth="1"/>
    <col min="7" max="13" width="22.0952380952381" style="34" customWidth="1"/>
    <col min="14" max="16384" width="10.152380952381" style="34"/>
  </cols>
  <sheetData>
    <row r="1" ht="19.2" customHeight="1" spans="1:6">
      <c r="A1" s="35" t="s">
        <v>42</v>
      </c>
      <c r="B1" s="36" t="s">
        <v>2</v>
      </c>
      <c r="C1" s="36"/>
      <c r="D1" s="36"/>
      <c r="E1" s="36"/>
      <c r="F1" s="36"/>
    </row>
    <row r="2" ht="19.95" customHeight="1" spans="1:6">
      <c r="A2" s="35" t="s">
        <v>43</v>
      </c>
      <c r="B2" s="37" t="s">
        <v>650</v>
      </c>
      <c r="C2" s="37"/>
      <c r="D2" s="37"/>
      <c r="E2" s="37"/>
      <c r="F2" s="37"/>
    </row>
    <row r="3" ht="16.5" spans="1:6">
      <c r="A3" s="38"/>
      <c r="B3" s="39" t="s">
        <v>45</v>
      </c>
      <c r="C3" s="39" t="s">
        <v>46</v>
      </c>
      <c r="D3" s="39" t="s">
        <v>47</v>
      </c>
      <c r="E3" s="39" t="s">
        <v>48</v>
      </c>
      <c r="F3" s="39" t="s">
        <v>49</v>
      </c>
    </row>
    <row r="4" ht="16.5" spans="1:6">
      <c r="A4" s="40" t="s">
        <v>50</v>
      </c>
      <c r="B4" s="41">
        <f>COUNTIF(G11:G63,"Passed")</f>
        <v>20</v>
      </c>
      <c r="C4" s="41">
        <f>COUNTIF(G11:G63,"Failed")</f>
        <v>0</v>
      </c>
      <c r="D4" s="38">
        <f>COUNTIF(G11:G18,"Untested")</f>
        <v>0</v>
      </c>
      <c r="E4" s="42">
        <f>COUNTIF(G11:G18,"Blocked")</f>
        <v>0</v>
      </c>
      <c r="F4" s="38">
        <f>SUM(B4:E4)</f>
        <v>20</v>
      </c>
    </row>
    <row r="5" ht="16.5" spans="1:6">
      <c r="A5" s="40" t="s">
        <v>51</v>
      </c>
      <c r="B5" s="41">
        <f>COUNTIF(J11:J63,"Passed")</f>
        <v>20</v>
      </c>
      <c r="C5" s="41">
        <f>COUNTIF(J11:J63,"Failed")</f>
        <v>0</v>
      </c>
      <c r="D5" s="38">
        <f>COUNTIF(J11:J18,"Untested")</f>
        <v>0</v>
      </c>
      <c r="E5" s="42">
        <f>COUNTIF(J11:J18,"Blocked")</f>
        <v>0</v>
      </c>
      <c r="F5" s="38">
        <f>SUM(B5:E5)</f>
        <v>20</v>
      </c>
    </row>
    <row r="6" ht="409.2" customHeight="1" spans="1:5">
      <c r="A6" s="43"/>
      <c r="B6" s="43"/>
      <c r="C6" s="43"/>
      <c r="D6" s="43"/>
      <c r="E6" s="43"/>
    </row>
    <row r="7" ht="16.5" spans="1:13">
      <c r="A7" s="44" t="s">
        <v>52</v>
      </c>
      <c r="B7" s="44" t="s">
        <v>7</v>
      </c>
      <c r="C7" s="44" t="s">
        <v>53</v>
      </c>
      <c r="D7" s="44" t="s">
        <v>54</v>
      </c>
      <c r="E7" s="44" t="s">
        <v>55</v>
      </c>
      <c r="F7" s="44" t="s">
        <v>56</v>
      </c>
      <c r="G7" s="39" t="s">
        <v>57</v>
      </c>
      <c r="H7" s="39"/>
      <c r="I7" s="39"/>
      <c r="J7" s="39" t="s">
        <v>57</v>
      </c>
      <c r="K7" s="39"/>
      <c r="L7" s="39"/>
      <c r="M7" s="39" t="s">
        <v>58</v>
      </c>
    </row>
    <row r="8" ht="16.5" spans="1:13">
      <c r="A8" s="45"/>
      <c r="B8" s="45"/>
      <c r="C8" s="45"/>
      <c r="D8" s="45"/>
      <c r="E8" s="45"/>
      <c r="F8" s="45"/>
      <c r="G8" s="39" t="s">
        <v>59</v>
      </c>
      <c r="H8" s="39"/>
      <c r="I8" s="39"/>
      <c r="J8" s="39" t="s">
        <v>60</v>
      </c>
      <c r="K8" s="39"/>
      <c r="L8" s="39"/>
      <c r="M8" s="39"/>
    </row>
    <row r="9" ht="16.5" spans="1:13">
      <c r="A9" s="46"/>
      <c r="B9" s="46"/>
      <c r="C9" s="46"/>
      <c r="D9" s="46"/>
      <c r="E9" s="46"/>
      <c r="F9" s="46"/>
      <c r="G9" s="39" t="s">
        <v>61</v>
      </c>
      <c r="H9" s="47" t="s">
        <v>62</v>
      </c>
      <c r="I9" s="39" t="s">
        <v>63</v>
      </c>
      <c r="J9" s="39" t="s">
        <v>61</v>
      </c>
      <c r="K9" s="47" t="s">
        <v>62</v>
      </c>
      <c r="L9" s="39" t="s">
        <v>63</v>
      </c>
      <c r="M9" s="39"/>
    </row>
    <row r="10" ht="16.5" spans="1:13">
      <c r="A10" s="48" t="s">
        <v>651</v>
      </c>
      <c r="B10" s="48"/>
      <c r="C10" s="48"/>
      <c r="D10" s="48"/>
      <c r="E10" s="48"/>
      <c r="F10" s="48"/>
      <c r="G10" s="48"/>
      <c r="H10" s="48"/>
      <c r="I10" s="48"/>
      <c r="J10" s="48"/>
      <c r="K10" s="48"/>
      <c r="L10" s="48"/>
      <c r="M10" s="48"/>
    </row>
    <row r="11" ht="33" spans="1:13">
      <c r="A11" s="49" t="s">
        <v>652</v>
      </c>
      <c r="B11" s="49" t="s">
        <v>266</v>
      </c>
      <c r="C11" s="49" t="s">
        <v>653</v>
      </c>
      <c r="D11" s="49"/>
      <c r="E11" s="394" t="s">
        <v>654</v>
      </c>
      <c r="F11" s="394" t="s">
        <v>654</v>
      </c>
      <c r="G11" s="50" t="s">
        <v>68</v>
      </c>
      <c r="H11" s="23">
        <v>46144</v>
      </c>
      <c r="I11" s="54" t="s">
        <v>69</v>
      </c>
      <c r="J11" s="50" t="s">
        <v>68</v>
      </c>
      <c r="K11" s="23">
        <v>46144</v>
      </c>
      <c r="L11" s="54" t="s">
        <v>69</v>
      </c>
      <c r="M11" s="55"/>
    </row>
    <row r="12" ht="49.5" spans="1:13">
      <c r="A12" s="49" t="s">
        <v>655</v>
      </c>
      <c r="B12" s="49" t="s">
        <v>656</v>
      </c>
      <c r="C12" s="49" t="s">
        <v>657</v>
      </c>
      <c r="D12" s="49"/>
      <c r="E12" s="394" t="s">
        <v>658</v>
      </c>
      <c r="F12" s="394" t="s">
        <v>658</v>
      </c>
      <c r="G12" s="50" t="s">
        <v>68</v>
      </c>
      <c r="H12" s="23">
        <v>46144</v>
      </c>
      <c r="I12" s="54" t="s">
        <v>69</v>
      </c>
      <c r="J12" s="50" t="s">
        <v>68</v>
      </c>
      <c r="K12" s="23">
        <v>46144</v>
      </c>
      <c r="L12" s="54" t="s">
        <v>69</v>
      </c>
      <c r="M12" s="55"/>
    </row>
    <row r="13" ht="33" spans="1:13">
      <c r="A13" s="49" t="s">
        <v>659</v>
      </c>
      <c r="B13" s="49" t="s">
        <v>165</v>
      </c>
      <c r="C13" s="49" t="s">
        <v>660</v>
      </c>
      <c r="D13" s="49"/>
      <c r="E13" s="394" t="s">
        <v>661</v>
      </c>
      <c r="F13" s="394" t="s">
        <v>661</v>
      </c>
      <c r="G13" s="50" t="s">
        <v>68</v>
      </c>
      <c r="H13" s="23">
        <v>46144</v>
      </c>
      <c r="I13" s="54" t="s">
        <v>69</v>
      </c>
      <c r="J13" s="50" t="s">
        <v>68</v>
      </c>
      <c r="K13" s="23">
        <v>46144</v>
      </c>
      <c r="L13" s="54" t="s">
        <v>69</v>
      </c>
      <c r="M13" s="55"/>
    </row>
    <row r="14" ht="66" spans="1:13">
      <c r="A14" s="49" t="s">
        <v>662</v>
      </c>
      <c r="B14" s="49" t="s">
        <v>663</v>
      </c>
      <c r="C14" s="49" t="s">
        <v>664</v>
      </c>
      <c r="D14" s="49" t="s">
        <v>665</v>
      </c>
      <c r="E14" s="394" t="s">
        <v>666</v>
      </c>
      <c r="F14" s="394" t="s">
        <v>666</v>
      </c>
      <c r="G14" s="50" t="s">
        <v>68</v>
      </c>
      <c r="H14" s="23">
        <v>46144</v>
      </c>
      <c r="I14" s="54" t="s">
        <v>69</v>
      </c>
      <c r="J14" s="50" t="s">
        <v>68</v>
      </c>
      <c r="K14" s="23">
        <v>46144</v>
      </c>
      <c r="L14" s="54" t="s">
        <v>69</v>
      </c>
      <c r="M14" s="55"/>
    </row>
    <row r="15" ht="66" spans="1:13">
      <c r="A15" s="49" t="s">
        <v>667</v>
      </c>
      <c r="B15" s="49" t="s">
        <v>520</v>
      </c>
      <c r="C15" s="49" t="s">
        <v>668</v>
      </c>
      <c r="D15" s="49" t="s">
        <v>669</v>
      </c>
      <c r="E15" s="394" t="s">
        <v>670</v>
      </c>
      <c r="F15" s="394" t="s">
        <v>670</v>
      </c>
      <c r="G15" s="50" t="s">
        <v>68</v>
      </c>
      <c r="H15" s="23">
        <v>46144</v>
      </c>
      <c r="I15" s="54" t="s">
        <v>69</v>
      </c>
      <c r="J15" s="50" t="s">
        <v>68</v>
      </c>
      <c r="K15" s="23">
        <v>46144</v>
      </c>
      <c r="L15" s="54" t="s">
        <v>69</v>
      </c>
      <c r="M15" s="55"/>
    </row>
    <row r="16" ht="49.5" spans="1:13">
      <c r="A16" s="49" t="s">
        <v>671</v>
      </c>
      <c r="B16" s="49" t="s">
        <v>185</v>
      </c>
      <c r="C16" s="49" t="s">
        <v>672</v>
      </c>
      <c r="D16" s="49"/>
      <c r="E16" s="394" t="s">
        <v>673</v>
      </c>
      <c r="F16" s="394" t="s">
        <v>673</v>
      </c>
      <c r="G16" s="50" t="s">
        <v>68</v>
      </c>
      <c r="H16" s="23">
        <v>46144</v>
      </c>
      <c r="I16" s="54" t="s">
        <v>69</v>
      </c>
      <c r="J16" s="50" t="s">
        <v>68</v>
      </c>
      <c r="K16" s="23">
        <v>46144</v>
      </c>
      <c r="L16" s="54" t="s">
        <v>69</v>
      </c>
      <c r="M16" s="55"/>
    </row>
    <row r="17" ht="33" spans="1:13">
      <c r="A17" s="49" t="s">
        <v>674</v>
      </c>
      <c r="B17" s="49" t="s">
        <v>675</v>
      </c>
      <c r="C17" s="49" t="s">
        <v>676</v>
      </c>
      <c r="D17" s="49"/>
      <c r="E17" s="394" t="s">
        <v>677</v>
      </c>
      <c r="F17" s="394" t="s">
        <v>677</v>
      </c>
      <c r="G17" s="50" t="s">
        <v>68</v>
      </c>
      <c r="H17" s="23">
        <v>46144</v>
      </c>
      <c r="I17" s="54" t="s">
        <v>69</v>
      </c>
      <c r="J17" s="50" t="s">
        <v>68</v>
      </c>
      <c r="K17" s="23">
        <v>46144</v>
      </c>
      <c r="L17" s="54" t="s">
        <v>69</v>
      </c>
      <c r="M17" s="55"/>
    </row>
    <row r="18" ht="16.5" spans="1:13">
      <c r="A18" s="51" t="s">
        <v>678</v>
      </c>
      <c r="B18" s="51"/>
      <c r="C18" s="51"/>
      <c r="D18" s="51"/>
      <c r="E18" s="51"/>
      <c r="F18" s="51"/>
      <c r="G18" s="51"/>
      <c r="H18" s="51"/>
      <c r="I18" s="51"/>
      <c r="J18" s="51"/>
      <c r="K18" s="51"/>
      <c r="L18" s="51"/>
      <c r="M18" s="51"/>
    </row>
    <row r="19" ht="66" spans="1:13">
      <c r="A19" s="52" t="s">
        <v>679</v>
      </c>
      <c r="B19" s="52" t="s">
        <v>680</v>
      </c>
      <c r="C19" s="52" t="s">
        <v>681</v>
      </c>
      <c r="D19" s="52" t="s">
        <v>682</v>
      </c>
      <c r="E19" s="52" t="s">
        <v>683</v>
      </c>
      <c r="F19" s="52" t="s">
        <v>683</v>
      </c>
      <c r="G19" s="50" t="s">
        <v>68</v>
      </c>
      <c r="H19" s="23">
        <v>46144</v>
      </c>
      <c r="I19" s="54" t="s">
        <v>69</v>
      </c>
      <c r="J19" s="50" t="s">
        <v>68</v>
      </c>
      <c r="K19" s="23">
        <v>46144</v>
      </c>
      <c r="L19" s="54" t="s">
        <v>69</v>
      </c>
      <c r="M19" s="56"/>
    </row>
    <row r="20" ht="49.5" spans="1:13">
      <c r="A20" s="52" t="s">
        <v>684</v>
      </c>
      <c r="B20" s="52" t="s">
        <v>685</v>
      </c>
      <c r="C20" s="52" t="s">
        <v>686</v>
      </c>
      <c r="D20" s="52" t="s">
        <v>687</v>
      </c>
      <c r="E20" s="52" t="s">
        <v>688</v>
      </c>
      <c r="F20" s="52" t="s">
        <v>689</v>
      </c>
      <c r="G20" s="50" t="s">
        <v>68</v>
      </c>
      <c r="H20" s="23">
        <v>46144</v>
      </c>
      <c r="I20" s="54" t="s">
        <v>69</v>
      </c>
      <c r="J20" s="50" t="s">
        <v>68</v>
      </c>
      <c r="K20" s="23">
        <v>46144</v>
      </c>
      <c r="L20" s="54" t="s">
        <v>69</v>
      </c>
      <c r="M20" s="56"/>
    </row>
    <row r="21" ht="66" spans="1:13">
      <c r="A21" s="52" t="s">
        <v>690</v>
      </c>
      <c r="B21" s="52" t="s">
        <v>691</v>
      </c>
      <c r="C21" s="52" t="s">
        <v>692</v>
      </c>
      <c r="D21" s="52"/>
      <c r="E21" s="52" t="s">
        <v>693</v>
      </c>
      <c r="F21" s="52" t="s">
        <v>693</v>
      </c>
      <c r="G21" s="50" t="s">
        <v>68</v>
      </c>
      <c r="H21" s="23">
        <v>46144</v>
      </c>
      <c r="I21" s="54" t="s">
        <v>69</v>
      </c>
      <c r="J21" s="50" t="s">
        <v>68</v>
      </c>
      <c r="K21" s="23">
        <v>46144</v>
      </c>
      <c r="L21" s="54" t="s">
        <v>69</v>
      </c>
      <c r="M21" s="56"/>
    </row>
    <row r="22" ht="33" spans="1:13">
      <c r="A22" s="52" t="s">
        <v>694</v>
      </c>
      <c r="B22" s="52" t="s">
        <v>695</v>
      </c>
      <c r="C22" s="52" t="s">
        <v>696</v>
      </c>
      <c r="D22" s="52"/>
      <c r="E22" s="52" t="s">
        <v>697</v>
      </c>
      <c r="F22" s="52" t="s">
        <v>697</v>
      </c>
      <c r="G22" s="50" t="s">
        <v>68</v>
      </c>
      <c r="H22" s="23">
        <v>46144</v>
      </c>
      <c r="I22" s="54" t="s">
        <v>69</v>
      </c>
      <c r="J22" s="50" t="s">
        <v>68</v>
      </c>
      <c r="K22" s="23">
        <v>46144</v>
      </c>
      <c r="L22" s="54" t="s">
        <v>69</v>
      </c>
      <c r="M22" s="57"/>
    </row>
    <row r="23" ht="66" spans="1:13">
      <c r="A23" s="52" t="s">
        <v>698</v>
      </c>
      <c r="B23" s="52" t="s">
        <v>699</v>
      </c>
      <c r="C23" s="52" t="s">
        <v>700</v>
      </c>
      <c r="D23" s="52"/>
      <c r="E23" s="52" t="s">
        <v>701</v>
      </c>
      <c r="F23" s="52" t="s">
        <v>701</v>
      </c>
      <c r="G23" s="50" t="s">
        <v>68</v>
      </c>
      <c r="H23" s="23">
        <v>46144</v>
      </c>
      <c r="I23" s="54" t="s">
        <v>69</v>
      </c>
      <c r="J23" s="50" t="s">
        <v>68</v>
      </c>
      <c r="K23" s="23">
        <v>46144</v>
      </c>
      <c r="L23" s="54" t="s">
        <v>69</v>
      </c>
      <c r="M23" s="52"/>
    </row>
    <row r="24" ht="66" spans="1:13">
      <c r="A24" s="52" t="s">
        <v>702</v>
      </c>
      <c r="B24" s="52" t="s">
        <v>703</v>
      </c>
      <c r="C24" s="52" t="s">
        <v>704</v>
      </c>
      <c r="D24" s="52" t="s">
        <v>705</v>
      </c>
      <c r="E24" s="52" t="s">
        <v>706</v>
      </c>
      <c r="F24" s="52" t="s">
        <v>706</v>
      </c>
      <c r="G24" s="50" t="s">
        <v>68</v>
      </c>
      <c r="H24" s="23">
        <v>46144</v>
      </c>
      <c r="I24" s="54" t="s">
        <v>69</v>
      </c>
      <c r="J24" s="50" t="s">
        <v>68</v>
      </c>
      <c r="K24" s="23">
        <v>46144</v>
      </c>
      <c r="L24" s="54" t="s">
        <v>69</v>
      </c>
      <c r="M24" s="52"/>
    </row>
    <row r="25" ht="49.5" spans="1:13">
      <c r="A25" s="52" t="s">
        <v>707</v>
      </c>
      <c r="B25" s="52" t="s">
        <v>708</v>
      </c>
      <c r="C25" s="52" t="s">
        <v>709</v>
      </c>
      <c r="D25" s="52"/>
      <c r="E25" s="52" t="s">
        <v>710</v>
      </c>
      <c r="F25" s="52" t="s">
        <v>710</v>
      </c>
      <c r="G25" s="50" t="s">
        <v>68</v>
      </c>
      <c r="H25" s="23">
        <v>46144</v>
      </c>
      <c r="I25" s="54" t="s">
        <v>69</v>
      </c>
      <c r="J25" s="50" t="s">
        <v>68</v>
      </c>
      <c r="K25" s="23">
        <v>46144</v>
      </c>
      <c r="L25" s="54" t="s">
        <v>69</v>
      </c>
      <c r="M25" s="52"/>
    </row>
    <row r="26" ht="49.5" spans="1:13">
      <c r="A26" s="52" t="s">
        <v>711</v>
      </c>
      <c r="B26" s="52" t="s">
        <v>712</v>
      </c>
      <c r="C26" s="52" t="s">
        <v>713</v>
      </c>
      <c r="D26" s="52"/>
      <c r="E26" s="52" t="s">
        <v>714</v>
      </c>
      <c r="F26" s="52" t="s">
        <v>714</v>
      </c>
      <c r="G26" s="50" t="s">
        <v>68</v>
      </c>
      <c r="H26" s="23">
        <v>46144</v>
      </c>
      <c r="I26" s="54" t="s">
        <v>69</v>
      </c>
      <c r="J26" s="50" t="s">
        <v>68</v>
      </c>
      <c r="K26" s="23">
        <v>46144</v>
      </c>
      <c r="L26" s="54" t="s">
        <v>69</v>
      </c>
      <c r="M26" s="52"/>
    </row>
    <row r="27" ht="66" spans="1:13">
      <c r="A27" s="52" t="s">
        <v>715</v>
      </c>
      <c r="B27" s="52" t="s">
        <v>716</v>
      </c>
      <c r="C27" s="52" t="s">
        <v>717</v>
      </c>
      <c r="D27" s="52"/>
      <c r="E27" s="52" t="s">
        <v>718</v>
      </c>
      <c r="F27" s="52" t="s">
        <v>718</v>
      </c>
      <c r="G27" s="50" t="s">
        <v>68</v>
      </c>
      <c r="H27" s="23">
        <v>46144</v>
      </c>
      <c r="I27" s="54" t="s">
        <v>69</v>
      </c>
      <c r="J27" s="50" t="s">
        <v>68</v>
      </c>
      <c r="K27" s="23">
        <v>46144</v>
      </c>
      <c r="L27" s="54" t="s">
        <v>69</v>
      </c>
      <c r="M27" s="52"/>
    </row>
    <row r="28" ht="49.5" spans="1:13">
      <c r="A28" s="52" t="s">
        <v>719</v>
      </c>
      <c r="B28" s="52" t="s">
        <v>720</v>
      </c>
      <c r="C28" s="52" t="s">
        <v>721</v>
      </c>
      <c r="D28" s="52"/>
      <c r="E28" s="52" t="s">
        <v>722</v>
      </c>
      <c r="F28" s="52" t="s">
        <v>722</v>
      </c>
      <c r="G28" s="50" t="s">
        <v>68</v>
      </c>
      <c r="H28" s="23">
        <v>46144</v>
      </c>
      <c r="I28" s="54" t="s">
        <v>69</v>
      </c>
      <c r="J28" s="50" t="s">
        <v>68</v>
      </c>
      <c r="K28" s="23">
        <v>46144</v>
      </c>
      <c r="L28" s="54" t="s">
        <v>69</v>
      </c>
      <c r="M28" s="52"/>
    </row>
    <row r="29" ht="49.5" spans="1:13">
      <c r="A29" s="52" t="s">
        <v>723</v>
      </c>
      <c r="B29" s="52" t="s">
        <v>724</v>
      </c>
      <c r="C29" s="52" t="s">
        <v>725</v>
      </c>
      <c r="D29" s="52"/>
      <c r="E29" s="52" t="s">
        <v>726</v>
      </c>
      <c r="F29" s="52" t="s">
        <v>726</v>
      </c>
      <c r="G29" s="50" t="s">
        <v>68</v>
      </c>
      <c r="H29" s="23">
        <v>46144</v>
      </c>
      <c r="I29" s="54" t="s">
        <v>69</v>
      </c>
      <c r="J29" s="50" t="s">
        <v>68</v>
      </c>
      <c r="K29" s="23">
        <v>46144</v>
      </c>
      <c r="L29" s="54" t="s">
        <v>69</v>
      </c>
      <c r="M29" s="52"/>
    </row>
    <row r="30" ht="49.5" spans="1:13">
      <c r="A30" s="52" t="s">
        <v>727</v>
      </c>
      <c r="B30" s="52" t="s">
        <v>728</v>
      </c>
      <c r="C30" s="52" t="s">
        <v>729</v>
      </c>
      <c r="D30" s="52"/>
      <c r="E30" s="52" t="s">
        <v>730</v>
      </c>
      <c r="F30" s="52" t="s">
        <v>730</v>
      </c>
      <c r="G30" s="50" t="s">
        <v>68</v>
      </c>
      <c r="H30" s="23">
        <v>46144</v>
      </c>
      <c r="I30" s="54" t="s">
        <v>69</v>
      </c>
      <c r="J30" s="50" t="s">
        <v>68</v>
      </c>
      <c r="K30" s="23">
        <v>46144</v>
      </c>
      <c r="L30" s="54" t="s">
        <v>69</v>
      </c>
      <c r="M30" s="52"/>
    </row>
    <row r="31" ht="33" spans="1:13">
      <c r="A31" s="52" t="s">
        <v>731</v>
      </c>
      <c r="B31" s="52" t="s">
        <v>341</v>
      </c>
      <c r="C31" s="52" t="s">
        <v>595</v>
      </c>
      <c r="D31" s="52"/>
      <c r="E31" s="52" t="s">
        <v>732</v>
      </c>
      <c r="F31" s="52" t="s">
        <v>732</v>
      </c>
      <c r="G31" s="50" t="s">
        <v>68</v>
      </c>
      <c r="H31" s="23">
        <v>46144</v>
      </c>
      <c r="I31" s="54" t="s">
        <v>69</v>
      </c>
      <c r="J31" s="50" t="s">
        <v>68</v>
      </c>
      <c r="K31" s="23">
        <v>46144</v>
      </c>
      <c r="L31" s="54" t="s">
        <v>69</v>
      </c>
      <c r="M31" s="52"/>
    </row>
  </sheetData>
  <mergeCells count="10">
    <mergeCell ref="B1:F1"/>
    <mergeCell ref="B2:F2"/>
    <mergeCell ref="A6:E6"/>
    <mergeCell ref="A18:M18"/>
    <mergeCell ref="A7:A9"/>
    <mergeCell ref="B7:B9"/>
    <mergeCell ref="C7:C9"/>
    <mergeCell ref="D7:D9"/>
    <mergeCell ref="E7:E9"/>
    <mergeCell ref="F7:F9"/>
  </mergeCells>
  <dataValidations count="1">
    <dataValidation type="list" allowBlank="1" showErrorMessage="1" promptTitle="dfdf" sqref="G11:G17 G19:G31 J11:J17 J19:J31">
      <formula1>"Passed,Untested,Failed,Blocked"</formula1>
    </dataValidation>
  </dataValidations>
  <pageMargins left="0.7" right="0.7" top="0.75" bottom="0.75" header="0.3" footer="0.3"/>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3"/>
  <sheetViews>
    <sheetView zoomScale="55" zoomScaleNormal="55" workbookViewId="0">
      <selection activeCell="D19" sqref="D19"/>
    </sheetView>
  </sheetViews>
  <sheetFormatPr defaultColWidth="10.152380952381" defaultRowHeight="15"/>
  <cols>
    <col min="1" max="1" width="20.952380952381" style="230" customWidth="1"/>
    <col min="2" max="2" width="43.0476190476191" style="230" customWidth="1"/>
    <col min="3" max="3" width="43.4285714285714" style="230" customWidth="1"/>
    <col min="4" max="6" width="40.7619047619048" style="230" customWidth="1"/>
    <col min="7" max="13" width="22.0952380952381" style="230" customWidth="1"/>
    <col min="14" max="16384" width="10.152380952381" style="230"/>
  </cols>
  <sheetData>
    <row r="1" ht="19.2" customHeight="1" spans="1:6">
      <c r="A1" s="231" t="s">
        <v>42</v>
      </c>
      <c r="B1" s="232" t="s">
        <v>2</v>
      </c>
      <c r="C1" s="232"/>
      <c r="D1" s="232"/>
      <c r="E1" s="232"/>
      <c r="F1" s="232"/>
    </row>
    <row r="2" ht="19.95" customHeight="1" spans="1:6">
      <c r="A2" s="231" t="s">
        <v>43</v>
      </c>
      <c r="B2" s="233" t="s">
        <v>733</v>
      </c>
      <c r="C2" s="233"/>
      <c r="D2" s="233"/>
      <c r="E2" s="233"/>
      <c r="F2" s="233"/>
    </row>
    <row r="3" ht="16.5" spans="1:6">
      <c r="A3" s="234"/>
      <c r="B3" s="235" t="s">
        <v>45</v>
      </c>
      <c r="C3" s="235" t="s">
        <v>46</v>
      </c>
      <c r="D3" s="235" t="s">
        <v>47</v>
      </c>
      <c r="E3" s="235" t="s">
        <v>48</v>
      </c>
      <c r="F3" s="235" t="s">
        <v>49</v>
      </c>
    </row>
    <row r="4" ht="16.5" spans="1:6">
      <c r="A4" s="236" t="s">
        <v>50</v>
      </c>
      <c r="B4" s="237">
        <f>COUNTIF(G11:G73,"Passed")</f>
        <v>22</v>
      </c>
      <c r="C4" s="237">
        <f>COUNTIF(G11:G73,"Failed")</f>
        <v>0</v>
      </c>
      <c r="D4" s="234">
        <f>COUNTIF(G11:G18,"Untested")</f>
        <v>0</v>
      </c>
      <c r="E4" s="238">
        <f>COUNTIF(G11:G18,"Blocked")</f>
        <v>0</v>
      </c>
      <c r="F4" s="234">
        <f>SUM(B4:E4)</f>
        <v>22</v>
      </c>
    </row>
    <row r="5" ht="16.5" spans="1:6">
      <c r="A5" s="236" t="s">
        <v>51</v>
      </c>
      <c r="B5" s="237">
        <f>COUNTIF(J11:J73,"Passed")</f>
        <v>22</v>
      </c>
      <c r="C5" s="237">
        <f>COUNTIF(J11:J73,"Failed")</f>
        <v>0</v>
      </c>
      <c r="D5" s="234">
        <f>COUNTIF(J11:J18,"Untested")</f>
        <v>0</v>
      </c>
      <c r="E5" s="238">
        <f>COUNTIF(J11:J18,"Blocked")</f>
        <v>0</v>
      </c>
      <c r="F5" s="234">
        <f>SUM(B5:E5)</f>
        <v>22</v>
      </c>
    </row>
    <row r="6" ht="409.2" customHeight="1" spans="1:5">
      <c r="A6" s="239"/>
      <c r="B6" s="239"/>
      <c r="C6" s="239"/>
      <c r="D6" s="239"/>
      <c r="E6" s="239"/>
    </row>
    <row r="7" ht="16.5" spans="1:13">
      <c r="A7" s="240" t="s">
        <v>52</v>
      </c>
      <c r="B7" s="240" t="s">
        <v>7</v>
      </c>
      <c r="C7" s="240" t="s">
        <v>53</v>
      </c>
      <c r="D7" s="240" t="s">
        <v>54</v>
      </c>
      <c r="E7" s="240" t="s">
        <v>55</v>
      </c>
      <c r="F7" s="240" t="s">
        <v>56</v>
      </c>
      <c r="G7" s="235" t="s">
        <v>57</v>
      </c>
      <c r="H7" s="235"/>
      <c r="I7" s="235"/>
      <c r="J7" s="235" t="s">
        <v>57</v>
      </c>
      <c r="K7" s="235"/>
      <c r="L7" s="235"/>
      <c r="M7" s="235" t="s">
        <v>58</v>
      </c>
    </row>
    <row r="8" ht="16.5" spans="1:13">
      <c r="A8" s="241"/>
      <c r="B8" s="241"/>
      <c r="C8" s="241"/>
      <c r="D8" s="241"/>
      <c r="E8" s="241"/>
      <c r="F8" s="241"/>
      <c r="G8" s="235" t="s">
        <v>59</v>
      </c>
      <c r="H8" s="235"/>
      <c r="I8" s="235"/>
      <c r="J8" s="235" t="s">
        <v>60</v>
      </c>
      <c r="K8" s="235"/>
      <c r="L8" s="235"/>
      <c r="M8" s="235"/>
    </row>
    <row r="9" ht="16.5" spans="1:13">
      <c r="A9" s="242"/>
      <c r="B9" s="242"/>
      <c r="C9" s="242"/>
      <c r="D9" s="242"/>
      <c r="E9" s="242"/>
      <c r="F9" s="242"/>
      <c r="G9" s="235" t="s">
        <v>61</v>
      </c>
      <c r="H9" s="243" t="s">
        <v>62</v>
      </c>
      <c r="I9" s="235" t="s">
        <v>63</v>
      </c>
      <c r="J9" s="235" t="s">
        <v>61</v>
      </c>
      <c r="K9" s="243" t="s">
        <v>62</v>
      </c>
      <c r="L9" s="235" t="s">
        <v>63</v>
      </c>
      <c r="M9" s="235"/>
    </row>
    <row r="10" ht="16.5" spans="1:13">
      <c r="A10" s="244" t="s">
        <v>734</v>
      </c>
      <c r="B10" s="244"/>
      <c r="C10" s="244"/>
      <c r="D10" s="244"/>
      <c r="E10" s="244"/>
      <c r="F10" s="244"/>
      <c r="G10" s="244"/>
      <c r="H10" s="244"/>
      <c r="I10" s="244"/>
      <c r="J10" s="244"/>
      <c r="K10" s="244"/>
      <c r="L10" s="244"/>
      <c r="M10" s="244"/>
    </row>
    <row r="11" ht="115.5" spans="1:13">
      <c r="A11" s="245" t="s">
        <v>735</v>
      </c>
      <c r="B11" s="245" t="s">
        <v>266</v>
      </c>
      <c r="C11" s="245" t="s">
        <v>736</v>
      </c>
      <c r="D11" s="245"/>
      <c r="E11" s="396" t="s">
        <v>737</v>
      </c>
      <c r="F11" s="245"/>
      <c r="G11" s="246" t="s">
        <v>68</v>
      </c>
      <c r="H11" s="23">
        <v>46144</v>
      </c>
      <c r="I11" s="249" t="s">
        <v>69</v>
      </c>
      <c r="J11" s="246" t="s">
        <v>68</v>
      </c>
      <c r="K11" s="23">
        <v>46144</v>
      </c>
      <c r="L11" s="249" t="s">
        <v>70</v>
      </c>
      <c r="M11" s="250"/>
    </row>
    <row r="12" ht="82.5" spans="1:13">
      <c r="A12" s="245" t="s">
        <v>738</v>
      </c>
      <c r="B12" s="245" t="s">
        <v>739</v>
      </c>
      <c r="C12" s="245" t="s">
        <v>740</v>
      </c>
      <c r="D12" s="245"/>
      <c r="E12" s="396" t="s">
        <v>741</v>
      </c>
      <c r="F12" s="245"/>
      <c r="G12" s="246" t="s">
        <v>68</v>
      </c>
      <c r="H12" s="23">
        <v>46144</v>
      </c>
      <c r="I12" s="249" t="s">
        <v>69</v>
      </c>
      <c r="J12" s="246" t="s">
        <v>68</v>
      </c>
      <c r="K12" s="23">
        <v>46144</v>
      </c>
      <c r="L12" s="249" t="s">
        <v>70</v>
      </c>
      <c r="M12" s="250"/>
    </row>
    <row r="13" ht="49.5" spans="1:13">
      <c r="A13" s="245" t="s">
        <v>742</v>
      </c>
      <c r="B13" s="245" t="s">
        <v>743</v>
      </c>
      <c r="C13" s="245" t="s">
        <v>744</v>
      </c>
      <c r="D13" s="245"/>
      <c r="E13" s="396" t="s">
        <v>745</v>
      </c>
      <c r="F13" s="245"/>
      <c r="G13" s="246" t="s">
        <v>68</v>
      </c>
      <c r="H13" s="23">
        <v>46144</v>
      </c>
      <c r="I13" s="249" t="s">
        <v>69</v>
      </c>
      <c r="J13" s="246" t="s">
        <v>68</v>
      </c>
      <c r="K13" s="23">
        <v>46144</v>
      </c>
      <c r="L13" s="249" t="s">
        <v>70</v>
      </c>
      <c r="M13" s="250"/>
    </row>
    <row r="14" ht="49.5" spans="1:13">
      <c r="A14" s="245" t="s">
        <v>746</v>
      </c>
      <c r="B14" s="245" t="s">
        <v>747</v>
      </c>
      <c r="C14" s="245" t="s">
        <v>748</v>
      </c>
      <c r="D14" s="245"/>
      <c r="E14" s="396" t="s">
        <v>749</v>
      </c>
      <c r="F14" s="245"/>
      <c r="G14" s="246" t="s">
        <v>68</v>
      </c>
      <c r="H14" s="23">
        <v>46144</v>
      </c>
      <c r="I14" s="249" t="s">
        <v>69</v>
      </c>
      <c r="J14" s="246" t="s">
        <v>68</v>
      </c>
      <c r="K14" s="23">
        <v>46144</v>
      </c>
      <c r="L14" s="249" t="s">
        <v>70</v>
      </c>
      <c r="M14" s="250"/>
    </row>
    <row r="15" ht="49.5" spans="1:13">
      <c r="A15" s="245" t="s">
        <v>750</v>
      </c>
      <c r="B15" s="245" t="s">
        <v>751</v>
      </c>
      <c r="C15" s="245" t="s">
        <v>752</v>
      </c>
      <c r="D15" s="245"/>
      <c r="E15" s="396" t="s">
        <v>753</v>
      </c>
      <c r="F15" s="245"/>
      <c r="G15" s="246" t="s">
        <v>68</v>
      </c>
      <c r="H15" s="23">
        <v>46144</v>
      </c>
      <c r="I15" s="249" t="s">
        <v>69</v>
      </c>
      <c r="J15" s="246" t="s">
        <v>68</v>
      </c>
      <c r="K15" s="23">
        <v>46144</v>
      </c>
      <c r="L15" s="249" t="s">
        <v>70</v>
      </c>
      <c r="M15" s="250"/>
    </row>
    <row r="16" ht="49.5" spans="1:13">
      <c r="A16" s="245" t="s">
        <v>754</v>
      </c>
      <c r="B16" s="245" t="s">
        <v>755</v>
      </c>
      <c r="C16" s="245" t="s">
        <v>756</v>
      </c>
      <c r="D16" s="245" t="s">
        <v>757</v>
      </c>
      <c r="E16" s="396" t="s">
        <v>758</v>
      </c>
      <c r="F16" s="245"/>
      <c r="G16" s="246" t="s">
        <v>68</v>
      </c>
      <c r="H16" s="23">
        <v>46144</v>
      </c>
      <c r="I16" s="249" t="s">
        <v>69</v>
      </c>
      <c r="J16" s="246" t="s">
        <v>68</v>
      </c>
      <c r="K16" s="23">
        <v>46144</v>
      </c>
      <c r="L16" s="249" t="s">
        <v>70</v>
      </c>
      <c r="M16" s="250"/>
    </row>
    <row r="17" ht="49.5" spans="1:13">
      <c r="A17" s="245" t="s">
        <v>759</v>
      </c>
      <c r="B17" s="245" t="s">
        <v>760</v>
      </c>
      <c r="C17" s="245" t="s">
        <v>761</v>
      </c>
      <c r="D17" s="245"/>
      <c r="E17" s="396" t="s">
        <v>762</v>
      </c>
      <c r="F17" s="245"/>
      <c r="G17" s="246" t="s">
        <v>68</v>
      </c>
      <c r="H17" s="23">
        <v>46144</v>
      </c>
      <c r="I17" s="249" t="s">
        <v>69</v>
      </c>
      <c r="J17" s="246" t="s">
        <v>68</v>
      </c>
      <c r="K17" s="23">
        <v>46144</v>
      </c>
      <c r="L17" s="249" t="s">
        <v>70</v>
      </c>
      <c r="M17" s="250"/>
    </row>
    <row r="18" ht="16.5" spans="1:13">
      <c r="A18" s="247" t="s">
        <v>763</v>
      </c>
      <c r="B18" s="247"/>
      <c r="C18" s="247"/>
      <c r="D18" s="247"/>
      <c r="E18" s="247"/>
      <c r="F18" s="247"/>
      <c r="G18" s="247"/>
      <c r="H18" s="247"/>
      <c r="I18" s="247"/>
      <c r="J18" s="247"/>
      <c r="K18" s="247"/>
      <c r="L18" s="247"/>
      <c r="M18" s="247"/>
    </row>
    <row r="19" ht="49.5" spans="1:13">
      <c r="A19" s="248" t="s">
        <v>764</v>
      </c>
      <c r="B19" s="248" t="s">
        <v>765</v>
      </c>
      <c r="C19" s="248" t="s">
        <v>766</v>
      </c>
      <c r="D19" s="248" t="s">
        <v>767</v>
      </c>
      <c r="E19" s="248" t="s">
        <v>768</v>
      </c>
      <c r="F19" s="248" t="s">
        <v>768</v>
      </c>
      <c r="G19" s="246" t="s">
        <v>68</v>
      </c>
      <c r="H19" s="23">
        <v>46144</v>
      </c>
      <c r="I19" s="249" t="s">
        <v>69</v>
      </c>
      <c r="J19" s="246" t="s">
        <v>68</v>
      </c>
      <c r="K19" s="23">
        <v>46144</v>
      </c>
      <c r="L19" s="249" t="s">
        <v>70</v>
      </c>
      <c r="M19" s="251"/>
    </row>
    <row r="20" ht="82.5" spans="1:13">
      <c r="A20" s="248" t="s">
        <v>769</v>
      </c>
      <c r="B20" s="248" t="s">
        <v>770</v>
      </c>
      <c r="C20" s="248" t="s">
        <v>771</v>
      </c>
      <c r="D20" s="248"/>
      <c r="E20" s="248" t="s">
        <v>772</v>
      </c>
      <c r="F20" s="248" t="s">
        <v>772</v>
      </c>
      <c r="G20" s="246" t="s">
        <v>68</v>
      </c>
      <c r="H20" s="23">
        <v>46144</v>
      </c>
      <c r="I20" s="249" t="s">
        <v>69</v>
      </c>
      <c r="J20" s="246" t="s">
        <v>68</v>
      </c>
      <c r="K20" s="23">
        <v>46144</v>
      </c>
      <c r="L20" s="249" t="s">
        <v>70</v>
      </c>
      <c r="M20" s="251"/>
    </row>
    <row r="21" ht="82.5" spans="1:13">
      <c r="A21" s="248" t="s">
        <v>773</v>
      </c>
      <c r="B21" s="248" t="s">
        <v>774</v>
      </c>
      <c r="C21" s="248" t="s">
        <v>775</v>
      </c>
      <c r="D21" s="248"/>
      <c r="E21" s="248" t="s">
        <v>776</v>
      </c>
      <c r="F21" s="248" t="s">
        <v>776</v>
      </c>
      <c r="G21" s="246" t="s">
        <v>68</v>
      </c>
      <c r="H21" s="23">
        <v>46144</v>
      </c>
      <c r="I21" s="249" t="s">
        <v>69</v>
      </c>
      <c r="J21" s="246" t="s">
        <v>68</v>
      </c>
      <c r="K21" s="23">
        <v>46144</v>
      </c>
      <c r="L21" s="249" t="s">
        <v>70</v>
      </c>
      <c r="M21" s="251"/>
    </row>
    <row r="22" ht="49.5" spans="1:13">
      <c r="A22" s="248" t="s">
        <v>777</v>
      </c>
      <c r="B22" s="248" t="s">
        <v>778</v>
      </c>
      <c r="C22" s="248" t="s">
        <v>779</v>
      </c>
      <c r="D22" s="248"/>
      <c r="E22" s="248" t="s">
        <v>780</v>
      </c>
      <c r="F22" s="248" t="s">
        <v>780</v>
      </c>
      <c r="G22" s="246" t="s">
        <v>68</v>
      </c>
      <c r="H22" s="23">
        <v>46144</v>
      </c>
      <c r="I22" s="249" t="s">
        <v>69</v>
      </c>
      <c r="J22" s="246" t="s">
        <v>68</v>
      </c>
      <c r="K22" s="23">
        <v>46144</v>
      </c>
      <c r="L22" s="249" t="s">
        <v>70</v>
      </c>
      <c r="M22" s="252"/>
    </row>
    <row r="23" ht="33" spans="1:13">
      <c r="A23" s="248" t="s">
        <v>781</v>
      </c>
      <c r="B23" s="248" t="s">
        <v>782</v>
      </c>
      <c r="C23" s="248" t="s">
        <v>783</v>
      </c>
      <c r="D23" s="248"/>
      <c r="E23" s="248" t="s">
        <v>784</v>
      </c>
      <c r="F23" s="248" t="s">
        <v>784</v>
      </c>
      <c r="G23" s="246" t="s">
        <v>68</v>
      </c>
      <c r="H23" s="23">
        <v>46144</v>
      </c>
      <c r="I23" s="249" t="s">
        <v>69</v>
      </c>
      <c r="J23" s="246" t="s">
        <v>68</v>
      </c>
      <c r="K23" s="23">
        <v>46144</v>
      </c>
      <c r="L23" s="249" t="s">
        <v>70</v>
      </c>
      <c r="M23" s="248"/>
    </row>
    <row r="24" s="229" customFormat="1" ht="82.5" spans="1:13">
      <c r="A24" s="248" t="s">
        <v>785</v>
      </c>
      <c r="B24" s="248" t="s">
        <v>786</v>
      </c>
      <c r="C24" s="248" t="s">
        <v>787</v>
      </c>
      <c r="D24" s="248"/>
      <c r="E24" s="248" t="s">
        <v>788</v>
      </c>
      <c r="F24" s="248" t="s">
        <v>788</v>
      </c>
      <c r="G24" s="246" t="s">
        <v>68</v>
      </c>
      <c r="H24" s="23">
        <v>46144</v>
      </c>
      <c r="I24" s="249" t="s">
        <v>69</v>
      </c>
      <c r="J24" s="246" t="s">
        <v>68</v>
      </c>
      <c r="K24" s="23">
        <v>46144</v>
      </c>
      <c r="L24" s="249" t="s">
        <v>70</v>
      </c>
      <c r="M24" s="248"/>
    </row>
    <row r="25" ht="49.5" spans="1:13">
      <c r="A25" s="248" t="s">
        <v>789</v>
      </c>
      <c r="B25" s="248" t="s">
        <v>790</v>
      </c>
      <c r="C25" s="248" t="s">
        <v>791</v>
      </c>
      <c r="D25" s="248"/>
      <c r="E25" s="248" t="s">
        <v>792</v>
      </c>
      <c r="F25" s="248" t="s">
        <v>792</v>
      </c>
      <c r="G25" s="246" t="s">
        <v>68</v>
      </c>
      <c r="H25" s="23">
        <v>46144</v>
      </c>
      <c r="I25" s="249" t="s">
        <v>69</v>
      </c>
      <c r="J25" s="246" t="s">
        <v>68</v>
      </c>
      <c r="K25" s="23">
        <v>46144</v>
      </c>
      <c r="L25" s="249" t="s">
        <v>70</v>
      </c>
      <c r="M25" s="248"/>
    </row>
    <row r="26" ht="49.5" spans="1:13">
      <c r="A26" s="248" t="s">
        <v>793</v>
      </c>
      <c r="B26" s="248" t="s">
        <v>794</v>
      </c>
      <c r="C26" s="248" t="s">
        <v>795</v>
      </c>
      <c r="D26" s="248"/>
      <c r="E26" s="248" t="s">
        <v>796</v>
      </c>
      <c r="F26" s="248" t="s">
        <v>796</v>
      </c>
      <c r="G26" s="246" t="s">
        <v>68</v>
      </c>
      <c r="H26" s="23">
        <v>46144</v>
      </c>
      <c r="I26" s="249" t="s">
        <v>69</v>
      </c>
      <c r="J26" s="246" t="s">
        <v>68</v>
      </c>
      <c r="K26" s="23">
        <v>46144</v>
      </c>
      <c r="L26" s="249" t="s">
        <v>70</v>
      </c>
      <c r="M26" s="248"/>
    </row>
    <row r="27" ht="66" spans="1:13">
      <c r="A27" s="248" t="s">
        <v>797</v>
      </c>
      <c r="B27" s="248" t="s">
        <v>798</v>
      </c>
      <c r="C27" s="248" t="s">
        <v>799</v>
      </c>
      <c r="D27" s="248"/>
      <c r="E27" s="248" t="s">
        <v>800</v>
      </c>
      <c r="F27" s="248" t="s">
        <v>800</v>
      </c>
      <c r="G27" s="246" t="s">
        <v>68</v>
      </c>
      <c r="H27" s="23">
        <v>46144</v>
      </c>
      <c r="I27" s="249" t="s">
        <v>69</v>
      </c>
      <c r="J27" s="246" t="s">
        <v>68</v>
      </c>
      <c r="K27" s="23">
        <v>46144</v>
      </c>
      <c r="L27" s="249" t="s">
        <v>70</v>
      </c>
      <c r="M27" s="248"/>
    </row>
    <row r="28" ht="66" spans="1:13">
      <c r="A28" s="248" t="s">
        <v>801</v>
      </c>
      <c r="B28" s="248" t="s">
        <v>802</v>
      </c>
      <c r="C28" s="248" t="s">
        <v>803</v>
      </c>
      <c r="D28" s="248"/>
      <c r="E28" s="248" t="s">
        <v>804</v>
      </c>
      <c r="F28" s="248" t="s">
        <v>804</v>
      </c>
      <c r="G28" s="246" t="s">
        <v>68</v>
      </c>
      <c r="H28" s="23">
        <v>46144</v>
      </c>
      <c r="I28" s="249" t="s">
        <v>69</v>
      </c>
      <c r="J28" s="246" t="s">
        <v>68</v>
      </c>
      <c r="K28" s="23">
        <v>46144</v>
      </c>
      <c r="L28" s="249" t="s">
        <v>70</v>
      </c>
      <c r="M28" s="248"/>
    </row>
    <row r="29" ht="82.5" spans="1:13">
      <c r="A29" s="248" t="s">
        <v>805</v>
      </c>
      <c r="B29" s="248" t="s">
        <v>806</v>
      </c>
      <c r="C29" s="248" t="s">
        <v>807</v>
      </c>
      <c r="D29" s="248" t="s">
        <v>808</v>
      </c>
      <c r="E29" s="248" t="s">
        <v>809</v>
      </c>
      <c r="F29" s="248" t="s">
        <v>809</v>
      </c>
      <c r="G29" s="246" t="s">
        <v>68</v>
      </c>
      <c r="H29" s="23">
        <v>46144</v>
      </c>
      <c r="I29" s="249" t="s">
        <v>69</v>
      </c>
      <c r="J29" s="246" t="s">
        <v>68</v>
      </c>
      <c r="K29" s="23">
        <v>46144</v>
      </c>
      <c r="L29" s="249" t="s">
        <v>70</v>
      </c>
      <c r="M29" s="248"/>
    </row>
    <row r="30" ht="49.5" spans="1:13">
      <c r="A30" s="248" t="s">
        <v>810</v>
      </c>
      <c r="B30" s="248" t="s">
        <v>811</v>
      </c>
      <c r="C30" s="248" t="s">
        <v>812</v>
      </c>
      <c r="D30" s="248"/>
      <c r="E30" s="248" t="s">
        <v>813</v>
      </c>
      <c r="F30" s="248" t="s">
        <v>813</v>
      </c>
      <c r="G30" s="246" t="s">
        <v>68</v>
      </c>
      <c r="H30" s="23">
        <v>46144</v>
      </c>
      <c r="I30" s="249" t="s">
        <v>69</v>
      </c>
      <c r="J30" s="246" t="s">
        <v>68</v>
      </c>
      <c r="K30" s="23">
        <v>46144</v>
      </c>
      <c r="L30" s="249" t="s">
        <v>70</v>
      </c>
      <c r="M30" s="248"/>
    </row>
    <row r="31" ht="33" spans="1:13">
      <c r="A31" s="248" t="s">
        <v>814</v>
      </c>
      <c r="B31" s="248" t="s">
        <v>815</v>
      </c>
      <c r="C31" s="248" t="s">
        <v>816</v>
      </c>
      <c r="D31" s="248" t="s">
        <v>817</v>
      </c>
      <c r="E31" s="248" t="s">
        <v>818</v>
      </c>
      <c r="F31" s="248" t="s">
        <v>818</v>
      </c>
      <c r="G31" s="246" t="s">
        <v>68</v>
      </c>
      <c r="H31" s="23">
        <v>46144</v>
      </c>
      <c r="I31" s="249" t="s">
        <v>69</v>
      </c>
      <c r="J31" s="246" t="s">
        <v>68</v>
      </c>
      <c r="K31" s="23">
        <v>46144</v>
      </c>
      <c r="L31" s="249" t="s">
        <v>70</v>
      </c>
      <c r="M31" s="248"/>
    </row>
    <row r="32" ht="33" spans="1:13">
      <c r="A32" s="248" t="s">
        <v>819</v>
      </c>
      <c r="B32" s="248" t="s">
        <v>820</v>
      </c>
      <c r="C32" s="248" t="s">
        <v>821</v>
      </c>
      <c r="D32" s="248" t="s">
        <v>817</v>
      </c>
      <c r="E32" s="248" t="s">
        <v>822</v>
      </c>
      <c r="F32" s="248" t="s">
        <v>822</v>
      </c>
      <c r="G32" s="246" t="s">
        <v>68</v>
      </c>
      <c r="H32" s="23">
        <v>46144</v>
      </c>
      <c r="I32" s="249" t="s">
        <v>69</v>
      </c>
      <c r="J32" s="246" t="s">
        <v>68</v>
      </c>
      <c r="K32" s="23">
        <v>46144</v>
      </c>
      <c r="L32" s="249" t="s">
        <v>70</v>
      </c>
      <c r="M32" s="248"/>
    </row>
    <row r="33" ht="33" spans="1:13">
      <c r="A33" s="248" t="s">
        <v>823</v>
      </c>
      <c r="B33" s="248" t="s">
        <v>824</v>
      </c>
      <c r="C33" s="248" t="s">
        <v>825</v>
      </c>
      <c r="D33" s="248" t="s">
        <v>826</v>
      </c>
      <c r="E33" s="248" t="s">
        <v>827</v>
      </c>
      <c r="F33" s="248" t="s">
        <v>827</v>
      </c>
      <c r="G33" s="246" t="s">
        <v>68</v>
      </c>
      <c r="H33" s="23">
        <v>46144</v>
      </c>
      <c r="I33" s="249" t="s">
        <v>69</v>
      </c>
      <c r="J33" s="246" t="s">
        <v>68</v>
      </c>
      <c r="K33" s="23">
        <v>46144</v>
      </c>
      <c r="L33" s="249" t="s">
        <v>70</v>
      </c>
      <c r="M33" s="248"/>
    </row>
  </sheetData>
  <mergeCells count="10">
    <mergeCell ref="B1:F1"/>
    <mergeCell ref="B2:F2"/>
    <mergeCell ref="A6:E6"/>
    <mergeCell ref="A18:M18"/>
    <mergeCell ref="A7:A9"/>
    <mergeCell ref="B7:B9"/>
    <mergeCell ref="C7:C9"/>
    <mergeCell ref="D7:D9"/>
    <mergeCell ref="E7:E9"/>
    <mergeCell ref="F7:F9"/>
  </mergeCells>
  <dataValidations count="1">
    <dataValidation type="list" allowBlank="1" showErrorMessage="1" promptTitle="dfdf" sqref="G11:G17 G19:G33 J11:J17 J19:J33">
      <formula1>"Passed,Untested,Failed,Blocked"</formula1>
    </dataValidation>
  </dataValidations>
  <pageMargins left="0.7" right="0.7" top="0.75" bottom="0.75" header="0.3" footer="0.3"/>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9"/>
  <sheetViews>
    <sheetView zoomScale="55" zoomScaleNormal="55" workbookViewId="0">
      <selection activeCell="K11" sqref="K11:K17"/>
    </sheetView>
  </sheetViews>
  <sheetFormatPr defaultColWidth="10.152380952381" defaultRowHeight="15"/>
  <cols>
    <col min="1" max="1" width="20.952380952381" style="34" customWidth="1"/>
    <col min="2" max="2" width="43.0476190476191" style="34" customWidth="1"/>
    <col min="3" max="3" width="43.4285714285714" style="34" customWidth="1"/>
    <col min="4" max="6" width="40.7619047619048" style="34" customWidth="1"/>
    <col min="7" max="13" width="22.0952380952381" style="34" customWidth="1"/>
    <col min="14" max="16384" width="10.152380952381" style="34"/>
  </cols>
  <sheetData>
    <row r="1" ht="19.2" customHeight="1" spans="1:6">
      <c r="A1" s="35" t="s">
        <v>42</v>
      </c>
      <c r="B1" s="36" t="s">
        <v>2</v>
      </c>
      <c r="C1" s="36"/>
      <c r="D1" s="36"/>
      <c r="E1" s="36"/>
      <c r="F1" s="36"/>
    </row>
    <row r="2" ht="19.95" customHeight="1" spans="1:6">
      <c r="A2" s="35" t="s">
        <v>43</v>
      </c>
      <c r="B2" s="37" t="s">
        <v>828</v>
      </c>
      <c r="C2" s="37"/>
      <c r="D2" s="37"/>
      <c r="E2" s="37"/>
      <c r="F2" s="37"/>
    </row>
    <row r="3" ht="16.5" spans="1:6">
      <c r="A3" s="38"/>
      <c r="B3" s="39" t="s">
        <v>45</v>
      </c>
      <c r="C3" s="39" t="s">
        <v>46</v>
      </c>
      <c r="D3" s="39" t="s">
        <v>47</v>
      </c>
      <c r="E3" s="39" t="s">
        <v>48</v>
      </c>
      <c r="F3" s="39" t="s">
        <v>49</v>
      </c>
    </row>
    <row r="4" ht="16.5" spans="1:6">
      <c r="A4" s="40" t="s">
        <v>50</v>
      </c>
      <c r="B4" s="41">
        <f>COUNTIF(G11:G65,"Passed")</f>
        <v>17</v>
      </c>
      <c r="C4" s="41">
        <f>COUNTIF(G11:G65,"Failed")</f>
        <v>0</v>
      </c>
      <c r="D4" s="38">
        <f>COUNTIF(G11:G18,"Untested")</f>
        <v>0</v>
      </c>
      <c r="E4" s="42">
        <f>COUNTIF(G11:G18,"Blocked")</f>
        <v>0</v>
      </c>
      <c r="F4" s="38">
        <f>SUM(B4:E4)</f>
        <v>17</v>
      </c>
    </row>
    <row r="5" ht="16.5" spans="1:6">
      <c r="A5" s="40" t="s">
        <v>51</v>
      </c>
      <c r="B5" s="41">
        <f>COUNTIF(J11:J65,"Passed")</f>
        <v>17</v>
      </c>
      <c r="C5" s="41">
        <f>COUNTIF(J11:J65,"Failed")</f>
        <v>0</v>
      </c>
      <c r="D5" s="38">
        <f>COUNTIF(J11:J18,"Untested")</f>
        <v>0</v>
      </c>
      <c r="E5" s="42">
        <f>COUNTIF(J11:J18,"Blocked")</f>
        <v>0</v>
      </c>
      <c r="F5" s="38">
        <f>SUM(B5:E5)</f>
        <v>17</v>
      </c>
    </row>
    <row r="6" ht="409.2" customHeight="1" spans="1:5">
      <c r="A6" s="43"/>
      <c r="B6" s="43"/>
      <c r="C6" s="43"/>
      <c r="D6" s="43"/>
      <c r="E6" s="43"/>
    </row>
    <row r="7" ht="16.5" spans="1:13">
      <c r="A7" s="44" t="s">
        <v>52</v>
      </c>
      <c r="B7" s="44" t="s">
        <v>7</v>
      </c>
      <c r="C7" s="44" t="s">
        <v>53</v>
      </c>
      <c r="D7" s="44" t="s">
        <v>54</v>
      </c>
      <c r="E7" s="44" t="s">
        <v>55</v>
      </c>
      <c r="F7" s="44" t="s">
        <v>56</v>
      </c>
      <c r="G7" s="39" t="s">
        <v>57</v>
      </c>
      <c r="H7" s="39"/>
      <c r="I7" s="39"/>
      <c r="J7" s="39" t="s">
        <v>57</v>
      </c>
      <c r="K7" s="39"/>
      <c r="L7" s="39"/>
      <c r="M7" s="39" t="s">
        <v>58</v>
      </c>
    </row>
    <row r="8" ht="16.5" spans="1:13">
      <c r="A8" s="45"/>
      <c r="B8" s="45"/>
      <c r="C8" s="45"/>
      <c r="D8" s="45"/>
      <c r="E8" s="45"/>
      <c r="F8" s="45"/>
      <c r="G8" s="39" t="s">
        <v>59</v>
      </c>
      <c r="H8" s="39"/>
      <c r="I8" s="39"/>
      <c r="J8" s="39" t="s">
        <v>60</v>
      </c>
      <c r="K8" s="39"/>
      <c r="L8" s="39"/>
      <c r="M8" s="39"/>
    </row>
    <row r="9" ht="16.5" spans="1:13">
      <c r="A9" s="46"/>
      <c r="B9" s="46"/>
      <c r="C9" s="46"/>
      <c r="D9" s="46"/>
      <c r="E9" s="46"/>
      <c r="F9" s="46"/>
      <c r="G9" s="39" t="s">
        <v>61</v>
      </c>
      <c r="H9" s="47" t="s">
        <v>62</v>
      </c>
      <c r="I9" s="39" t="s">
        <v>63</v>
      </c>
      <c r="J9" s="39" t="s">
        <v>61</v>
      </c>
      <c r="K9" s="47" t="s">
        <v>62</v>
      </c>
      <c r="L9" s="39" t="s">
        <v>63</v>
      </c>
      <c r="M9" s="39"/>
    </row>
    <row r="10" ht="16.5" spans="1:13">
      <c r="A10" s="48" t="s">
        <v>829</v>
      </c>
      <c r="B10" s="48"/>
      <c r="C10" s="48"/>
      <c r="D10" s="48"/>
      <c r="E10" s="48"/>
      <c r="F10" s="48"/>
      <c r="G10" s="48"/>
      <c r="H10" s="48"/>
      <c r="I10" s="48"/>
      <c r="J10" s="48"/>
      <c r="K10" s="48"/>
      <c r="L10" s="48"/>
      <c r="M10" s="48"/>
    </row>
    <row r="11" ht="49.5" spans="1:13">
      <c r="A11" s="49" t="s">
        <v>599</v>
      </c>
      <c r="B11" s="49" t="s">
        <v>266</v>
      </c>
      <c r="C11" s="49" t="s">
        <v>830</v>
      </c>
      <c r="D11" s="49"/>
      <c r="E11" s="394" t="s">
        <v>831</v>
      </c>
      <c r="F11" s="394" t="s">
        <v>831</v>
      </c>
      <c r="G11" s="50" t="s">
        <v>68</v>
      </c>
      <c r="H11" s="23">
        <v>46144</v>
      </c>
      <c r="I11" s="54" t="s">
        <v>159</v>
      </c>
      <c r="J11" s="50" t="s">
        <v>68</v>
      </c>
      <c r="K11" s="23">
        <v>46144</v>
      </c>
      <c r="L11" s="54" t="s">
        <v>69</v>
      </c>
      <c r="M11" s="55"/>
    </row>
    <row r="12" ht="49.5" spans="1:13">
      <c r="A12" s="49" t="s">
        <v>602</v>
      </c>
      <c r="B12" s="49" t="s">
        <v>832</v>
      </c>
      <c r="C12" s="49" t="s">
        <v>833</v>
      </c>
      <c r="D12" s="49"/>
      <c r="E12" s="394" t="s">
        <v>834</v>
      </c>
      <c r="F12" s="394" t="s">
        <v>834</v>
      </c>
      <c r="G12" s="50" t="s">
        <v>68</v>
      </c>
      <c r="H12" s="23">
        <v>46144</v>
      </c>
      <c r="I12" s="54" t="s">
        <v>159</v>
      </c>
      <c r="J12" s="50" t="s">
        <v>68</v>
      </c>
      <c r="K12" s="23">
        <v>46144</v>
      </c>
      <c r="L12" s="54" t="s">
        <v>69</v>
      </c>
      <c r="M12" s="55"/>
    </row>
    <row r="13" ht="49.5" spans="1:13">
      <c r="A13" s="49" t="s">
        <v>605</v>
      </c>
      <c r="B13" s="49" t="s">
        <v>835</v>
      </c>
      <c r="C13" s="49" t="s">
        <v>836</v>
      </c>
      <c r="D13" s="49"/>
      <c r="E13" s="394" t="s">
        <v>837</v>
      </c>
      <c r="F13" s="394" t="s">
        <v>837</v>
      </c>
      <c r="G13" s="50" t="s">
        <v>68</v>
      </c>
      <c r="H13" s="23">
        <v>46144</v>
      </c>
      <c r="I13" s="54" t="s">
        <v>159</v>
      </c>
      <c r="J13" s="50" t="s">
        <v>68</v>
      </c>
      <c r="K13" s="23">
        <v>46144</v>
      </c>
      <c r="L13" s="54" t="s">
        <v>69</v>
      </c>
      <c r="M13" s="55"/>
    </row>
    <row r="14" ht="33" spans="1:13">
      <c r="A14" s="49" t="s">
        <v>608</v>
      </c>
      <c r="B14" s="49" t="s">
        <v>173</v>
      </c>
      <c r="C14" s="49" t="s">
        <v>838</v>
      </c>
      <c r="D14" s="49"/>
      <c r="E14" s="394" t="s">
        <v>839</v>
      </c>
      <c r="F14" s="394" t="s">
        <v>839</v>
      </c>
      <c r="G14" s="50" t="s">
        <v>68</v>
      </c>
      <c r="H14" s="23">
        <v>46144</v>
      </c>
      <c r="I14" s="54" t="s">
        <v>159</v>
      </c>
      <c r="J14" s="50" t="s">
        <v>68</v>
      </c>
      <c r="K14" s="23">
        <v>46144</v>
      </c>
      <c r="L14" s="54" t="s">
        <v>69</v>
      </c>
      <c r="M14" s="55"/>
    </row>
    <row r="15" ht="82.5" spans="1:13">
      <c r="A15" s="49" t="s">
        <v>611</v>
      </c>
      <c r="B15" s="49" t="s">
        <v>525</v>
      </c>
      <c r="C15" s="49" t="s">
        <v>840</v>
      </c>
      <c r="D15" s="49"/>
      <c r="E15" s="394" t="s">
        <v>841</v>
      </c>
      <c r="F15" s="394" t="s">
        <v>841</v>
      </c>
      <c r="G15" s="50" t="s">
        <v>68</v>
      </c>
      <c r="H15" s="23">
        <v>46144</v>
      </c>
      <c r="I15" s="54" t="s">
        <v>159</v>
      </c>
      <c r="J15" s="50" t="s">
        <v>68</v>
      </c>
      <c r="K15" s="23">
        <v>46144</v>
      </c>
      <c r="L15" s="54" t="s">
        <v>69</v>
      </c>
      <c r="M15" s="55"/>
    </row>
    <row r="16" ht="82.5" spans="1:13">
      <c r="A16" s="49" t="s">
        <v>614</v>
      </c>
      <c r="B16" s="49" t="s">
        <v>842</v>
      </c>
      <c r="C16" s="49" t="s">
        <v>843</v>
      </c>
      <c r="D16" s="49"/>
      <c r="E16" s="394" t="s">
        <v>844</v>
      </c>
      <c r="F16" s="394" t="s">
        <v>844</v>
      </c>
      <c r="G16" s="50" t="s">
        <v>68</v>
      </c>
      <c r="H16" s="23">
        <v>46144</v>
      </c>
      <c r="I16" s="54" t="s">
        <v>159</v>
      </c>
      <c r="J16" s="50" t="s">
        <v>68</v>
      </c>
      <c r="K16" s="23">
        <v>46144</v>
      </c>
      <c r="L16" s="54" t="s">
        <v>69</v>
      </c>
      <c r="M16" s="55"/>
    </row>
    <row r="17" ht="49.5" spans="1:13">
      <c r="A17" s="49" t="s">
        <v>617</v>
      </c>
      <c r="B17" s="49" t="s">
        <v>845</v>
      </c>
      <c r="C17" s="49" t="s">
        <v>846</v>
      </c>
      <c r="D17" s="49"/>
      <c r="E17" s="394" t="s">
        <v>847</v>
      </c>
      <c r="F17" s="394" t="s">
        <v>847</v>
      </c>
      <c r="G17" s="50" t="s">
        <v>68</v>
      </c>
      <c r="H17" s="23">
        <v>46144</v>
      </c>
      <c r="I17" s="54" t="s">
        <v>159</v>
      </c>
      <c r="J17" s="50" t="s">
        <v>68</v>
      </c>
      <c r="K17" s="23">
        <v>46144</v>
      </c>
      <c r="L17" s="54" t="s">
        <v>69</v>
      </c>
      <c r="M17" s="55"/>
    </row>
    <row r="18" ht="16.5" spans="1:13">
      <c r="A18" s="51" t="s">
        <v>848</v>
      </c>
      <c r="B18" s="51"/>
      <c r="C18" s="51"/>
      <c r="D18" s="51"/>
      <c r="E18" s="51"/>
      <c r="F18" s="51"/>
      <c r="G18" s="51"/>
      <c r="H18" s="51"/>
      <c r="I18" s="51"/>
      <c r="J18" s="51"/>
      <c r="K18" s="51"/>
      <c r="L18" s="51"/>
      <c r="M18" s="51"/>
    </row>
    <row r="19" ht="66" spans="1:13">
      <c r="A19" s="52" t="s">
        <v>621</v>
      </c>
      <c r="B19" s="52" t="s">
        <v>849</v>
      </c>
      <c r="C19" s="52" t="s">
        <v>850</v>
      </c>
      <c r="D19" s="52"/>
      <c r="E19" s="52" t="s">
        <v>851</v>
      </c>
      <c r="F19" s="52" t="s">
        <v>851</v>
      </c>
      <c r="G19" s="50" t="s">
        <v>68</v>
      </c>
      <c r="H19" s="23">
        <v>46144</v>
      </c>
      <c r="I19" s="54" t="s">
        <v>159</v>
      </c>
      <c r="J19" s="50" t="s">
        <v>68</v>
      </c>
      <c r="K19" s="23">
        <v>46144</v>
      </c>
      <c r="L19" s="54" t="s">
        <v>69</v>
      </c>
      <c r="M19" s="56"/>
    </row>
    <row r="20" ht="66" spans="1:13">
      <c r="A20" s="52" t="s">
        <v>626</v>
      </c>
      <c r="B20" s="52" t="s">
        <v>852</v>
      </c>
      <c r="C20" s="52" t="s">
        <v>853</v>
      </c>
      <c r="D20" s="52" t="s">
        <v>854</v>
      </c>
      <c r="E20" s="52" t="s">
        <v>855</v>
      </c>
      <c r="F20" s="52" t="s">
        <v>855</v>
      </c>
      <c r="G20" s="50" t="s">
        <v>68</v>
      </c>
      <c r="H20" s="23">
        <v>46144</v>
      </c>
      <c r="I20" s="54" t="s">
        <v>159</v>
      </c>
      <c r="J20" s="50" t="s">
        <v>68</v>
      </c>
      <c r="K20" s="23">
        <v>46144</v>
      </c>
      <c r="L20" s="54" t="s">
        <v>69</v>
      </c>
      <c r="M20" s="56"/>
    </row>
    <row r="21" ht="66" spans="1:13">
      <c r="A21" s="52" t="s">
        <v>631</v>
      </c>
      <c r="B21" s="52" t="s">
        <v>856</v>
      </c>
      <c r="C21" s="52" t="s">
        <v>857</v>
      </c>
      <c r="D21" s="52"/>
      <c r="E21" s="52" t="s">
        <v>858</v>
      </c>
      <c r="F21" s="52" t="s">
        <v>858</v>
      </c>
      <c r="G21" s="50" t="s">
        <v>68</v>
      </c>
      <c r="H21" s="23">
        <v>46144</v>
      </c>
      <c r="I21" s="54" t="s">
        <v>159</v>
      </c>
      <c r="J21" s="50" t="s">
        <v>68</v>
      </c>
      <c r="K21" s="23">
        <v>46144</v>
      </c>
      <c r="L21" s="54" t="s">
        <v>69</v>
      </c>
      <c r="M21" s="56"/>
    </row>
    <row r="22" ht="49.5" spans="1:13">
      <c r="A22" s="52" t="s">
        <v>635</v>
      </c>
      <c r="B22" s="52" t="s">
        <v>859</v>
      </c>
      <c r="C22" s="52" t="s">
        <v>860</v>
      </c>
      <c r="D22" s="52"/>
      <c r="E22" s="52" t="s">
        <v>861</v>
      </c>
      <c r="F22" s="52" t="s">
        <v>861</v>
      </c>
      <c r="G22" s="50" t="s">
        <v>68</v>
      </c>
      <c r="H22" s="23">
        <v>46144</v>
      </c>
      <c r="I22" s="54" t="s">
        <v>159</v>
      </c>
      <c r="J22" s="50" t="s">
        <v>68</v>
      </c>
      <c r="K22" s="23">
        <v>46144</v>
      </c>
      <c r="L22" s="54" t="s">
        <v>69</v>
      </c>
      <c r="M22" s="57"/>
    </row>
    <row r="23" ht="66" spans="1:13">
      <c r="A23" s="52" t="s">
        <v>639</v>
      </c>
      <c r="B23" s="52" t="s">
        <v>862</v>
      </c>
      <c r="C23" s="52" t="s">
        <v>863</v>
      </c>
      <c r="D23" s="52"/>
      <c r="E23" s="52" t="s">
        <v>864</v>
      </c>
      <c r="F23" s="52" t="s">
        <v>864</v>
      </c>
      <c r="G23" s="50" t="s">
        <v>68</v>
      </c>
      <c r="H23" s="23">
        <v>46144</v>
      </c>
      <c r="I23" s="54" t="s">
        <v>159</v>
      </c>
      <c r="J23" s="50" t="s">
        <v>68</v>
      </c>
      <c r="K23" s="23">
        <v>46144</v>
      </c>
      <c r="L23" s="54" t="s">
        <v>69</v>
      </c>
      <c r="M23" s="52"/>
    </row>
    <row r="24" ht="49.5" spans="1:13">
      <c r="A24" s="52" t="s">
        <v>643</v>
      </c>
      <c r="B24" s="52" t="s">
        <v>865</v>
      </c>
      <c r="C24" s="52" t="s">
        <v>866</v>
      </c>
      <c r="D24" s="52"/>
      <c r="E24" s="52" t="s">
        <v>867</v>
      </c>
      <c r="F24" s="52" t="s">
        <v>867</v>
      </c>
      <c r="G24" s="50" t="s">
        <v>68</v>
      </c>
      <c r="H24" s="23">
        <v>46144</v>
      </c>
      <c r="I24" s="54" t="s">
        <v>159</v>
      </c>
      <c r="J24" s="50" t="s">
        <v>68</v>
      </c>
      <c r="K24" s="23">
        <v>46144</v>
      </c>
      <c r="L24" s="54" t="s">
        <v>69</v>
      </c>
      <c r="M24" s="52"/>
    </row>
    <row r="25" ht="49.5" spans="1:13">
      <c r="A25" s="52" t="s">
        <v>646</v>
      </c>
      <c r="B25" s="52" t="s">
        <v>868</v>
      </c>
      <c r="C25" s="52" t="s">
        <v>869</v>
      </c>
      <c r="D25" s="52" t="s">
        <v>870</v>
      </c>
      <c r="E25" s="52" t="s">
        <v>871</v>
      </c>
      <c r="F25" s="52" t="s">
        <v>871</v>
      </c>
      <c r="G25" s="50" t="s">
        <v>68</v>
      </c>
      <c r="H25" s="23">
        <v>46144</v>
      </c>
      <c r="I25" s="54" t="s">
        <v>159</v>
      </c>
      <c r="J25" s="50" t="s">
        <v>68</v>
      </c>
      <c r="K25" s="23">
        <v>46144</v>
      </c>
      <c r="L25" s="54" t="s">
        <v>69</v>
      </c>
      <c r="M25" s="52"/>
    </row>
    <row r="26" ht="66" spans="1:13">
      <c r="A26" s="52" t="s">
        <v>872</v>
      </c>
      <c r="B26" s="52" t="s">
        <v>873</v>
      </c>
      <c r="C26" s="52" t="s">
        <v>874</v>
      </c>
      <c r="D26" s="52"/>
      <c r="E26" s="52" t="s">
        <v>875</v>
      </c>
      <c r="F26" s="52" t="s">
        <v>875</v>
      </c>
      <c r="G26" s="50" t="s">
        <v>68</v>
      </c>
      <c r="H26" s="23">
        <v>46144</v>
      </c>
      <c r="I26" s="54" t="s">
        <v>159</v>
      </c>
      <c r="J26" s="50" t="s">
        <v>68</v>
      </c>
      <c r="K26" s="23">
        <v>46144</v>
      </c>
      <c r="L26" s="54" t="s">
        <v>69</v>
      </c>
      <c r="M26" s="52"/>
    </row>
    <row r="27" ht="49.5" spans="1:13">
      <c r="A27" s="52" t="s">
        <v>876</v>
      </c>
      <c r="B27" s="52" t="s">
        <v>877</v>
      </c>
      <c r="C27" s="52" t="s">
        <v>878</v>
      </c>
      <c r="D27" s="52"/>
      <c r="E27" s="52" t="s">
        <v>879</v>
      </c>
      <c r="F27" s="52" t="s">
        <v>879</v>
      </c>
      <c r="G27" s="50" t="s">
        <v>68</v>
      </c>
      <c r="H27" s="23">
        <v>46144</v>
      </c>
      <c r="I27" s="54" t="s">
        <v>159</v>
      </c>
      <c r="J27" s="50" t="s">
        <v>68</v>
      </c>
      <c r="K27" s="23">
        <v>46144</v>
      </c>
      <c r="L27" s="54" t="s">
        <v>69</v>
      </c>
      <c r="M27" s="52"/>
    </row>
    <row r="28" ht="33" spans="1:13">
      <c r="A28" s="52" t="s">
        <v>880</v>
      </c>
      <c r="B28" s="52" t="s">
        <v>341</v>
      </c>
      <c r="C28" s="52" t="s">
        <v>881</v>
      </c>
      <c r="D28" s="52"/>
      <c r="E28" s="52" t="s">
        <v>882</v>
      </c>
      <c r="F28" s="52" t="s">
        <v>882</v>
      </c>
      <c r="G28" s="50" t="s">
        <v>68</v>
      </c>
      <c r="H28" s="23">
        <v>46144</v>
      </c>
      <c r="I28" s="54" t="s">
        <v>159</v>
      </c>
      <c r="J28" s="50" t="s">
        <v>68</v>
      </c>
      <c r="K28" s="23">
        <v>46144</v>
      </c>
      <c r="L28" s="54" t="s">
        <v>69</v>
      </c>
      <c r="M28" s="52"/>
    </row>
    <row r="29" ht="16.5"/>
  </sheetData>
  <mergeCells count="10">
    <mergeCell ref="B1:F1"/>
    <mergeCell ref="B2:F2"/>
    <mergeCell ref="A6:E6"/>
    <mergeCell ref="A18:M18"/>
    <mergeCell ref="A7:A9"/>
    <mergeCell ref="B7:B9"/>
    <mergeCell ref="C7:C9"/>
    <mergeCell ref="D7:D9"/>
    <mergeCell ref="E7:E9"/>
    <mergeCell ref="F7:F9"/>
  </mergeCells>
  <dataValidations count="1">
    <dataValidation type="list" allowBlank="1" showErrorMessage="1" promptTitle="dfdf" sqref="G11:G17 G19:G28 J11:J17 J19:J28">
      <formula1>"Passed,Untested,Failed,Blocked"</formula1>
    </dataValidation>
  </dataValidations>
  <pageMargins left="0.7" right="0.7" top="0.75" bottom="0.75" header="0.3" footer="0.3"/>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1"/>
  <sheetViews>
    <sheetView zoomScale="55" zoomScaleNormal="55" workbookViewId="0">
      <selection activeCell="Q31" sqref="Q31"/>
    </sheetView>
  </sheetViews>
  <sheetFormatPr defaultColWidth="10.152380952381" defaultRowHeight="15"/>
  <cols>
    <col min="1" max="1" width="20.952380952381" style="34" customWidth="1"/>
    <col min="2" max="2" width="43.0476190476191" style="34" customWidth="1"/>
    <col min="3" max="3" width="43.4285714285714" style="34" customWidth="1"/>
    <col min="4" max="6" width="40.7619047619048" style="34" customWidth="1"/>
    <col min="7" max="13" width="22.0952380952381" style="34" customWidth="1"/>
    <col min="14" max="16384" width="10.152380952381" style="34"/>
  </cols>
  <sheetData>
    <row r="1" ht="19.2" customHeight="1" spans="1:6">
      <c r="A1" s="35" t="s">
        <v>42</v>
      </c>
      <c r="B1" s="36" t="s">
        <v>2</v>
      </c>
      <c r="C1" s="36"/>
      <c r="D1" s="36"/>
      <c r="E1" s="36"/>
      <c r="F1" s="36"/>
    </row>
    <row r="2" ht="19.95" customHeight="1" spans="1:6">
      <c r="A2" s="35" t="s">
        <v>43</v>
      </c>
      <c r="B2" s="37" t="s">
        <v>883</v>
      </c>
      <c r="C2" s="37"/>
      <c r="D2" s="37"/>
      <c r="E2" s="37"/>
      <c r="F2" s="37"/>
    </row>
    <row r="3" ht="16.5" spans="1:6">
      <c r="A3" s="38"/>
      <c r="B3" s="39" t="s">
        <v>45</v>
      </c>
      <c r="C3" s="39" t="s">
        <v>46</v>
      </c>
      <c r="D3" s="39" t="s">
        <v>47</v>
      </c>
      <c r="E3" s="39" t="s">
        <v>48</v>
      </c>
      <c r="F3" s="39" t="s">
        <v>49</v>
      </c>
    </row>
    <row r="4" ht="16.5" spans="1:6">
      <c r="A4" s="40" t="s">
        <v>50</v>
      </c>
      <c r="B4" s="41">
        <f>COUNTIF(G11:G65,"Passed")</f>
        <v>20</v>
      </c>
      <c r="C4" s="41">
        <f>COUNTIF(G11:G65,"Failed")</f>
        <v>0</v>
      </c>
      <c r="D4" s="38">
        <f>COUNTIF(G11:G19,"Untested")</f>
        <v>0</v>
      </c>
      <c r="E4" s="42">
        <f>COUNTIF(G11:G19,"Blocked")</f>
        <v>0</v>
      </c>
      <c r="F4" s="38">
        <f>SUM(B4:E4)</f>
        <v>20</v>
      </c>
    </row>
    <row r="5" ht="16.5" spans="1:6">
      <c r="A5" s="40" t="s">
        <v>51</v>
      </c>
      <c r="B5" s="41">
        <f>COUNTIF(J11:J65,"Passed")</f>
        <v>20</v>
      </c>
      <c r="C5" s="41">
        <f>COUNTIF(J11:J65,"Failed")</f>
        <v>0</v>
      </c>
      <c r="D5" s="38">
        <f>COUNTIF(J11:J19,"Untested")</f>
        <v>0</v>
      </c>
      <c r="E5" s="42">
        <f>COUNTIF(J11:J19,"Blocked")</f>
        <v>0</v>
      </c>
      <c r="F5" s="38">
        <f>SUM(B5:E5)</f>
        <v>20</v>
      </c>
    </row>
    <row r="6" ht="409.2" customHeight="1" spans="1:5">
      <c r="A6" s="43"/>
      <c r="B6" s="43"/>
      <c r="C6" s="43"/>
      <c r="D6" s="43"/>
      <c r="E6" s="43"/>
    </row>
    <row r="7" ht="16.5" spans="1:13">
      <c r="A7" s="44" t="s">
        <v>52</v>
      </c>
      <c r="B7" s="44" t="s">
        <v>7</v>
      </c>
      <c r="C7" s="44" t="s">
        <v>53</v>
      </c>
      <c r="D7" s="44" t="s">
        <v>54</v>
      </c>
      <c r="E7" s="44" t="s">
        <v>55</v>
      </c>
      <c r="F7" s="44" t="s">
        <v>56</v>
      </c>
      <c r="G7" s="39" t="s">
        <v>57</v>
      </c>
      <c r="H7" s="39"/>
      <c r="I7" s="39"/>
      <c r="J7" s="39" t="s">
        <v>57</v>
      </c>
      <c r="K7" s="39"/>
      <c r="L7" s="39"/>
      <c r="M7" s="39" t="s">
        <v>58</v>
      </c>
    </row>
    <row r="8" ht="16.5" spans="1:13">
      <c r="A8" s="45"/>
      <c r="B8" s="45"/>
      <c r="C8" s="45"/>
      <c r="D8" s="45"/>
      <c r="E8" s="45"/>
      <c r="F8" s="45"/>
      <c r="G8" s="39" t="s">
        <v>59</v>
      </c>
      <c r="H8" s="39"/>
      <c r="I8" s="39"/>
      <c r="J8" s="39" t="s">
        <v>60</v>
      </c>
      <c r="K8" s="39"/>
      <c r="L8" s="39"/>
      <c r="M8" s="39"/>
    </row>
    <row r="9" ht="16.5" spans="1:13">
      <c r="A9" s="46"/>
      <c r="B9" s="46"/>
      <c r="C9" s="46"/>
      <c r="D9" s="46"/>
      <c r="E9" s="46"/>
      <c r="F9" s="46"/>
      <c r="G9" s="39" t="s">
        <v>61</v>
      </c>
      <c r="H9" s="47" t="s">
        <v>62</v>
      </c>
      <c r="I9" s="39" t="s">
        <v>63</v>
      </c>
      <c r="J9" s="39" t="s">
        <v>61</v>
      </c>
      <c r="K9" s="47" t="s">
        <v>62</v>
      </c>
      <c r="L9" s="39" t="s">
        <v>63</v>
      </c>
      <c r="M9" s="39"/>
    </row>
    <row r="10" ht="16.5" spans="1:13">
      <c r="A10" s="48" t="s">
        <v>884</v>
      </c>
      <c r="B10" s="48"/>
      <c r="C10" s="48"/>
      <c r="D10" s="48"/>
      <c r="E10" s="48"/>
      <c r="F10" s="48"/>
      <c r="G10" s="48"/>
      <c r="H10" s="48"/>
      <c r="I10" s="48"/>
      <c r="J10" s="48"/>
      <c r="K10" s="48"/>
      <c r="L10" s="48"/>
      <c r="M10" s="48"/>
    </row>
    <row r="11" ht="82.5" spans="1:13">
      <c r="A11" s="49" t="s">
        <v>885</v>
      </c>
      <c r="B11" s="49" t="s">
        <v>266</v>
      </c>
      <c r="C11" s="49" t="s">
        <v>886</v>
      </c>
      <c r="D11" s="49"/>
      <c r="E11" s="394" t="s">
        <v>887</v>
      </c>
      <c r="F11" s="394" t="s">
        <v>887</v>
      </c>
      <c r="G11" s="50" t="s">
        <v>68</v>
      </c>
      <c r="H11" s="23">
        <v>46144</v>
      </c>
      <c r="I11" s="54" t="s">
        <v>888</v>
      </c>
      <c r="J11" s="50" t="s">
        <v>68</v>
      </c>
      <c r="K11" s="23">
        <v>46144</v>
      </c>
      <c r="L11" s="54" t="s">
        <v>159</v>
      </c>
      <c r="M11" s="55"/>
    </row>
    <row r="12" ht="66" spans="1:13">
      <c r="A12" s="49" t="s">
        <v>889</v>
      </c>
      <c r="B12" s="49" t="s">
        <v>161</v>
      </c>
      <c r="C12" s="49" t="s">
        <v>514</v>
      </c>
      <c r="D12" s="49"/>
      <c r="E12" s="394" t="s">
        <v>890</v>
      </c>
      <c r="F12" s="394" t="s">
        <v>890</v>
      </c>
      <c r="G12" s="50" t="s">
        <v>68</v>
      </c>
      <c r="H12" s="23">
        <v>46144</v>
      </c>
      <c r="I12" s="54" t="s">
        <v>888</v>
      </c>
      <c r="J12" s="50" t="s">
        <v>68</v>
      </c>
      <c r="K12" s="23">
        <v>46144</v>
      </c>
      <c r="L12" s="54" t="s">
        <v>159</v>
      </c>
      <c r="M12" s="55"/>
    </row>
    <row r="13" ht="82.5" spans="1:13">
      <c r="A13" s="49" t="s">
        <v>891</v>
      </c>
      <c r="B13" s="49" t="s">
        <v>165</v>
      </c>
      <c r="C13" s="49" t="s">
        <v>517</v>
      </c>
      <c r="D13" s="49"/>
      <c r="E13" s="394" t="s">
        <v>892</v>
      </c>
      <c r="F13" s="394" t="s">
        <v>892</v>
      </c>
      <c r="G13" s="50" t="s">
        <v>68</v>
      </c>
      <c r="H13" s="23">
        <v>46144</v>
      </c>
      <c r="I13" s="54" t="s">
        <v>888</v>
      </c>
      <c r="J13" s="50" t="s">
        <v>68</v>
      </c>
      <c r="K13" s="23">
        <v>46144</v>
      </c>
      <c r="L13" s="54" t="s">
        <v>159</v>
      </c>
      <c r="M13" s="55"/>
    </row>
    <row r="14" ht="33" spans="1:13">
      <c r="A14" s="49" t="s">
        <v>893</v>
      </c>
      <c r="B14" s="49" t="s">
        <v>173</v>
      </c>
      <c r="C14" s="49" t="s">
        <v>894</v>
      </c>
      <c r="D14" s="49"/>
      <c r="E14" s="394" t="s">
        <v>895</v>
      </c>
      <c r="F14" s="394" t="s">
        <v>895</v>
      </c>
      <c r="G14" s="50" t="s">
        <v>68</v>
      </c>
      <c r="H14" s="23">
        <v>46144</v>
      </c>
      <c r="I14" s="54" t="s">
        <v>888</v>
      </c>
      <c r="J14" s="50" t="s">
        <v>68</v>
      </c>
      <c r="K14" s="23">
        <v>46144</v>
      </c>
      <c r="L14" s="54" t="s">
        <v>159</v>
      </c>
      <c r="M14" s="55"/>
    </row>
    <row r="15" ht="82.5" spans="1:13">
      <c r="A15" s="49" t="s">
        <v>896</v>
      </c>
      <c r="B15" s="49" t="s">
        <v>181</v>
      </c>
      <c r="C15" s="49" t="s">
        <v>897</v>
      </c>
      <c r="D15" s="49"/>
      <c r="E15" s="394" t="s">
        <v>898</v>
      </c>
      <c r="F15" s="394" t="s">
        <v>898</v>
      </c>
      <c r="G15" s="50" t="s">
        <v>68</v>
      </c>
      <c r="H15" s="23">
        <v>46144</v>
      </c>
      <c r="I15" s="54" t="s">
        <v>888</v>
      </c>
      <c r="J15" s="50" t="s">
        <v>68</v>
      </c>
      <c r="K15" s="23">
        <v>46144</v>
      </c>
      <c r="L15" s="54" t="s">
        <v>159</v>
      </c>
      <c r="M15" s="55"/>
    </row>
    <row r="16" ht="33" spans="1:13">
      <c r="A16" s="49" t="s">
        <v>899</v>
      </c>
      <c r="B16" s="49" t="s">
        <v>900</v>
      </c>
      <c r="C16" s="49" t="s">
        <v>901</v>
      </c>
      <c r="D16" s="49"/>
      <c r="E16" s="394" t="s">
        <v>902</v>
      </c>
      <c r="F16" s="394" t="s">
        <v>902</v>
      </c>
      <c r="G16" s="50" t="s">
        <v>68</v>
      </c>
      <c r="H16" s="23">
        <v>46144</v>
      </c>
      <c r="I16" s="54" t="s">
        <v>888</v>
      </c>
      <c r="J16" s="50" t="s">
        <v>68</v>
      </c>
      <c r="K16" s="23">
        <v>46144</v>
      </c>
      <c r="L16" s="54" t="s">
        <v>159</v>
      </c>
      <c r="M16" s="55"/>
    </row>
    <row r="17" ht="82.5" spans="1:13">
      <c r="A17" s="49" t="s">
        <v>903</v>
      </c>
      <c r="B17" s="49" t="s">
        <v>904</v>
      </c>
      <c r="C17" s="49" t="s">
        <v>905</v>
      </c>
      <c r="D17" s="49"/>
      <c r="E17" s="394" t="s">
        <v>906</v>
      </c>
      <c r="F17" s="394" t="s">
        <v>906</v>
      </c>
      <c r="G17" s="50" t="s">
        <v>68</v>
      </c>
      <c r="H17" s="23">
        <v>46144</v>
      </c>
      <c r="I17" s="54" t="s">
        <v>888</v>
      </c>
      <c r="J17" s="50" t="s">
        <v>68</v>
      </c>
      <c r="K17" s="23">
        <v>46144</v>
      </c>
      <c r="L17" s="54" t="s">
        <v>159</v>
      </c>
      <c r="M17" s="55"/>
    </row>
    <row r="18" ht="33" spans="1:13">
      <c r="A18" s="49" t="s">
        <v>907</v>
      </c>
      <c r="B18" s="49" t="s">
        <v>185</v>
      </c>
      <c r="C18" s="49" t="s">
        <v>908</v>
      </c>
      <c r="D18" s="49"/>
      <c r="E18" s="49" t="s">
        <v>909</v>
      </c>
      <c r="F18" s="49" t="s">
        <v>909</v>
      </c>
      <c r="G18" s="50" t="s">
        <v>68</v>
      </c>
      <c r="H18" s="23">
        <v>46144</v>
      </c>
      <c r="I18" s="54" t="s">
        <v>888</v>
      </c>
      <c r="J18" s="50" t="s">
        <v>68</v>
      </c>
      <c r="K18" s="23">
        <v>46144</v>
      </c>
      <c r="L18" s="54" t="s">
        <v>159</v>
      </c>
      <c r="M18" s="55"/>
    </row>
    <row r="19" ht="16.5" spans="1:13">
      <c r="A19" s="51" t="s">
        <v>910</v>
      </c>
      <c r="B19" s="51"/>
      <c r="C19" s="51"/>
      <c r="D19" s="51"/>
      <c r="E19" s="51"/>
      <c r="F19" s="51"/>
      <c r="G19" s="51"/>
      <c r="H19" s="51"/>
      <c r="I19" s="51"/>
      <c r="J19" s="51"/>
      <c r="K19" s="51"/>
      <c r="L19" s="51"/>
      <c r="M19" s="51"/>
    </row>
    <row r="20" ht="49.5" spans="1:13">
      <c r="A20" s="52" t="s">
        <v>911</v>
      </c>
      <c r="B20" s="52" t="s">
        <v>849</v>
      </c>
      <c r="C20" s="52" t="s">
        <v>912</v>
      </c>
      <c r="D20" s="52" t="s">
        <v>913</v>
      </c>
      <c r="E20" s="52" t="s">
        <v>914</v>
      </c>
      <c r="F20" s="52" t="s">
        <v>914</v>
      </c>
      <c r="G20" s="50" t="s">
        <v>68</v>
      </c>
      <c r="H20" s="23">
        <v>46144</v>
      </c>
      <c r="I20" s="54" t="s">
        <v>888</v>
      </c>
      <c r="J20" s="50" t="s">
        <v>68</v>
      </c>
      <c r="K20" s="23">
        <v>46144</v>
      </c>
      <c r="L20" s="54" t="s">
        <v>159</v>
      </c>
      <c r="M20" s="56"/>
    </row>
    <row r="21" ht="49.5" spans="1:13">
      <c r="A21" s="52" t="s">
        <v>915</v>
      </c>
      <c r="B21" s="52" t="s">
        <v>916</v>
      </c>
      <c r="C21" s="52" t="s">
        <v>917</v>
      </c>
      <c r="D21" s="52"/>
      <c r="E21" s="52" t="s">
        <v>918</v>
      </c>
      <c r="F21" s="52" t="s">
        <v>918</v>
      </c>
      <c r="G21" s="50" t="s">
        <v>68</v>
      </c>
      <c r="H21" s="23">
        <v>46144</v>
      </c>
      <c r="I21" s="54" t="s">
        <v>888</v>
      </c>
      <c r="J21" s="50" t="s">
        <v>68</v>
      </c>
      <c r="K21" s="23">
        <v>46144</v>
      </c>
      <c r="L21" s="54" t="s">
        <v>159</v>
      </c>
      <c r="M21" s="56"/>
    </row>
    <row r="22" ht="66" spans="1:13">
      <c r="A22" s="52" t="s">
        <v>919</v>
      </c>
      <c r="B22" s="52" t="s">
        <v>920</v>
      </c>
      <c r="C22" s="52" t="s">
        <v>921</v>
      </c>
      <c r="D22" s="52"/>
      <c r="E22" s="52" t="s">
        <v>922</v>
      </c>
      <c r="F22" s="52" t="s">
        <v>922</v>
      </c>
      <c r="G22" s="50" t="s">
        <v>68</v>
      </c>
      <c r="H22" s="23">
        <v>46144</v>
      </c>
      <c r="I22" s="54" t="s">
        <v>888</v>
      </c>
      <c r="J22" s="50" t="s">
        <v>68</v>
      </c>
      <c r="K22" s="23">
        <v>46144</v>
      </c>
      <c r="L22" s="54" t="s">
        <v>159</v>
      </c>
      <c r="M22" s="56"/>
    </row>
    <row r="23" ht="49.5" spans="1:13">
      <c r="A23" s="52" t="s">
        <v>923</v>
      </c>
      <c r="B23" s="52" t="s">
        <v>924</v>
      </c>
      <c r="C23" s="52" t="s">
        <v>925</v>
      </c>
      <c r="D23" s="52"/>
      <c r="E23" s="52" t="s">
        <v>926</v>
      </c>
      <c r="F23" s="52" t="s">
        <v>926</v>
      </c>
      <c r="G23" s="50" t="s">
        <v>68</v>
      </c>
      <c r="H23" s="23">
        <v>46144</v>
      </c>
      <c r="I23" s="54" t="s">
        <v>888</v>
      </c>
      <c r="J23" s="50" t="s">
        <v>68</v>
      </c>
      <c r="K23" s="23">
        <v>46144</v>
      </c>
      <c r="L23" s="54" t="s">
        <v>159</v>
      </c>
      <c r="M23" s="57"/>
    </row>
    <row r="24" ht="49.5" spans="1:13">
      <c r="A24" s="52" t="s">
        <v>927</v>
      </c>
      <c r="B24" s="52" t="s">
        <v>928</v>
      </c>
      <c r="C24" s="52" t="s">
        <v>929</v>
      </c>
      <c r="D24" s="52"/>
      <c r="E24" s="52" t="s">
        <v>930</v>
      </c>
      <c r="F24" s="52" t="s">
        <v>930</v>
      </c>
      <c r="G24" s="50" t="s">
        <v>68</v>
      </c>
      <c r="H24" s="23">
        <v>46144</v>
      </c>
      <c r="I24" s="54" t="s">
        <v>888</v>
      </c>
      <c r="J24" s="50" t="s">
        <v>68</v>
      </c>
      <c r="K24" s="23">
        <v>46144</v>
      </c>
      <c r="L24" s="54" t="s">
        <v>159</v>
      </c>
      <c r="M24" s="52"/>
    </row>
    <row r="25" ht="82.5" spans="1:13">
      <c r="A25" s="52" t="s">
        <v>931</v>
      </c>
      <c r="B25" s="52" t="s">
        <v>932</v>
      </c>
      <c r="C25" s="52" t="s">
        <v>933</v>
      </c>
      <c r="D25" s="52"/>
      <c r="E25" s="52" t="s">
        <v>934</v>
      </c>
      <c r="F25" s="52" t="s">
        <v>934</v>
      </c>
      <c r="G25" s="50" t="s">
        <v>68</v>
      </c>
      <c r="H25" s="23">
        <v>46144</v>
      </c>
      <c r="I25" s="54" t="s">
        <v>888</v>
      </c>
      <c r="J25" s="50" t="s">
        <v>68</v>
      </c>
      <c r="K25" s="23">
        <v>46144</v>
      </c>
      <c r="L25" s="54" t="s">
        <v>159</v>
      </c>
      <c r="M25" s="52"/>
    </row>
    <row r="26" ht="49.5" spans="1:13">
      <c r="A26" s="52" t="s">
        <v>935</v>
      </c>
      <c r="B26" s="52" t="s">
        <v>936</v>
      </c>
      <c r="C26" s="52" t="s">
        <v>937</v>
      </c>
      <c r="D26" s="52"/>
      <c r="E26" s="52" t="s">
        <v>938</v>
      </c>
      <c r="F26" s="52" t="s">
        <v>938</v>
      </c>
      <c r="G26" s="50" t="s">
        <v>68</v>
      </c>
      <c r="H26" s="23">
        <v>46144</v>
      </c>
      <c r="I26" s="54" t="s">
        <v>888</v>
      </c>
      <c r="J26" s="50" t="s">
        <v>68</v>
      </c>
      <c r="K26" s="23">
        <v>46144</v>
      </c>
      <c r="L26" s="54" t="s">
        <v>159</v>
      </c>
      <c r="M26" s="52"/>
    </row>
    <row r="27" ht="49.5" spans="1:13">
      <c r="A27" s="52" t="s">
        <v>939</v>
      </c>
      <c r="B27" s="52" t="s">
        <v>940</v>
      </c>
      <c r="C27" s="52" t="s">
        <v>941</v>
      </c>
      <c r="D27" s="52"/>
      <c r="E27" s="52" t="s">
        <v>942</v>
      </c>
      <c r="F27" s="52" t="s">
        <v>942</v>
      </c>
      <c r="G27" s="50" t="s">
        <v>68</v>
      </c>
      <c r="H27" s="23">
        <v>46144</v>
      </c>
      <c r="I27" s="54" t="s">
        <v>888</v>
      </c>
      <c r="J27" s="50" t="s">
        <v>68</v>
      </c>
      <c r="K27" s="23">
        <v>46144</v>
      </c>
      <c r="L27" s="54" t="s">
        <v>159</v>
      </c>
      <c r="M27" s="52"/>
    </row>
    <row r="28" ht="49.5" spans="1:13">
      <c r="A28" s="52" t="s">
        <v>943</v>
      </c>
      <c r="B28" s="52" t="s">
        <v>241</v>
      </c>
      <c r="C28" s="52" t="s">
        <v>944</v>
      </c>
      <c r="D28" s="52"/>
      <c r="E28" s="52" t="s">
        <v>945</v>
      </c>
      <c r="F28" s="52" t="s">
        <v>945</v>
      </c>
      <c r="G28" s="50" t="s">
        <v>68</v>
      </c>
      <c r="H28" s="23">
        <v>46144</v>
      </c>
      <c r="I28" s="54" t="s">
        <v>888</v>
      </c>
      <c r="J28" s="50" t="s">
        <v>68</v>
      </c>
      <c r="K28" s="23">
        <v>46144</v>
      </c>
      <c r="L28" s="54" t="s">
        <v>159</v>
      </c>
      <c r="M28" s="52"/>
    </row>
    <row r="29" ht="82.5" spans="1:13">
      <c r="A29" s="52" t="s">
        <v>946</v>
      </c>
      <c r="B29" s="52" t="s">
        <v>947</v>
      </c>
      <c r="C29" s="52" t="s">
        <v>948</v>
      </c>
      <c r="D29" s="52"/>
      <c r="E29" s="52" t="s">
        <v>949</v>
      </c>
      <c r="F29" s="52" t="s">
        <v>949</v>
      </c>
      <c r="G29" s="50" t="s">
        <v>68</v>
      </c>
      <c r="H29" s="23">
        <v>46144</v>
      </c>
      <c r="I29" s="54" t="s">
        <v>888</v>
      </c>
      <c r="J29" s="50" t="s">
        <v>68</v>
      </c>
      <c r="K29" s="23">
        <v>46144</v>
      </c>
      <c r="L29" s="54" t="s">
        <v>159</v>
      </c>
      <c r="M29" s="52"/>
    </row>
    <row r="30" ht="33" spans="1:13">
      <c r="A30" s="52" t="s">
        <v>950</v>
      </c>
      <c r="B30" s="52" t="s">
        <v>341</v>
      </c>
      <c r="C30" s="52" t="s">
        <v>595</v>
      </c>
      <c r="D30" s="52"/>
      <c r="E30" s="52" t="s">
        <v>882</v>
      </c>
      <c r="F30" s="52" t="s">
        <v>882</v>
      </c>
      <c r="G30" s="50" t="s">
        <v>68</v>
      </c>
      <c r="H30" s="23">
        <v>46144</v>
      </c>
      <c r="I30" s="54" t="s">
        <v>888</v>
      </c>
      <c r="J30" s="50" t="s">
        <v>68</v>
      </c>
      <c r="K30" s="23">
        <v>46144</v>
      </c>
      <c r="L30" s="54" t="s">
        <v>159</v>
      </c>
      <c r="M30" s="52"/>
    </row>
    <row r="31" ht="49.5" spans="1:13">
      <c r="A31" s="52" t="s">
        <v>951</v>
      </c>
      <c r="B31" s="52" t="s">
        <v>865</v>
      </c>
      <c r="C31" s="52" t="s">
        <v>952</v>
      </c>
      <c r="D31" s="52"/>
      <c r="E31" s="52" t="s">
        <v>953</v>
      </c>
      <c r="F31" s="52" t="s">
        <v>953</v>
      </c>
      <c r="G31" s="50" t="s">
        <v>68</v>
      </c>
      <c r="H31" s="23">
        <v>46144</v>
      </c>
      <c r="I31" s="54" t="s">
        <v>888</v>
      </c>
      <c r="J31" s="50" t="s">
        <v>68</v>
      </c>
      <c r="K31" s="23">
        <v>46144</v>
      </c>
      <c r="L31" s="54" t="s">
        <v>159</v>
      </c>
      <c r="M31" s="52"/>
    </row>
  </sheetData>
  <mergeCells count="10">
    <mergeCell ref="B1:F1"/>
    <mergeCell ref="B2:F2"/>
    <mergeCell ref="A6:E6"/>
    <mergeCell ref="A19:M19"/>
    <mergeCell ref="A7:A9"/>
    <mergeCell ref="B7:B9"/>
    <mergeCell ref="C7:C9"/>
    <mergeCell ref="D7:D9"/>
    <mergeCell ref="E7:E9"/>
    <mergeCell ref="F7:F9"/>
  </mergeCells>
  <dataValidations count="1">
    <dataValidation type="list" allowBlank="1" showErrorMessage="1" promptTitle="dfdf" sqref="G11:G18 G20:G31 J11:J18 J20:J31">
      <formula1>"Passed,Untested,Failed,Blocked"</formula1>
    </dataValidation>
  </dataValidations>
  <pageMargins left="0.7" right="0.7" top="0.75" bottom="0.75" header="0.3" footer="0.3"/>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0"/>
  <sheetViews>
    <sheetView zoomScale="70" zoomScaleNormal="70" workbookViewId="0">
      <selection activeCell="H23" sqref="H23"/>
    </sheetView>
  </sheetViews>
  <sheetFormatPr defaultColWidth="10.4095238095238" defaultRowHeight="16.5"/>
  <cols>
    <col min="1" max="1" width="36.1904761904762" style="196" customWidth="1"/>
    <col min="2" max="2" width="54.352380952381" style="196" customWidth="1"/>
    <col min="3" max="3" width="93.7142857142857" style="196" customWidth="1"/>
    <col min="4" max="4" width="52.9523809523809" style="196" customWidth="1"/>
    <col min="5" max="5" width="107.809523809524" style="196" customWidth="1"/>
    <col min="6" max="6" width="61.5809523809524" style="196" customWidth="1"/>
    <col min="7" max="7" width="20.5714285714286" style="197" customWidth="1"/>
    <col min="8" max="8" width="28.6952380952381" style="197" customWidth="1"/>
    <col min="9" max="9" width="25.9047619047619" style="197" customWidth="1"/>
    <col min="10" max="10" width="28.1904761904762" style="197" customWidth="1"/>
    <col min="11" max="11" width="28.4380952380952" style="197" customWidth="1"/>
    <col min="12" max="12" width="19.8095238095238" style="197" customWidth="1"/>
    <col min="13" max="13" width="20.6952380952381" style="197" customWidth="1"/>
    <col min="14" max="16384" width="10.4095238095238" style="196"/>
  </cols>
  <sheetData>
    <row r="1" spans="1:13">
      <c r="A1" s="198" t="s">
        <v>42</v>
      </c>
      <c r="B1" s="199" t="s">
        <v>2</v>
      </c>
      <c r="C1" s="199"/>
      <c r="D1" s="199"/>
      <c r="E1" s="199"/>
      <c r="F1" s="199"/>
      <c r="G1" s="200"/>
      <c r="H1" s="200"/>
      <c r="I1" s="200"/>
      <c r="J1" s="200"/>
      <c r="K1" s="200"/>
      <c r="L1" s="200"/>
      <c r="M1" s="200"/>
    </row>
    <row r="2" spans="1:13">
      <c r="A2" s="198" t="s">
        <v>43</v>
      </c>
      <c r="B2" s="201" t="s">
        <v>25</v>
      </c>
      <c r="C2" s="201"/>
      <c r="D2" s="201"/>
      <c r="E2" s="201"/>
      <c r="F2" s="201"/>
      <c r="G2" s="200"/>
      <c r="H2" s="200"/>
      <c r="I2" s="200"/>
      <c r="J2" s="200"/>
      <c r="K2" s="200"/>
      <c r="L2" s="200"/>
      <c r="M2" s="200"/>
    </row>
    <row r="3" spans="1:13">
      <c r="A3" s="202"/>
      <c r="B3" s="203" t="s">
        <v>45</v>
      </c>
      <c r="C3" s="203" t="s">
        <v>46</v>
      </c>
      <c r="D3" s="203" t="s">
        <v>47</v>
      </c>
      <c r="E3" s="203" t="s">
        <v>48</v>
      </c>
      <c r="F3" s="203" t="s">
        <v>49</v>
      </c>
      <c r="G3" s="200"/>
      <c r="H3" s="200"/>
      <c r="I3" s="200"/>
      <c r="J3" s="200"/>
      <c r="K3" s="200"/>
      <c r="L3" s="200"/>
      <c r="M3" s="200"/>
    </row>
    <row r="4" spans="1:13">
      <c r="A4" s="204" t="s">
        <v>50</v>
      </c>
      <c r="B4" s="10">
        <v>13</v>
      </c>
      <c r="C4" s="10">
        <f>COUNTIF(G1:G88,"Failed")</f>
        <v>5</v>
      </c>
      <c r="D4" s="202">
        <f>COUNTIF(G10:G22,"Untested")</f>
        <v>0</v>
      </c>
      <c r="E4" s="205">
        <f>COUNTIF(G10:G22,"Blocked")</f>
        <v>0</v>
      </c>
      <c r="F4" s="202">
        <v>18</v>
      </c>
      <c r="G4" s="200"/>
      <c r="H4" s="200"/>
      <c r="I4" s="200"/>
      <c r="J4" s="200"/>
      <c r="K4" s="200"/>
      <c r="L4" s="200"/>
      <c r="M4" s="200"/>
    </row>
    <row r="5" spans="1:13">
      <c r="A5" s="204" t="s">
        <v>51</v>
      </c>
      <c r="B5" s="10">
        <v>18</v>
      </c>
      <c r="C5" s="10">
        <v>0</v>
      </c>
      <c r="D5" s="202">
        <f>COUNTIF(J10:J15,"Untested")</f>
        <v>0</v>
      </c>
      <c r="E5" s="205">
        <f>COUNTIF(J10:J15,"Blocked")</f>
        <v>0</v>
      </c>
      <c r="F5" s="202">
        <v>18</v>
      </c>
      <c r="G5" s="200"/>
      <c r="H5" s="200"/>
      <c r="I5" s="200"/>
      <c r="J5" s="200"/>
      <c r="K5" s="200"/>
      <c r="L5" s="200"/>
      <c r="M5" s="200"/>
    </row>
    <row r="6" ht="409.05" customHeight="1" spans="1:13">
      <c r="A6" s="206"/>
      <c r="B6" s="206"/>
      <c r="C6" s="206"/>
      <c r="D6" s="206"/>
      <c r="E6" s="206"/>
      <c r="F6" s="207"/>
      <c r="G6" s="200"/>
      <c r="H6" s="200"/>
      <c r="I6" s="200"/>
      <c r="J6" s="200"/>
      <c r="K6" s="200"/>
      <c r="L6" s="200"/>
      <c r="M6" s="200"/>
    </row>
    <row r="7" spans="1:13">
      <c r="A7" s="208" t="s">
        <v>52</v>
      </c>
      <c r="B7" s="208" t="s">
        <v>7</v>
      </c>
      <c r="C7" s="208" t="s">
        <v>53</v>
      </c>
      <c r="D7" s="208" t="s">
        <v>54</v>
      </c>
      <c r="E7" s="208" t="s">
        <v>55</v>
      </c>
      <c r="F7" s="208" t="s">
        <v>56</v>
      </c>
      <c r="G7" s="203" t="s">
        <v>57</v>
      </c>
      <c r="H7" s="203"/>
      <c r="I7" s="203"/>
      <c r="J7" s="203" t="s">
        <v>57</v>
      </c>
      <c r="K7" s="203"/>
      <c r="L7" s="203"/>
      <c r="M7" s="203" t="s">
        <v>58</v>
      </c>
    </row>
    <row r="8" spans="1:13">
      <c r="A8" s="209"/>
      <c r="B8" s="209"/>
      <c r="C8" s="209"/>
      <c r="D8" s="209"/>
      <c r="E8" s="209"/>
      <c r="F8" s="209"/>
      <c r="G8" s="203" t="s">
        <v>59</v>
      </c>
      <c r="H8" s="203"/>
      <c r="I8" s="203"/>
      <c r="J8" s="203" t="s">
        <v>60</v>
      </c>
      <c r="K8" s="203"/>
      <c r="L8" s="203"/>
      <c r="M8" s="203"/>
    </row>
    <row r="9" spans="1:13">
      <c r="A9" s="210"/>
      <c r="B9" s="210"/>
      <c r="C9" s="210"/>
      <c r="D9" s="210"/>
      <c r="E9" s="210"/>
      <c r="F9" s="210"/>
      <c r="G9" s="203" t="s">
        <v>61</v>
      </c>
      <c r="H9" s="211" t="s">
        <v>62</v>
      </c>
      <c r="I9" s="203" t="s">
        <v>63</v>
      </c>
      <c r="J9" s="203" t="s">
        <v>61</v>
      </c>
      <c r="K9" s="211" t="s">
        <v>62</v>
      </c>
      <c r="L9" s="203" t="s">
        <v>63</v>
      </c>
      <c r="M9" s="203"/>
    </row>
    <row r="10" spans="1:13">
      <c r="A10" s="212" t="s">
        <v>954</v>
      </c>
      <c r="B10" s="213"/>
      <c r="C10" s="213"/>
      <c r="D10" s="213"/>
      <c r="E10" s="213"/>
      <c r="F10" s="213"/>
      <c r="G10" s="214"/>
      <c r="H10" s="214"/>
      <c r="I10" s="214"/>
      <c r="J10" s="214"/>
      <c r="K10" s="214"/>
      <c r="L10" s="214"/>
      <c r="M10" s="226"/>
    </row>
    <row r="11" ht="33" spans="1:13">
      <c r="A11" s="215" t="s">
        <v>955</v>
      </c>
      <c r="B11" s="216" t="s">
        <v>956</v>
      </c>
      <c r="C11" s="215"/>
      <c r="D11" s="215"/>
      <c r="E11" s="216" t="s">
        <v>957</v>
      </c>
      <c r="F11" s="216" t="s">
        <v>957</v>
      </c>
      <c r="G11" s="217" t="s">
        <v>68</v>
      </c>
      <c r="H11" s="23">
        <v>46145</v>
      </c>
      <c r="I11" s="217" t="s">
        <v>69</v>
      </c>
      <c r="J11" s="217" t="s">
        <v>68</v>
      </c>
      <c r="K11" s="23">
        <v>46145</v>
      </c>
      <c r="L11" s="217" t="s">
        <v>70</v>
      </c>
      <c r="M11" s="217"/>
    </row>
    <row r="12" ht="33" spans="1:13">
      <c r="A12" s="215" t="s">
        <v>958</v>
      </c>
      <c r="B12" s="216" t="s">
        <v>959</v>
      </c>
      <c r="C12" s="215"/>
      <c r="D12" s="215"/>
      <c r="E12" s="216" t="s">
        <v>960</v>
      </c>
      <c r="F12" s="216" t="s">
        <v>961</v>
      </c>
      <c r="G12" s="217" t="s">
        <v>68</v>
      </c>
      <c r="H12" s="23">
        <v>46145</v>
      </c>
      <c r="I12" s="217" t="s">
        <v>69</v>
      </c>
      <c r="J12" s="217" t="s">
        <v>68</v>
      </c>
      <c r="K12" s="23">
        <v>46145</v>
      </c>
      <c r="L12" s="217" t="s">
        <v>70</v>
      </c>
      <c r="M12" s="217"/>
    </row>
    <row r="13" spans="1:13">
      <c r="A13" s="215" t="s">
        <v>962</v>
      </c>
      <c r="B13" s="216" t="s">
        <v>963</v>
      </c>
      <c r="C13" s="215"/>
      <c r="D13" s="215"/>
      <c r="E13" s="216" t="s">
        <v>964</v>
      </c>
      <c r="F13" s="216" t="s">
        <v>964</v>
      </c>
      <c r="G13" s="217" t="s">
        <v>90</v>
      </c>
      <c r="H13" s="23">
        <v>46145</v>
      </c>
      <c r="I13" s="217" t="s">
        <v>69</v>
      </c>
      <c r="J13" s="217" t="s">
        <v>68</v>
      </c>
      <c r="K13" s="23">
        <v>46145</v>
      </c>
      <c r="L13" s="217" t="s">
        <v>70</v>
      </c>
      <c r="M13" s="217"/>
    </row>
    <row r="14" ht="39" customHeight="1" spans="1:13">
      <c r="A14" s="215" t="s">
        <v>965</v>
      </c>
      <c r="B14" s="216" t="s">
        <v>966</v>
      </c>
      <c r="C14" s="215"/>
      <c r="D14" s="215"/>
      <c r="E14" s="216" t="s">
        <v>967</v>
      </c>
      <c r="F14" s="216" t="s">
        <v>967</v>
      </c>
      <c r="G14" s="217" t="s">
        <v>90</v>
      </c>
      <c r="H14" s="23">
        <v>46145</v>
      </c>
      <c r="I14" s="217" t="s">
        <v>69</v>
      </c>
      <c r="J14" s="217" t="s">
        <v>68</v>
      </c>
      <c r="K14" s="23">
        <v>46145</v>
      </c>
      <c r="L14" s="217" t="s">
        <v>70</v>
      </c>
      <c r="M14" s="217"/>
    </row>
    <row r="15" spans="1:13">
      <c r="A15" s="215" t="s">
        <v>968</v>
      </c>
      <c r="B15" s="216" t="s">
        <v>969</v>
      </c>
      <c r="C15" s="215"/>
      <c r="D15" s="215"/>
      <c r="E15" s="216" t="s">
        <v>970</v>
      </c>
      <c r="F15" s="216" t="s">
        <v>970</v>
      </c>
      <c r="G15" s="217" t="s">
        <v>68</v>
      </c>
      <c r="H15" s="23">
        <v>46145</v>
      </c>
      <c r="I15" s="217" t="s">
        <v>69</v>
      </c>
      <c r="J15" s="217" t="s">
        <v>68</v>
      </c>
      <c r="K15" s="23">
        <v>46145</v>
      </c>
      <c r="L15" s="217" t="s">
        <v>70</v>
      </c>
      <c r="M15" s="217"/>
    </row>
    <row r="16" ht="33" spans="1:13">
      <c r="A16" s="218" t="s">
        <v>971</v>
      </c>
      <c r="B16" s="218" t="s">
        <v>972</v>
      </c>
      <c r="C16" s="218"/>
      <c r="D16" s="218"/>
      <c r="E16" s="218" t="s">
        <v>973</v>
      </c>
      <c r="F16" s="218" t="s">
        <v>973</v>
      </c>
      <c r="G16" s="217" t="s">
        <v>68</v>
      </c>
      <c r="H16" s="23">
        <v>46145</v>
      </c>
      <c r="I16" s="227" t="s">
        <v>69</v>
      </c>
      <c r="J16" s="217" t="s">
        <v>68</v>
      </c>
      <c r="K16" s="23">
        <v>46145</v>
      </c>
      <c r="L16" s="227" t="s">
        <v>70</v>
      </c>
      <c r="M16" s="220"/>
    </row>
    <row r="17" spans="1:13">
      <c r="A17" s="218" t="s">
        <v>974</v>
      </c>
      <c r="B17" s="218" t="s">
        <v>975</v>
      </c>
      <c r="C17" s="218"/>
      <c r="D17" s="218"/>
      <c r="E17" s="218" t="s">
        <v>976</v>
      </c>
      <c r="F17" s="218" t="s">
        <v>976</v>
      </c>
      <c r="G17" s="217" t="s">
        <v>68</v>
      </c>
      <c r="H17" s="23">
        <v>46145</v>
      </c>
      <c r="I17" s="227" t="s">
        <v>69</v>
      </c>
      <c r="J17" s="217" t="s">
        <v>68</v>
      </c>
      <c r="K17" s="23">
        <v>46145</v>
      </c>
      <c r="L17" s="227" t="s">
        <v>70</v>
      </c>
      <c r="M17" s="220"/>
    </row>
    <row r="18" ht="33" spans="1:13">
      <c r="A18" s="218" t="s">
        <v>977</v>
      </c>
      <c r="B18" s="218" t="s">
        <v>978</v>
      </c>
      <c r="C18" s="218"/>
      <c r="D18" s="218"/>
      <c r="E18" s="218" t="s">
        <v>979</v>
      </c>
      <c r="F18" s="218" t="s">
        <v>979</v>
      </c>
      <c r="G18" s="217" t="s">
        <v>68</v>
      </c>
      <c r="H18" s="23">
        <v>46145</v>
      </c>
      <c r="I18" s="227" t="s">
        <v>69</v>
      </c>
      <c r="J18" s="217" t="s">
        <v>68</v>
      </c>
      <c r="K18" s="23">
        <v>46145</v>
      </c>
      <c r="L18" s="227" t="s">
        <v>70</v>
      </c>
      <c r="M18" s="220"/>
    </row>
    <row r="19" spans="1:13">
      <c r="A19" s="218" t="s">
        <v>980</v>
      </c>
      <c r="B19" s="218" t="s">
        <v>981</v>
      </c>
      <c r="C19" s="218"/>
      <c r="D19" s="218"/>
      <c r="E19" s="218" t="s">
        <v>982</v>
      </c>
      <c r="F19" s="218" t="s">
        <v>982</v>
      </c>
      <c r="G19" s="217" t="s">
        <v>68</v>
      </c>
      <c r="H19" s="23">
        <v>46145</v>
      </c>
      <c r="I19" s="227" t="s">
        <v>69</v>
      </c>
      <c r="J19" s="217" t="s">
        <v>68</v>
      </c>
      <c r="K19" s="23">
        <v>46145</v>
      </c>
      <c r="L19" s="227" t="s">
        <v>70</v>
      </c>
      <c r="M19" s="220"/>
    </row>
    <row r="20" ht="33" spans="1:13">
      <c r="A20" s="218" t="s">
        <v>983</v>
      </c>
      <c r="B20" s="218" t="s">
        <v>984</v>
      </c>
      <c r="C20" s="218"/>
      <c r="D20" s="218"/>
      <c r="E20" s="218" t="s">
        <v>985</v>
      </c>
      <c r="F20" s="218" t="s">
        <v>985</v>
      </c>
      <c r="G20" s="217" t="s">
        <v>68</v>
      </c>
      <c r="H20" s="23">
        <v>46145</v>
      </c>
      <c r="I20" s="227" t="s">
        <v>69</v>
      </c>
      <c r="J20" s="217" t="s">
        <v>68</v>
      </c>
      <c r="K20" s="23">
        <v>46145</v>
      </c>
      <c r="L20" s="227" t="s">
        <v>70</v>
      </c>
      <c r="M20" s="220"/>
    </row>
    <row r="21" spans="1:13">
      <c r="A21" s="219"/>
      <c r="B21" s="219"/>
      <c r="C21" s="219"/>
      <c r="D21" s="219"/>
      <c r="E21" s="219"/>
      <c r="F21" s="219"/>
      <c r="G21" s="220"/>
      <c r="H21" s="220"/>
      <c r="I21" s="220"/>
      <c r="J21" s="220"/>
      <c r="K21" s="220"/>
      <c r="L21" s="220"/>
      <c r="M21" s="220"/>
    </row>
    <row r="22" spans="1:13">
      <c r="A22" s="221" t="s">
        <v>986</v>
      </c>
      <c r="B22" s="221"/>
      <c r="C22" s="221"/>
      <c r="D22" s="221"/>
      <c r="E22" s="221"/>
      <c r="F22" s="221"/>
      <c r="G22" s="222"/>
      <c r="H22" s="222"/>
      <c r="I22" s="222"/>
      <c r="J22" s="222"/>
      <c r="K22" s="222"/>
      <c r="L22" s="222"/>
      <c r="M22" s="222"/>
    </row>
    <row r="23" ht="33" spans="1:13">
      <c r="A23" s="223" t="s">
        <v>955</v>
      </c>
      <c r="B23" s="223" t="s">
        <v>956</v>
      </c>
      <c r="C23" s="223"/>
      <c r="D23" s="223" t="s">
        <v>624</v>
      </c>
      <c r="E23" s="223" t="s">
        <v>957</v>
      </c>
      <c r="F23" s="223" t="s">
        <v>957</v>
      </c>
      <c r="G23" s="224" t="s">
        <v>68</v>
      </c>
      <c r="H23" s="23">
        <v>46145</v>
      </c>
      <c r="I23" s="224" t="s">
        <v>69</v>
      </c>
      <c r="J23" s="217" t="s">
        <v>68</v>
      </c>
      <c r="K23" s="23">
        <v>46145</v>
      </c>
      <c r="L23" s="224" t="s">
        <v>70</v>
      </c>
      <c r="M23" s="228"/>
    </row>
    <row r="24" ht="33" spans="1:13">
      <c r="A24" s="223" t="s">
        <v>958</v>
      </c>
      <c r="B24" s="223" t="s">
        <v>959</v>
      </c>
      <c r="C24" s="223"/>
      <c r="D24" s="223" t="s">
        <v>624</v>
      </c>
      <c r="E24" s="223" t="s">
        <v>960</v>
      </c>
      <c r="F24" s="223" t="s">
        <v>961</v>
      </c>
      <c r="G24" s="224" t="s">
        <v>68</v>
      </c>
      <c r="H24" s="23">
        <v>46145</v>
      </c>
      <c r="I24" s="224" t="s">
        <v>69</v>
      </c>
      <c r="J24" s="217" t="s">
        <v>68</v>
      </c>
      <c r="K24" s="23">
        <v>46145</v>
      </c>
      <c r="L24" s="224" t="s">
        <v>70</v>
      </c>
      <c r="M24" s="228"/>
    </row>
    <row r="25" spans="1:13">
      <c r="A25" s="223" t="s">
        <v>962</v>
      </c>
      <c r="B25" s="223" t="s">
        <v>963</v>
      </c>
      <c r="C25" s="223"/>
      <c r="D25" s="223" t="s">
        <v>624</v>
      </c>
      <c r="E25" s="223" t="s">
        <v>964</v>
      </c>
      <c r="F25" s="223" t="s">
        <v>964</v>
      </c>
      <c r="G25" s="224" t="s">
        <v>68</v>
      </c>
      <c r="H25" s="23">
        <v>46145</v>
      </c>
      <c r="I25" s="224" t="s">
        <v>69</v>
      </c>
      <c r="J25" s="217" t="s">
        <v>68</v>
      </c>
      <c r="K25" s="23">
        <v>46145</v>
      </c>
      <c r="L25" s="224" t="s">
        <v>70</v>
      </c>
      <c r="M25" s="228"/>
    </row>
    <row r="26" spans="1:13">
      <c r="A26" s="223" t="s">
        <v>965</v>
      </c>
      <c r="B26" s="223" t="s">
        <v>966</v>
      </c>
      <c r="C26" s="223"/>
      <c r="D26" s="223" t="s">
        <v>624</v>
      </c>
      <c r="E26" s="223" t="s">
        <v>967</v>
      </c>
      <c r="F26" s="223" t="s">
        <v>967</v>
      </c>
      <c r="G26" s="224" t="s">
        <v>90</v>
      </c>
      <c r="H26" s="23">
        <v>46145</v>
      </c>
      <c r="I26" s="224" t="s">
        <v>69</v>
      </c>
      <c r="J26" s="217" t="s">
        <v>68</v>
      </c>
      <c r="K26" s="23">
        <v>46145</v>
      </c>
      <c r="L26" s="224" t="s">
        <v>70</v>
      </c>
      <c r="M26" s="228"/>
    </row>
    <row r="27" spans="1:13">
      <c r="A27" s="223" t="s">
        <v>968</v>
      </c>
      <c r="B27" s="223" t="s">
        <v>969</v>
      </c>
      <c r="C27" s="223"/>
      <c r="D27" s="223" t="s">
        <v>624</v>
      </c>
      <c r="E27" s="223" t="s">
        <v>970</v>
      </c>
      <c r="F27" s="223" t="s">
        <v>970</v>
      </c>
      <c r="G27" s="224" t="s">
        <v>90</v>
      </c>
      <c r="H27" s="23">
        <v>46145</v>
      </c>
      <c r="I27" s="224" t="s">
        <v>69</v>
      </c>
      <c r="J27" s="217" t="s">
        <v>68</v>
      </c>
      <c r="K27" s="23">
        <v>46145</v>
      </c>
      <c r="L27" s="224" t="s">
        <v>70</v>
      </c>
      <c r="M27" s="228"/>
    </row>
    <row r="28" ht="33" spans="1:13">
      <c r="A28" s="223" t="s">
        <v>971</v>
      </c>
      <c r="B28" s="223" t="s">
        <v>972</v>
      </c>
      <c r="C28" s="223"/>
      <c r="D28" s="223" t="s">
        <v>624</v>
      </c>
      <c r="E28" s="223" t="s">
        <v>973</v>
      </c>
      <c r="F28" s="223" t="s">
        <v>973</v>
      </c>
      <c r="G28" s="224" t="s">
        <v>68</v>
      </c>
      <c r="H28" s="23">
        <v>46145</v>
      </c>
      <c r="I28" s="224" t="s">
        <v>69</v>
      </c>
      <c r="J28" s="217" t="s">
        <v>68</v>
      </c>
      <c r="K28" s="23">
        <v>46145</v>
      </c>
      <c r="L28" s="224" t="s">
        <v>70</v>
      </c>
      <c r="M28" s="228"/>
    </row>
    <row r="29" spans="1:13">
      <c r="A29" s="225" t="s">
        <v>974</v>
      </c>
      <c r="B29" s="225" t="s">
        <v>975</v>
      </c>
      <c r="C29" s="225"/>
      <c r="D29" s="223" t="s">
        <v>624</v>
      </c>
      <c r="E29" s="225" t="s">
        <v>976</v>
      </c>
      <c r="F29" s="225" t="s">
        <v>976</v>
      </c>
      <c r="G29" s="224" t="s">
        <v>68</v>
      </c>
      <c r="H29" s="23">
        <v>46145</v>
      </c>
      <c r="I29" s="224" t="s">
        <v>69</v>
      </c>
      <c r="J29" s="217" t="s">
        <v>68</v>
      </c>
      <c r="K29" s="23">
        <v>46145</v>
      </c>
      <c r="L29" s="224" t="s">
        <v>70</v>
      </c>
      <c r="M29" s="228"/>
    </row>
    <row r="30" ht="33" spans="1:13">
      <c r="A30" s="225" t="s">
        <v>977</v>
      </c>
      <c r="B30" s="225" t="s">
        <v>978</v>
      </c>
      <c r="C30" s="225"/>
      <c r="D30" s="223" t="s">
        <v>624</v>
      </c>
      <c r="E30" s="225" t="s">
        <v>979</v>
      </c>
      <c r="F30" s="225" t="s">
        <v>979</v>
      </c>
      <c r="G30" s="224" t="s">
        <v>90</v>
      </c>
      <c r="H30" s="23">
        <v>46145</v>
      </c>
      <c r="I30" s="224" t="s">
        <v>69</v>
      </c>
      <c r="J30" s="217" t="s">
        <v>68</v>
      </c>
      <c r="K30" s="23">
        <v>46145</v>
      </c>
      <c r="L30" s="224" t="s">
        <v>70</v>
      </c>
      <c r="M30" s="228"/>
    </row>
  </sheetData>
  <mergeCells count="11">
    <mergeCell ref="B1:F1"/>
    <mergeCell ref="B2:F2"/>
    <mergeCell ref="A6:E6"/>
    <mergeCell ref="A10:M10"/>
    <mergeCell ref="A22:M22"/>
    <mergeCell ref="A7:A9"/>
    <mergeCell ref="B7:B9"/>
    <mergeCell ref="C7:C9"/>
    <mergeCell ref="D7:D9"/>
    <mergeCell ref="E7:E9"/>
    <mergeCell ref="F7:F9"/>
  </mergeCells>
  <pageMargins left="0.75" right="0.75" top="1" bottom="1" header="0.5" footer="0.5"/>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3"/>
  <sheetViews>
    <sheetView zoomScale="70" zoomScaleNormal="70" workbookViewId="0">
      <selection activeCell="H21" sqref="H21"/>
    </sheetView>
  </sheetViews>
  <sheetFormatPr defaultColWidth="10.4095238095238" defaultRowHeight="16.5"/>
  <cols>
    <col min="1" max="1" width="36.1904761904762" style="166" customWidth="1"/>
    <col min="2" max="2" width="54.352380952381" style="166" customWidth="1"/>
    <col min="3" max="3" width="93.7142857142857" style="166" customWidth="1"/>
    <col min="4" max="4" width="52.9523809523809" style="166" customWidth="1"/>
    <col min="5" max="5" width="107.809523809524" style="166" customWidth="1"/>
    <col min="6" max="6" width="61.5809523809524" style="166" customWidth="1"/>
    <col min="7" max="7" width="20.5714285714286" style="167" customWidth="1"/>
    <col min="8" max="8" width="28.6952380952381" style="167" customWidth="1"/>
    <col min="9" max="9" width="25.9047619047619" style="167" customWidth="1"/>
    <col min="10" max="10" width="28.1904761904762" style="167" customWidth="1"/>
    <col min="11" max="11" width="28.4380952380952" style="167" customWidth="1"/>
    <col min="12" max="12" width="19.8095238095238" style="167" customWidth="1"/>
    <col min="13" max="13" width="20.6952380952381" style="167" customWidth="1"/>
    <col min="14" max="16384" width="10.4095238095238" style="166"/>
  </cols>
  <sheetData>
    <row r="1" spans="1:13">
      <c r="A1" s="168" t="s">
        <v>42</v>
      </c>
      <c r="B1" s="169" t="s">
        <v>2</v>
      </c>
      <c r="C1" s="169"/>
      <c r="D1" s="169"/>
      <c r="E1" s="169"/>
      <c r="F1" s="169"/>
      <c r="G1" s="170"/>
      <c r="H1" s="170"/>
      <c r="I1" s="170"/>
      <c r="J1" s="170"/>
      <c r="K1" s="170"/>
      <c r="L1" s="170"/>
      <c r="M1" s="170"/>
    </row>
    <row r="2" spans="1:13">
      <c r="A2" s="168" t="s">
        <v>43</v>
      </c>
      <c r="B2" s="171" t="s">
        <v>26</v>
      </c>
      <c r="C2" s="171"/>
      <c r="D2" s="171"/>
      <c r="E2" s="171"/>
      <c r="F2" s="171"/>
      <c r="G2" s="170"/>
      <c r="H2" s="170"/>
      <c r="I2" s="170"/>
      <c r="J2" s="170"/>
      <c r="K2" s="170"/>
      <c r="L2" s="170"/>
      <c r="M2" s="170"/>
    </row>
    <row r="3" spans="1:13">
      <c r="A3" s="172"/>
      <c r="B3" s="173" t="s">
        <v>45</v>
      </c>
      <c r="C3" s="173" t="s">
        <v>46</v>
      </c>
      <c r="D3" s="173" t="s">
        <v>47</v>
      </c>
      <c r="E3" s="173" t="s">
        <v>48</v>
      </c>
      <c r="F3" s="173" t="s">
        <v>49</v>
      </c>
      <c r="G3" s="170"/>
      <c r="H3" s="170"/>
      <c r="I3" s="170"/>
      <c r="J3" s="170"/>
      <c r="K3" s="170"/>
      <c r="L3" s="170"/>
      <c r="M3" s="170"/>
    </row>
    <row r="4" spans="1:13">
      <c r="A4" s="174" t="s">
        <v>50</v>
      </c>
      <c r="B4" s="10">
        <v>11</v>
      </c>
      <c r="C4" s="10">
        <f>COUNTIF(G1:G83,"Failed")</f>
        <v>3</v>
      </c>
      <c r="D4" s="172">
        <f>COUNTIF(G10:G17,"Untested")</f>
        <v>0</v>
      </c>
      <c r="E4" s="175">
        <f>COUNTIF(G10:G17,"Blocked")</f>
        <v>0</v>
      </c>
      <c r="F4" s="172">
        <v>14</v>
      </c>
      <c r="G4" s="170"/>
      <c r="H4" s="170"/>
      <c r="I4" s="170"/>
      <c r="J4" s="170"/>
      <c r="K4" s="170"/>
      <c r="L4" s="170"/>
      <c r="M4" s="170"/>
    </row>
    <row r="5" spans="1:13">
      <c r="A5" s="174" t="s">
        <v>51</v>
      </c>
      <c r="B5" s="10">
        <v>14</v>
      </c>
      <c r="C5" s="10">
        <v>0</v>
      </c>
      <c r="D5" s="172">
        <f>COUNTIF(J10:J15,"Untested")</f>
        <v>0</v>
      </c>
      <c r="E5" s="175">
        <f>COUNTIF(J10:J15,"Blocked")</f>
        <v>0</v>
      </c>
      <c r="F5" s="172">
        <v>14</v>
      </c>
      <c r="G5" s="170"/>
      <c r="H5" s="170"/>
      <c r="I5" s="170"/>
      <c r="J5" s="170"/>
      <c r="K5" s="170"/>
      <c r="L5" s="170"/>
      <c r="M5" s="170"/>
    </row>
    <row r="6" ht="409.05" customHeight="1" spans="1:13">
      <c r="A6" s="176"/>
      <c r="B6" s="176"/>
      <c r="C6" s="176"/>
      <c r="D6" s="176"/>
      <c r="E6" s="176"/>
      <c r="F6" s="177"/>
      <c r="G6" s="170"/>
      <c r="H6" s="170"/>
      <c r="I6" s="170"/>
      <c r="J6" s="170"/>
      <c r="K6" s="170"/>
      <c r="L6" s="170"/>
      <c r="M6" s="170"/>
    </row>
    <row r="7" spans="1:13">
      <c r="A7" s="178" t="s">
        <v>52</v>
      </c>
      <c r="B7" s="178" t="s">
        <v>7</v>
      </c>
      <c r="C7" s="178" t="s">
        <v>53</v>
      </c>
      <c r="D7" s="178" t="s">
        <v>54</v>
      </c>
      <c r="E7" s="178" t="s">
        <v>55</v>
      </c>
      <c r="F7" s="178" t="s">
        <v>56</v>
      </c>
      <c r="G7" s="173" t="s">
        <v>57</v>
      </c>
      <c r="H7" s="173"/>
      <c r="I7" s="173"/>
      <c r="J7" s="173" t="s">
        <v>57</v>
      </c>
      <c r="K7" s="173"/>
      <c r="L7" s="173"/>
      <c r="M7" s="173" t="s">
        <v>58</v>
      </c>
    </row>
    <row r="8" spans="1:13">
      <c r="A8" s="179"/>
      <c r="B8" s="179"/>
      <c r="C8" s="179"/>
      <c r="D8" s="179"/>
      <c r="E8" s="179"/>
      <c r="F8" s="179"/>
      <c r="G8" s="173" t="s">
        <v>59</v>
      </c>
      <c r="H8" s="173"/>
      <c r="I8" s="173"/>
      <c r="J8" s="173" t="s">
        <v>60</v>
      </c>
      <c r="K8" s="173"/>
      <c r="L8" s="173"/>
      <c r="M8" s="173"/>
    </row>
    <row r="9" spans="1:13">
      <c r="A9" s="180"/>
      <c r="B9" s="180"/>
      <c r="C9" s="180"/>
      <c r="D9" s="180"/>
      <c r="E9" s="180"/>
      <c r="F9" s="180"/>
      <c r="G9" s="173" t="s">
        <v>61</v>
      </c>
      <c r="H9" s="181" t="s">
        <v>62</v>
      </c>
      <c r="I9" s="173" t="s">
        <v>63</v>
      </c>
      <c r="J9" s="173" t="s">
        <v>61</v>
      </c>
      <c r="K9" s="181" t="s">
        <v>62</v>
      </c>
      <c r="L9" s="173" t="s">
        <v>63</v>
      </c>
      <c r="M9" s="173"/>
    </row>
    <row r="10" spans="1:13">
      <c r="A10" s="182" t="s">
        <v>987</v>
      </c>
      <c r="B10" s="183"/>
      <c r="C10" s="183"/>
      <c r="D10" s="183"/>
      <c r="E10" s="183"/>
      <c r="F10" s="183"/>
      <c r="G10" s="184"/>
      <c r="H10" s="184"/>
      <c r="I10" s="184"/>
      <c r="J10" s="184"/>
      <c r="K10" s="184"/>
      <c r="L10" s="184"/>
      <c r="M10" s="194"/>
    </row>
    <row r="11" spans="1:13">
      <c r="A11" s="185" t="s">
        <v>988</v>
      </c>
      <c r="B11" s="186" t="s">
        <v>989</v>
      </c>
      <c r="C11" s="185"/>
      <c r="D11" s="185"/>
      <c r="E11" s="186" t="s">
        <v>990</v>
      </c>
      <c r="F11" s="186" t="s">
        <v>990</v>
      </c>
      <c r="G11" s="187" t="s">
        <v>68</v>
      </c>
      <c r="H11" s="23">
        <v>46145</v>
      </c>
      <c r="I11" s="187" t="s">
        <v>888</v>
      </c>
      <c r="J11" s="187" t="s">
        <v>68</v>
      </c>
      <c r="K11" s="23">
        <v>46145</v>
      </c>
      <c r="L11" s="187" t="s">
        <v>69</v>
      </c>
      <c r="M11" s="187"/>
    </row>
    <row r="12" ht="33" spans="1:13">
      <c r="A12" s="185" t="s">
        <v>991</v>
      </c>
      <c r="B12" s="186" t="s">
        <v>992</v>
      </c>
      <c r="C12" s="185"/>
      <c r="D12" s="185"/>
      <c r="E12" s="186" t="s">
        <v>993</v>
      </c>
      <c r="F12" s="186" t="s">
        <v>993</v>
      </c>
      <c r="G12" s="187" t="s">
        <v>68</v>
      </c>
      <c r="H12" s="23">
        <v>46145</v>
      </c>
      <c r="I12" s="187" t="s">
        <v>888</v>
      </c>
      <c r="J12" s="187" t="s">
        <v>68</v>
      </c>
      <c r="K12" s="23">
        <v>46145</v>
      </c>
      <c r="L12" s="187" t="s">
        <v>69</v>
      </c>
      <c r="M12" s="187"/>
    </row>
    <row r="13" ht="33" spans="1:13">
      <c r="A13" s="185" t="s">
        <v>994</v>
      </c>
      <c r="B13" s="186" t="s">
        <v>995</v>
      </c>
      <c r="C13" s="185"/>
      <c r="D13" s="185"/>
      <c r="E13" s="186" t="s">
        <v>996</v>
      </c>
      <c r="F13" s="186" t="s">
        <v>996</v>
      </c>
      <c r="G13" s="187" t="s">
        <v>68</v>
      </c>
      <c r="H13" s="23">
        <v>46145</v>
      </c>
      <c r="I13" s="187" t="s">
        <v>888</v>
      </c>
      <c r="J13" s="187" t="s">
        <v>68</v>
      </c>
      <c r="K13" s="23">
        <v>46145</v>
      </c>
      <c r="L13" s="187" t="s">
        <v>69</v>
      </c>
      <c r="M13" s="187"/>
    </row>
    <row r="14" ht="39" customHeight="1" spans="1:13">
      <c r="A14" s="185" t="s">
        <v>997</v>
      </c>
      <c r="B14" s="186" t="s">
        <v>998</v>
      </c>
      <c r="C14" s="185"/>
      <c r="D14" s="185"/>
      <c r="E14" s="186" t="s">
        <v>999</v>
      </c>
      <c r="F14" s="186" t="s">
        <v>999</v>
      </c>
      <c r="G14" s="187" t="s">
        <v>90</v>
      </c>
      <c r="H14" s="23">
        <v>46145</v>
      </c>
      <c r="I14" s="187" t="s">
        <v>888</v>
      </c>
      <c r="J14" s="187" t="s">
        <v>68</v>
      </c>
      <c r="K14" s="23">
        <v>46145</v>
      </c>
      <c r="L14" s="187" t="s">
        <v>69</v>
      </c>
      <c r="M14" s="187"/>
    </row>
    <row r="15" ht="33" spans="1:13">
      <c r="A15" s="185" t="s">
        <v>1000</v>
      </c>
      <c r="B15" s="186" t="s">
        <v>1001</v>
      </c>
      <c r="C15" s="185"/>
      <c r="D15" s="185"/>
      <c r="E15" s="186" t="s">
        <v>1002</v>
      </c>
      <c r="F15" s="186" t="s">
        <v>1002</v>
      </c>
      <c r="G15" s="187" t="s">
        <v>68</v>
      </c>
      <c r="H15" s="23">
        <v>46145</v>
      </c>
      <c r="I15" s="187" t="s">
        <v>888</v>
      </c>
      <c r="J15" s="187" t="s">
        <v>68</v>
      </c>
      <c r="K15" s="23">
        <v>46145</v>
      </c>
      <c r="L15" s="187" t="s">
        <v>69</v>
      </c>
      <c r="M15" s="187"/>
    </row>
    <row r="16" spans="1:13">
      <c r="A16" s="188"/>
      <c r="B16" s="188"/>
      <c r="C16" s="188"/>
      <c r="D16" s="188"/>
      <c r="E16" s="188"/>
      <c r="F16" s="188"/>
      <c r="G16" s="189"/>
      <c r="H16" s="189"/>
      <c r="I16" s="189"/>
      <c r="J16" s="189"/>
      <c r="K16" s="189"/>
      <c r="L16" s="189"/>
      <c r="M16" s="189"/>
    </row>
    <row r="17" spans="1:13">
      <c r="A17" s="190" t="s">
        <v>1003</v>
      </c>
      <c r="B17" s="190"/>
      <c r="C17" s="190"/>
      <c r="D17" s="190"/>
      <c r="E17" s="190"/>
      <c r="F17" s="190"/>
      <c r="G17" s="191"/>
      <c r="H17" s="191"/>
      <c r="I17" s="191"/>
      <c r="J17" s="191"/>
      <c r="K17" s="191"/>
      <c r="L17" s="191"/>
      <c r="M17" s="191"/>
    </row>
    <row r="18" spans="1:13">
      <c r="A18" s="192" t="s">
        <v>1004</v>
      </c>
      <c r="B18" s="192" t="s">
        <v>1005</v>
      </c>
      <c r="C18" s="192" t="s">
        <v>1006</v>
      </c>
      <c r="D18" s="192" t="s">
        <v>624</v>
      </c>
      <c r="E18" s="192" t="s">
        <v>1007</v>
      </c>
      <c r="F18" s="192" t="s">
        <v>1008</v>
      </c>
      <c r="G18" s="193" t="s">
        <v>68</v>
      </c>
      <c r="H18" s="23">
        <v>46145</v>
      </c>
      <c r="I18" s="193" t="s">
        <v>888</v>
      </c>
      <c r="J18" s="193" t="s">
        <v>68</v>
      </c>
      <c r="K18" s="23">
        <v>46145</v>
      </c>
      <c r="L18" s="193" t="s">
        <v>69</v>
      </c>
      <c r="M18" s="195"/>
    </row>
    <row r="19" spans="1:13">
      <c r="A19" s="192" t="s">
        <v>1009</v>
      </c>
      <c r="B19" s="192" t="s">
        <v>1010</v>
      </c>
      <c r="C19" s="192" t="s">
        <v>1011</v>
      </c>
      <c r="D19" s="192" t="s">
        <v>624</v>
      </c>
      <c r="E19" s="192" t="s">
        <v>1012</v>
      </c>
      <c r="F19" s="192" t="s">
        <v>1013</v>
      </c>
      <c r="G19" s="193" t="s">
        <v>68</v>
      </c>
      <c r="H19" s="23">
        <v>46145</v>
      </c>
      <c r="I19" s="193" t="s">
        <v>888</v>
      </c>
      <c r="J19" s="193" t="s">
        <v>68</v>
      </c>
      <c r="K19" s="23">
        <v>46145</v>
      </c>
      <c r="L19" s="193" t="s">
        <v>69</v>
      </c>
      <c r="M19" s="195"/>
    </row>
    <row r="20" ht="33" spans="1:13">
      <c r="A20" s="192" t="s">
        <v>1014</v>
      </c>
      <c r="B20" s="192" t="s">
        <v>1015</v>
      </c>
      <c r="C20" s="192" t="s">
        <v>1016</v>
      </c>
      <c r="D20" s="192" t="s">
        <v>624</v>
      </c>
      <c r="E20" s="192" t="s">
        <v>1017</v>
      </c>
      <c r="F20" s="192" t="s">
        <v>1017</v>
      </c>
      <c r="G20" s="193" t="s">
        <v>68</v>
      </c>
      <c r="H20" s="23">
        <v>46145</v>
      </c>
      <c r="I20" s="193" t="s">
        <v>888</v>
      </c>
      <c r="J20" s="193" t="s">
        <v>68</v>
      </c>
      <c r="K20" s="23">
        <v>46145</v>
      </c>
      <c r="L20" s="193" t="s">
        <v>69</v>
      </c>
      <c r="M20" s="195"/>
    </row>
    <row r="21" ht="33" spans="1:13">
      <c r="A21" s="192" t="s">
        <v>1018</v>
      </c>
      <c r="B21" s="192" t="s">
        <v>1019</v>
      </c>
      <c r="C21" s="192" t="s">
        <v>1020</v>
      </c>
      <c r="D21" s="192" t="s">
        <v>624</v>
      </c>
      <c r="E21" s="192" t="s">
        <v>1021</v>
      </c>
      <c r="F21" s="192" t="s">
        <v>1022</v>
      </c>
      <c r="G21" s="193" t="s">
        <v>90</v>
      </c>
      <c r="H21" s="23">
        <v>46145</v>
      </c>
      <c r="I21" s="193" t="s">
        <v>888</v>
      </c>
      <c r="J21" s="193" t="s">
        <v>68</v>
      </c>
      <c r="K21" s="23">
        <v>46145</v>
      </c>
      <c r="L21" s="193" t="s">
        <v>69</v>
      </c>
      <c r="M21" s="195"/>
    </row>
    <row r="22" ht="33" spans="1:13">
      <c r="A22" s="192" t="s">
        <v>1023</v>
      </c>
      <c r="B22" s="192" t="s">
        <v>1024</v>
      </c>
      <c r="C22" s="192" t="s">
        <v>1025</v>
      </c>
      <c r="D22" s="192" t="s">
        <v>624</v>
      </c>
      <c r="E22" s="192" t="s">
        <v>1026</v>
      </c>
      <c r="F22" s="192" t="s">
        <v>1026</v>
      </c>
      <c r="G22" s="193" t="s">
        <v>90</v>
      </c>
      <c r="H22" s="23">
        <v>46145</v>
      </c>
      <c r="I22" s="193" t="s">
        <v>888</v>
      </c>
      <c r="J22" s="193" t="s">
        <v>68</v>
      </c>
      <c r="K22" s="23">
        <v>46145</v>
      </c>
      <c r="L22" s="193" t="s">
        <v>69</v>
      </c>
      <c r="M22" s="195"/>
    </row>
    <row r="23" spans="1:13">
      <c r="A23" s="192" t="s">
        <v>1027</v>
      </c>
      <c r="B23" s="192" t="s">
        <v>1028</v>
      </c>
      <c r="C23" s="192" t="s">
        <v>1029</v>
      </c>
      <c r="D23" s="192" t="s">
        <v>624</v>
      </c>
      <c r="E23" s="192" t="s">
        <v>1030</v>
      </c>
      <c r="F23" s="192" t="s">
        <v>1031</v>
      </c>
      <c r="G23" s="193" t="s">
        <v>68</v>
      </c>
      <c r="H23" s="23">
        <v>46145</v>
      </c>
      <c r="I23" s="193" t="s">
        <v>888</v>
      </c>
      <c r="J23" s="193" t="s">
        <v>68</v>
      </c>
      <c r="K23" s="23">
        <v>46145</v>
      </c>
      <c r="L23" s="193" t="s">
        <v>69</v>
      </c>
      <c r="M23" s="195"/>
    </row>
  </sheetData>
  <mergeCells count="11">
    <mergeCell ref="B1:F1"/>
    <mergeCell ref="B2:F2"/>
    <mergeCell ref="A6:E6"/>
    <mergeCell ref="A10:M10"/>
    <mergeCell ref="A17:M17"/>
    <mergeCell ref="A7:A9"/>
    <mergeCell ref="B7:B9"/>
    <mergeCell ref="C7:C9"/>
    <mergeCell ref="D7:D9"/>
    <mergeCell ref="E7:E9"/>
    <mergeCell ref="F7:F9"/>
  </mergeCells>
  <pageMargins left="0.75" right="0.75" top="1" bottom="1" header="0.5" footer="0.5"/>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3"/>
  <sheetViews>
    <sheetView zoomScale="70" zoomScaleNormal="70" workbookViewId="0">
      <selection activeCell="H12" sqref="H12"/>
    </sheetView>
  </sheetViews>
  <sheetFormatPr defaultColWidth="10.4095238095238" defaultRowHeight="16.5"/>
  <cols>
    <col min="1" max="1" width="36.1904761904762" style="136" customWidth="1"/>
    <col min="2" max="2" width="54.352380952381" style="136" customWidth="1"/>
    <col min="3" max="3" width="93.7142857142857" style="136" customWidth="1"/>
    <col min="4" max="4" width="52.9523809523809" style="136" customWidth="1"/>
    <col min="5" max="5" width="107.809523809524" style="136" customWidth="1"/>
    <col min="6" max="6" width="61.5809523809524" style="136" customWidth="1"/>
    <col min="7" max="7" width="20.5714285714286" style="137" customWidth="1"/>
    <col min="8" max="8" width="28.6952380952381" style="137" customWidth="1"/>
    <col min="9" max="9" width="25.9047619047619" style="137" customWidth="1"/>
    <col min="10" max="10" width="28.1904761904762" style="137" customWidth="1"/>
    <col min="11" max="11" width="28.4380952380952" style="137" customWidth="1"/>
    <col min="12" max="12" width="19.8095238095238" style="137" customWidth="1"/>
    <col min="13" max="13" width="20.6952380952381" style="137" customWidth="1"/>
    <col min="14" max="16384" width="10.4095238095238" style="136"/>
  </cols>
  <sheetData>
    <row r="1" spans="1:13">
      <c r="A1" s="138" t="s">
        <v>42</v>
      </c>
      <c r="B1" s="139" t="s">
        <v>2</v>
      </c>
      <c r="C1" s="139"/>
      <c r="D1" s="139"/>
      <c r="E1" s="139"/>
      <c r="F1" s="139"/>
      <c r="G1" s="140"/>
      <c r="H1" s="140"/>
      <c r="I1" s="140"/>
      <c r="J1" s="140"/>
      <c r="K1" s="140"/>
      <c r="L1" s="140"/>
      <c r="M1" s="140"/>
    </row>
    <row r="2" spans="1:13">
      <c r="A2" s="138" t="s">
        <v>43</v>
      </c>
      <c r="B2" s="141" t="s">
        <v>27</v>
      </c>
      <c r="C2" s="141"/>
      <c r="D2" s="141"/>
      <c r="E2" s="141"/>
      <c r="F2" s="141"/>
      <c r="G2" s="140"/>
      <c r="H2" s="140"/>
      <c r="I2" s="140"/>
      <c r="J2" s="140"/>
      <c r="K2" s="140"/>
      <c r="L2" s="140"/>
      <c r="M2" s="140"/>
    </row>
    <row r="3" spans="1:13">
      <c r="A3" s="142"/>
      <c r="B3" s="143" t="s">
        <v>45</v>
      </c>
      <c r="C3" s="143" t="s">
        <v>46</v>
      </c>
      <c r="D3" s="143" t="s">
        <v>47</v>
      </c>
      <c r="E3" s="143" t="s">
        <v>48</v>
      </c>
      <c r="F3" s="143" t="s">
        <v>49</v>
      </c>
      <c r="G3" s="140"/>
      <c r="H3" s="140"/>
      <c r="I3" s="140"/>
      <c r="J3" s="140"/>
      <c r="K3" s="140"/>
      <c r="L3" s="140"/>
      <c r="M3" s="140"/>
    </row>
    <row r="4" spans="1:13">
      <c r="A4" s="144" t="s">
        <v>50</v>
      </c>
      <c r="B4" s="10">
        <v>11</v>
      </c>
      <c r="C4" s="10">
        <f>COUNTIF(G1:G83,"Failed")</f>
        <v>3</v>
      </c>
      <c r="D4" s="142">
        <f>COUNTIF(G10:G17,"Untested")</f>
        <v>0</v>
      </c>
      <c r="E4" s="145">
        <f>COUNTIF(G10:G17,"Blocked")</f>
        <v>0</v>
      </c>
      <c r="F4" s="136">
        <v>14</v>
      </c>
      <c r="G4" s="140"/>
      <c r="H4" s="140"/>
      <c r="I4" s="140"/>
      <c r="J4" s="140"/>
      <c r="K4" s="140"/>
      <c r="L4" s="140"/>
      <c r="M4" s="140"/>
    </row>
    <row r="5" spans="1:13">
      <c r="A5" s="144" t="s">
        <v>51</v>
      </c>
      <c r="B5" s="10">
        <v>14</v>
      </c>
      <c r="C5" s="10">
        <v>0</v>
      </c>
      <c r="D5" s="142">
        <f>COUNTIF(J10:J15,"Untested")</f>
        <v>0</v>
      </c>
      <c r="E5" s="145">
        <f>COUNTIF(J10:J15,"Blocked")</f>
        <v>0</v>
      </c>
      <c r="F5" s="142">
        <v>14</v>
      </c>
      <c r="G5" s="140"/>
      <c r="H5" s="140"/>
      <c r="I5" s="140"/>
      <c r="J5" s="140"/>
      <c r="K5" s="140"/>
      <c r="L5" s="140"/>
      <c r="M5" s="140"/>
    </row>
    <row r="6" ht="409.05" customHeight="1" spans="1:13">
      <c r="A6" s="146"/>
      <c r="B6" s="146"/>
      <c r="C6" s="146"/>
      <c r="D6" s="146"/>
      <c r="E6" s="146"/>
      <c r="F6" s="147"/>
      <c r="G6" s="140"/>
      <c r="H6" s="140"/>
      <c r="I6" s="140"/>
      <c r="J6" s="140"/>
      <c r="K6" s="140"/>
      <c r="L6" s="140"/>
      <c r="M6" s="140"/>
    </row>
    <row r="7" spans="1:13">
      <c r="A7" s="148" t="s">
        <v>52</v>
      </c>
      <c r="B7" s="148" t="s">
        <v>7</v>
      </c>
      <c r="C7" s="148" t="s">
        <v>53</v>
      </c>
      <c r="D7" s="148" t="s">
        <v>54</v>
      </c>
      <c r="E7" s="148" t="s">
        <v>55</v>
      </c>
      <c r="F7" s="148" t="s">
        <v>56</v>
      </c>
      <c r="G7" s="143" t="s">
        <v>57</v>
      </c>
      <c r="H7" s="143"/>
      <c r="I7" s="143"/>
      <c r="J7" s="143" t="s">
        <v>57</v>
      </c>
      <c r="K7" s="143"/>
      <c r="L7" s="143"/>
      <c r="M7" s="143" t="s">
        <v>58</v>
      </c>
    </row>
    <row r="8" spans="1:13">
      <c r="A8" s="149"/>
      <c r="B8" s="149"/>
      <c r="C8" s="149"/>
      <c r="D8" s="149"/>
      <c r="E8" s="149"/>
      <c r="F8" s="149"/>
      <c r="G8" s="143" t="s">
        <v>59</v>
      </c>
      <c r="H8" s="143"/>
      <c r="I8" s="143"/>
      <c r="J8" s="143" t="s">
        <v>60</v>
      </c>
      <c r="K8" s="143"/>
      <c r="L8" s="143"/>
      <c r="M8" s="143"/>
    </row>
    <row r="9" spans="1:13">
      <c r="A9" s="150"/>
      <c r="B9" s="150"/>
      <c r="C9" s="150"/>
      <c r="D9" s="150"/>
      <c r="E9" s="150"/>
      <c r="F9" s="150"/>
      <c r="G9" s="143" t="s">
        <v>61</v>
      </c>
      <c r="H9" s="151" t="s">
        <v>62</v>
      </c>
      <c r="I9" s="143" t="s">
        <v>63</v>
      </c>
      <c r="J9" s="143" t="s">
        <v>61</v>
      </c>
      <c r="K9" s="151" t="s">
        <v>62</v>
      </c>
      <c r="L9" s="143" t="s">
        <v>63</v>
      </c>
      <c r="M9" s="143"/>
    </row>
    <row r="10" spans="1:13">
      <c r="A10" s="152" t="s">
        <v>1032</v>
      </c>
      <c r="B10" s="153"/>
      <c r="C10" s="153"/>
      <c r="D10" s="153"/>
      <c r="E10" s="153"/>
      <c r="F10" s="153"/>
      <c r="G10" s="154"/>
      <c r="H10" s="154"/>
      <c r="I10" s="154"/>
      <c r="J10" s="154"/>
      <c r="K10" s="154"/>
      <c r="L10" s="154"/>
      <c r="M10" s="164"/>
    </row>
    <row r="11" spans="1:13">
      <c r="A11" s="155" t="s">
        <v>988</v>
      </c>
      <c r="B11" s="156" t="s">
        <v>989</v>
      </c>
      <c r="C11" s="155"/>
      <c r="D11" s="155"/>
      <c r="E11" s="156" t="s">
        <v>990</v>
      </c>
      <c r="F11" s="156" t="s">
        <v>990</v>
      </c>
      <c r="G11" s="157" t="s">
        <v>68</v>
      </c>
      <c r="H11" s="23">
        <v>46145</v>
      </c>
      <c r="I11" s="157" t="s">
        <v>888</v>
      </c>
      <c r="J11" s="157" t="s">
        <v>68</v>
      </c>
      <c r="K11" s="23">
        <v>46145</v>
      </c>
      <c r="L11" s="157" t="s">
        <v>69</v>
      </c>
      <c r="M11" s="157"/>
    </row>
    <row r="12" ht="33" spans="1:13">
      <c r="A12" s="155" t="s">
        <v>991</v>
      </c>
      <c r="B12" s="156" t="s">
        <v>992</v>
      </c>
      <c r="C12" s="155"/>
      <c r="D12" s="155"/>
      <c r="E12" s="156" t="s">
        <v>993</v>
      </c>
      <c r="F12" s="156" t="s">
        <v>993</v>
      </c>
      <c r="G12" s="157" t="s">
        <v>68</v>
      </c>
      <c r="H12" s="23">
        <v>46145</v>
      </c>
      <c r="I12" s="157" t="s">
        <v>888</v>
      </c>
      <c r="J12" s="157" t="s">
        <v>68</v>
      </c>
      <c r="K12" s="23">
        <v>46145</v>
      </c>
      <c r="L12" s="157" t="s">
        <v>69</v>
      </c>
      <c r="M12" s="157"/>
    </row>
    <row r="13" ht="33" spans="1:13">
      <c r="A13" s="155" t="s">
        <v>994</v>
      </c>
      <c r="B13" s="156" t="s">
        <v>995</v>
      </c>
      <c r="C13" s="155"/>
      <c r="D13" s="155"/>
      <c r="E13" s="156" t="s">
        <v>996</v>
      </c>
      <c r="F13" s="156" t="s">
        <v>996</v>
      </c>
      <c r="G13" s="157" t="s">
        <v>68</v>
      </c>
      <c r="H13" s="23">
        <v>46145</v>
      </c>
      <c r="I13" s="157" t="s">
        <v>888</v>
      </c>
      <c r="J13" s="157" t="s">
        <v>68</v>
      </c>
      <c r="K13" s="23">
        <v>46145</v>
      </c>
      <c r="L13" s="157" t="s">
        <v>69</v>
      </c>
      <c r="M13" s="157"/>
    </row>
    <row r="14" ht="39" customHeight="1" spans="1:13">
      <c r="A14" s="155" t="s">
        <v>997</v>
      </c>
      <c r="B14" s="156" t="s">
        <v>998</v>
      </c>
      <c r="C14" s="155"/>
      <c r="D14" s="155"/>
      <c r="E14" s="156" t="s">
        <v>999</v>
      </c>
      <c r="F14" s="156" t="s">
        <v>999</v>
      </c>
      <c r="G14" s="157" t="s">
        <v>68</v>
      </c>
      <c r="H14" s="23">
        <v>46145</v>
      </c>
      <c r="I14" s="157" t="s">
        <v>888</v>
      </c>
      <c r="J14" s="157" t="s">
        <v>68</v>
      </c>
      <c r="K14" s="23">
        <v>46145</v>
      </c>
      <c r="L14" s="157" t="s">
        <v>69</v>
      </c>
      <c r="M14" s="157"/>
    </row>
    <row r="15" ht="33" spans="1:13">
      <c r="A15" s="155" t="s">
        <v>1000</v>
      </c>
      <c r="B15" s="156" t="s">
        <v>1001</v>
      </c>
      <c r="C15" s="155"/>
      <c r="D15" s="155"/>
      <c r="E15" s="156" t="s">
        <v>1002</v>
      </c>
      <c r="F15" s="156" t="s">
        <v>1002</v>
      </c>
      <c r="G15" s="157" t="s">
        <v>68</v>
      </c>
      <c r="H15" s="23">
        <v>46145</v>
      </c>
      <c r="I15" s="157" t="s">
        <v>888</v>
      </c>
      <c r="J15" s="157" t="s">
        <v>68</v>
      </c>
      <c r="K15" s="23">
        <v>46145</v>
      </c>
      <c r="L15" s="157" t="s">
        <v>69</v>
      </c>
      <c r="M15" s="157"/>
    </row>
    <row r="16" spans="1:13">
      <c r="A16" s="158"/>
      <c r="B16" s="158"/>
      <c r="C16" s="158"/>
      <c r="D16" s="158"/>
      <c r="E16" s="158"/>
      <c r="F16" s="158"/>
      <c r="G16" s="159"/>
      <c r="H16" s="159"/>
      <c r="I16" s="159"/>
      <c r="J16" s="159"/>
      <c r="K16" s="159"/>
      <c r="L16" s="159"/>
      <c r="M16" s="159"/>
    </row>
    <row r="17" spans="1:13">
      <c r="A17" s="160" t="s">
        <v>1033</v>
      </c>
      <c r="B17" s="160"/>
      <c r="C17" s="160"/>
      <c r="D17" s="160"/>
      <c r="E17" s="160"/>
      <c r="F17" s="160"/>
      <c r="G17" s="161"/>
      <c r="H17" s="161"/>
      <c r="I17" s="161"/>
      <c r="J17" s="161"/>
      <c r="K17" s="161"/>
      <c r="L17" s="161"/>
      <c r="M17" s="161"/>
    </row>
    <row r="18" spans="1:13">
      <c r="A18" s="162" t="s">
        <v>1004</v>
      </c>
      <c r="B18" s="162" t="s">
        <v>1005</v>
      </c>
      <c r="C18" s="162" t="s">
        <v>1006</v>
      </c>
      <c r="D18" s="162" t="s">
        <v>624</v>
      </c>
      <c r="E18" s="162" t="s">
        <v>1007</v>
      </c>
      <c r="F18" s="162" t="s">
        <v>1008</v>
      </c>
      <c r="G18" s="163" t="s">
        <v>68</v>
      </c>
      <c r="H18" s="23">
        <v>46145</v>
      </c>
      <c r="I18" s="163" t="s">
        <v>888</v>
      </c>
      <c r="J18" s="163" t="s">
        <v>68</v>
      </c>
      <c r="K18" s="23">
        <v>46145</v>
      </c>
      <c r="L18" s="163" t="s">
        <v>69</v>
      </c>
      <c r="M18" s="165"/>
    </row>
    <row r="19" spans="1:13">
      <c r="A19" s="162" t="s">
        <v>1009</v>
      </c>
      <c r="B19" s="162" t="s">
        <v>1010</v>
      </c>
      <c r="C19" s="162" t="s">
        <v>1011</v>
      </c>
      <c r="D19" s="162" t="s">
        <v>624</v>
      </c>
      <c r="E19" s="162" t="s">
        <v>1012</v>
      </c>
      <c r="F19" s="162" t="s">
        <v>1013</v>
      </c>
      <c r="G19" s="163" t="s">
        <v>90</v>
      </c>
      <c r="H19" s="23">
        <v>46145</v>
      </c>
      <c r="I19" s="163" t="s">
        <v>888</v>
      </c>
      <c r="J19" s="163" t="s">
        <v>68</v>
      </c>
      <c r="K19" s="23">
        <v>46145</v>
      </c>
      <c r="L19" s="163" t="s">
        <v>69</v>
      </c>
      <c r="M19" s="165"/>
    </row>
    <row r="20" ht="33" spans="1:13">
      <c r="A20" s="162" t="s">
        <v>1014</v>
      </c>
      <c r="B20" s="162" t="s">
        <v>1015</v>
      </c>
      <c r="C20" s="162" t="s">
        <v>1016</v>
      </c>
      <c r="D20" s="162" t="s">
        <v>624</v>
      </c>
      <c r="E20" s="162" t="s">
        <v>1017</v>
      </c>
      <c r="F20" s="162" t="s">
        <v>1017</v>
      </c>
      <c r="G20" s="163" t="s">
        <v>90</v>
      </c>
      <c r="H20" s="23">
        <v>46145</v>
      </c>
      <c r="I20" s="163" t="s">
        <v>888</v>
      </c>
      <c r="J20" s="163" t="s">
        <v>68</v>
      </c>
      <c r="K20" s="23">
        <v>46145</v>
      </c>
      <c r="L20" s="163" t="s">
        <v>69</v>
      </c>
      <c r="M20" s="165"/>
    </row>
    <row r="21" ht="33" spans="1:13">
      <c r="A21" s="162" t="s">
        <v>1018</v>
      </c>
      <c r="B21" s="162" t="s">
        <v>1019</v>
      </c>
      <c r="C21" s="162" t="s">
        <v>1020</v>
      </c>
      <c r="D21" s="162" t="s">
        <v>624</v>
      </c>
      <c r="E21" s="162" t="s">
        <v>1021</v>
      </c>
      <c r="F21" s="162" t="s">
        <v>1022</v>
      </c>
      <c r="G21" s="163" t="s">
        <v>68</v>
      </c>
      <c r="H21" s="23">
        <v>46145</v>
      </c>
      <c r="I21" s="163" t="s">
        <v>888</v>
      </c>
      <c r="J21" s="163" t="s">
        <v>68</v>
      </c>
      <c r="K21" s="23">
        <v>46145</v>
      </c>
      <c r="L21" s="163" t="s">
        <v>69</v>
      </c>
      <c r="M21" s="165"/>
    </row>
    <row r="22" ht="33" spans="1:13">
      <c r="A22" s="162" t="s">
        <v>1023</v>
      </c>
      <c r="B22" s="162" t="s">
        <v>1024</v>
      </c>
      <c r="C22" s="162" t="s">
        <v>1025</v>
      </c>
      <c r="D22" s="162" t="s">
        <v>624</v>
      </c>
      <c r="E22" s="162" t="s">
        <v>1026</v>
      </c>
      <c r="F22" s="162" t="s">
        <v>1026</v>
      </c>
      <c r="G22" s="163" t="s">
        <v>68</v>
      </c>
      <c r="H22" s="23">
        <v>46145</v>
      </c>
      <c r="I22" s="163" t="s">
        <v>888</v>
      </c>
      <c r="J22" s="163" t="s">
        <v>68</v>
      </c>
      <c r="K22" s="23">
        <v>46145</v>
      </c>
      <c r="L22" s="163" t="s">
        <v>69</v>
      </c>
      <c r="M22" s="165"/>
    </row>
    <row r="23" spans="1:13">
      <c r="A23" s="162" t="s">
        <v>1027</v>
      </c>
      <c r="B23" s="162" t="s">
        <v>1028</v>
      </c>
      <c r="C23" s="162" t="s">
        <v>1029</v>
      </c>
      <c r="D23" s="162" t="s">
        <v>624</v>
      </c>
      <c r="E23" s="162" t="s">
        <v>1030</v>
      </c>
      <c r="F23" s="162" t="s">
        <v>1031</v>
      </c>
      <c r="G23" s="163" t="s">
        <v>90</v>
      </c>
      <c r="H23" s="23">
        <v>46145</v>
      </c>
      <c r="I23" s="163" t="s">
        <v>888</v>
      </c>
      <c r="J23" s="163" t="s">
        <v>68</v>
      </c>
      <c r="K23" s="23">
        <v>46145</v>
      </c>
      <c r="L23" s="163" t="s">
        <v>69</v>
      </c>
      <c r="M23" s="165"/>
    </row>
  </sheetData>
  <mergeCells count="11">
    <mergeCell ref="B1:F1"/>
    <mergeCell ref="B2:F2"/>
    <mergeCell ref="A6:E6"/>
    <mergeCell ref="A10:M10"/>
    <mergeCell ref="A17:M17"/>
    <mergeCell ref="A7:A9"/>
    <mergeCell ref="B7:B9"/>
    <mergeCell ref="C7:C9"/>
    <mergeCell ref="D7:D9"/>
    <mergeCell ref="E7:E9"/>
    <mergeCell ref="F7:F9"/>
  </mergeCells>
  <pageMargins left="0.75" right="0.75" top="1" bottom="1" header="0.5" footer="0.5"/>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0"/>
  <sheetViews>
    <sheetView zoomScale="70" zoomScaleNormal="70" workbookViewId="0">
      <selection activeCell="K17" sqref="K17:K20"/>
    </sheetView>
  </sheetViews>
  <sheetFormatPr defaultColWidth="10.4095238095238" defaultRowHeight="16.5"/>
  <cols>
    <col min="1" max="1" width="36.1904761904762" style="109" customWidth="1"/>
    <col min="2" max="2" width="54.352380952381" style="109" customWidth="1"/>
    <col min="3" max="3" width="93.7142857142857" style="109" customWidth="1"/>
    <col min="4" max="4" width="52.9523809523809" style="109" customWidth="1"/>
    <col min="5" max="5" width="107.809523809524" style="109" customWidth="1"/>
    <col min="6" max="6" width="61.5809523809524" style="109" customWidth="1"/>
    <col min="7" max="7" width="20.5714285714286" style="110" customWidth="1"/>
    <col min="8" max="8" width="28.6952380952381" style="110" customWidth="1"/>
    <col min="9" max="9" width="25.9047619047619" style="110" customWidth="1"/>
    <col min="10" max="10" width="28.1904761904762" style="110" customWidth="1"/>
    <col min="11" max="11" width="28.4380952380952" style="110" customWidth="1"/>
    <col min="12" max="12" width="19.8095238095238" style="110" customWidth="1"/>
    <col min="13" max="13" width="20.6952380952381" style="110" customWidth="1"/>
    <col min="14" max="16384" width="10.4095238095238" style="109"/>
  </cols>
  <sheetData>
    <row r="1" spans="1:13">
      <c r="A1" s="111" t="s">
        <v>42</v>
      </c>
      <c r="B1" s="112" t="s">
        <v>2</v>
      </c>
      <c r="C1" s="112"/>
      <c r="D1" s="112"/>
      <c r="E1" s="112"/>
      <c r="F1" s="112"/>
      <c r="G1" s="113"/>
      <c r="H1" s="113"/>
      <c r="I1" s="113"/>
      <c r="J1" s="113"/>
      <c r="K1" s="113"/>
      <c r="L1" s="113"/>
      <c r="M1" s="113"/>
    </row>
    <row r="2" spans="1:13">
      <c r="A2" s="111" t="s">
        <v>43</v>
      </c>
      <c r="B2" s="114" t="s">
        <v>28</v>
      </c>
      <c r="C2" s="114"/>
      <c r="D2" s="114"/>
      <c r="E2" s="114"/>
      <c r="F2" s="114"/>
      <c r="G2" s="113"/>
      <c r="H2" s="113"/>
      <c r="I2" s="113"/>
      <c r="J2" s="113"/>
      <c r="K2" s="113"/>
      <c r="L2" s="113"/>
      <c r="M2" s="113"/>
    </row>
    <row r="3" spans="1:13">
      <c r="A3" s="115"/>
      <c r="B3" s="116" t="s">
        <v>45</v>
      </c>
      <c r="C3" s="116" t="s">
        <v>46</v>
      </c>
      <c r="D3" s="116" t="s">
        <v>47</v>
      </c>
      <c r="E3" s="116" t="s">
        <v>48</v>
      </c>
      <c r="F3" s="116" t="s">
        <v>49</v>
      </c>
      <c r="G3" s="113"/>
      <c r="H3" s="113"/>
      <c r="I3" s="113"/>
      <c r="J3" s="113"/>
      <c r="K3" s="113"/>
      <c r="L3" s="113"/>
      <c r="M3" s="113"/>
    </row>
    <row r="4" spans="1:13">
      <c r="A4" s="117" t="s">
        <v>50</v>
      </c>
      <c r="B4" s="10">
        <v>5</v>
      </c>
      <c r="C4" s="10">
        <f>COUNTIF(G1:G80,"Failed")</f>
        <v>3</v>
      </c>
      <c r="D4" s="115">
        <f>COUNTIF(G10:G16,"Untested")</f>
        <v>0</v>
      </c>
      <c r="E4" s="118">
        <f>COUNTIF(G10:G16,"Blocked")</f>
        <v>0</v>
      </c>
      <c r="F4" s="115">
        <v>8</v>
      </c>
      <c r="G4" s="113"/>
      <c r="H4" s="113"/>
      <c r="I4" s="113"/>
      <c r="J4" s="113"/>
      <c r="K4" s="113"/>
      <c r="L4" s="113"/>
      <c r="M4" s="113"/>
    </row>
    <row r="5" spans="1:13">
      <c r="A5" s="117" t="s">
        <v>51</v>
      </c>
      <c r="B5" s="10">
        <v>8</v>
      </c>
      <c r="C5" s="10">
        <v>0</v>
      </c>
      <c r="D5" s="115">
        <f>COUNTIF(J10:J14,"Untested")</f>
        <v>0</v>
      </c>
      <c r="E5" s="118">
        <f>COUNTIF(J10:J14,"Blocked")</f>
        <v>0</v>
      </c>
      <c r="F5" s="115">
        <v>8</v>
      </c>
      <c r="G5" s="113"/>
      <c r="H5" s="113"/>
      <c r="I5" s="113"/>
      <c r="J5" s="113"/>
      <c r="K5" s="113"/>
      <c r="L5" s="113"/>
      <c r="M5" s="113"/>
    </row>
    <row r="6" ht="409.05" customHeight="1" spans="1:13">
      <c r="A6" s="119"/>
      <c r="B6" s="119"/>
      <c r="C6" s="119"/>
      <c r="D6" s="119"/>
      <c r="E6" s="119"/>
      <c r="F6" s="120"/>
      <c r="G6" s="113"/>
      <c r="H6" s="113"/>
      <c r="I6" s="113"/>
      <c r="J6" s="113"/>
      <c r="K6" s="113"/>
      <c r="L6" s="113"/>
      <c r="M6" s="113"/>
    </row>
    <row r="7" spans="1:13">
      <c r="A7" s="121" t="s">
        <v>52</v>
      </c>
      <c r="B7" s="121" t="s">
        <v>7</v>
      </c>
      <c r="C7" s="121" t="s">
        <v>53</v>
      </c>
      <c r="D7" s="121" t="s">
        <v>54</v>
      </c>
      <c r="E7" s="121" t="s">
        <v>55</v>
      </c>
      <c r="F7" s="121" t="s">
        <v>56</v>
      </c>
      <c r="G7" s="116" t="s">
        <v>57</v>
      </c>
      <c r="H7" s="116"/>
      <c r="I7" s="116"/>
      <c r="J7" s="116" t="s">
        <v>57</v>
      </c>
      <c r="K7" s="116"/>
      <c r="L7" s="116"/>
      <c r="M7" s="116" t="s">
        <v>58</v>
      </c>
    </row>
    <row r="8" spans="1:13">
      <c r="A8" s="122"/>
      <c r="B8" s="122"/>
      <c r="C8" s="122"/>
      <c r="D8" s="122"/>
      <c r="E8" s="122"/>
      <c r="F8" s="122"/>
      <c r="G8" s="116" t="s">
        <v>59</v>
      </c>
      <c r="H8" s="116"/>
      <c r="I8" s="116"/>
      <c r="J8" s="116" t="s">
        <v>60</v>
      </c>
      <c r="K8" s="116"/>
      <c r="L8" s="116"/>
      <c r="M8" s="116"/>
    </row>
    <row r="9" spans="1:13">
      <c r="A9" s="123"/>
      <c r="B9" s="123"/>
      <c r="C9" s="123"/>
      <c r="D9" s="123"/>
      <c r="E9" s="123"/>
      <c r="F9" s="123"/>
      <c r="G9" s="116" t="s">
        <v>61</v>
      </c>
      <c r="H9" s="124" t="s">
        <v>62</v>
      </c>
      <c r="I9" s="116" t="s">
        <v>63</v>
      </c>
      <c r="J9" s="116" t="s">
        <v>61</v>
      </c>
      <c r="K9" s="124" t="s">
        <v>62</v>
      </c>
      <c r="L9" s="116" t="s">
        <v>63</v>
      </c>
      <c r="M9" s="116"/>
    </row>
    <row r="10" ht="33" spans="1:13">
      <c r="A10" s="125" t="s">
        <v>1034</v>
      </c>
      <c r="B10" s="125"/>
      <c r="C10" s="125"/>
      <c r="D10" s="125"/>
      <c r="E10" s="125"/>
      <c r="F10" s="125"/>
      <c r="G10" s="126"/>
      <c r="H10" s="126"/>
      <c r="I10" s="126"/>
      <c r="J10" s="126"/>
      <c r="K10" s="126"/>
      <c r="L10" s="126"/>
      <c r="M10" s="126"/>
    </row>
    <row r="11" spans="1:13">
      <c r="A11" s="127" t="s">
        <v>1035</v>
      </c>
      <c r="B11" s="128" t="s">
        <v>1036</v>
      </c>
      <c r="C11" s="127"/>
      <c r="D11" s="127"/>
      <c r="E11" s="128" t="s">
        <v>1037</v>
      </c>
      <c r="F11" s="128" t="s">
        <v>1037</v>
      </c>
      <c r="G11" s="129" t="s">
        <v>68</v>
      </c>
      <c r="H11" s="23">
        <v>46145</v>
      </c>
      <c r="I11" s="129" t="s">
        <v>69</v>
      </c>
      <c r="J11" s="129" t="s">
        <v>68</v>
      </c>
      <c r="K11" s="23">
        <v>46145</v>
      </c>
      <c r="L11" s="129" t="s">
        <v>70</v>
      </c>
      <c r="M11" s="129"/>
    </row>
    <row r="12" ht="33" spans="1:13">
      <c r="A12" s="127" t="s">
        <v>1038</v>
      </c>
      <c r="B12" s="128" t="s">
        <v>1039</v>
      </c>
      <c r="C12" s="127"/>
      <c r="D12" s="127"/>
      <c r="E12" s="128" t="s">
        <v>1040</v>
      </c>
      <c r="F12" s="128" t="s">
        <v>1040</v>
      </c>
      <c r="G12" s="129" t="s">
        <v>90</v>
      </c>
      <c r="H12" s="23">
        <v>46145</v>
      </c>
      <c r="I12" s="129" t="s">
        <v>69</v>
      </c>
      <c r="J12" s="129" t="s">
        <v>68</v>
      </c>
      <c r="K12" s="23">
        <v>46145</v>
      </c>
      <c r="L12" s="129" t="s">
        <v>70</v>
      </c>
      <c r="M12" s="129"/>
    </row>
    <row r="13" ht="33" spans="1:13">
      <c r="A13" s="127" t="s">
        <v>1041</v>
      </c>
      <c r="B13" s="128" t="s">
        <v>1042</v>
      </c>
      <c r="C13" s="127"/>
      <c r="D13" s="127"/>
      <c r="E13" s="128" t="s">
        <v>1043</v>
      </c>
      <c r="F13" s="128" t="s">
        <v>1043</v>
      </c>
      <c r="G13" s="129" t="s">
        <v>68</v>
      </c>
      <c r="H13" s="23">
        <v>46145</v>
      </c>
      <c r="I13" s="129" t="s">
        <v>69</v>
      </c>
      <c r="J13" s="129" t="s">
        <v>68</v>
      </c>
      <c r="K13" s="23">
        <v>46145</v>
      </c>
      <c r="L13" s="129" t="s">
        <v>70</v>
      </c>
      <c r="M13" s="129"/>
    </row>
    <row r="14" ht="39" customHeight="1" spans="1:13">
      <c r="A14" s="127" t="s">
        <v>1044</v>
      </c>
      <c r="B14" s="128" t="s">
        <v>1045</v>
      </c>
      <c r="C14" s="127"/>
      <c r="D14" s="127"/>
      <c r="E14" s="128" t="s">
        <v>1046</v>
      </c>
      <c r="F14" s="128" t="s">
        <v>1046</v>
      </c>
      <c r="G14" s="129" t="s">
        <v>68</v>
      </c>
      <c r="H14" s="23">
        <v>46145</v>
      </c>
      <c r="I14" s="129" t="s">
        <v>69</v>
      </c>
      <c r="J14" s="129" t="s">
        <v>68</v>
      </c>
      <c r="K14" s="23">
        <v>46145</v>
      </c>
      <c r="L14" s="129" t="s">
        <v>70</v>
      </c>
      <c r="M14" s="129"/>
    </row>
    <row r="15" spans="1:13">
      <c r="A15" s="130"/>
      <c r="B15" s="130"/>
      <c r="C15" s="130"/>
      <c r="D15" s="130"/>
      <c r="E15" s="130"/>
      <c r="F15" s="130"/>
      <c r="G15" s="131"/>
      <c r="H15" s="131"/>
      <c r="I15" s="131"/>
      <c r="J15" s="131"/>
      <c r="K15" s="131"/>
      <c r="L15" s="131"/>
      <c r="M15" s="131"/>
    </row>
    <row r="16" spans="1:13">
      <c r="A16" s="132" t="s">
        <v>1047</v>
      </c>
      <c r="B16" s="132"/>
      <c r="C16" s="132"/>
      <c r="D16" s="132"/>
      <c r="E16" s="132"/>
      <c r="F16" s="132"/>
      <c r="G16" s="126"/>
      <c r="H16" s="126"/>
      <c r="I16" s="126"/>
      <c r="J16" s="126"/>
      <c r="K16" s="126"/>
      <c r="L16" s="126"/>
      <c r="M16" s="126"/>
    </row>
    <row r="17" ht="33" spans="1:13">
      <c r="A17" s="133" t="s">
        <v>1048</v>
      </c>
      <c r="B17" s="133" t="s">
        <v>1049</v>
      </c>
      <c r="C17" s="133" t="s">
        <v>1050</v>
      </c>
      <c r="D17" s="133" t="s">
        <v>624</v>
      </c>
      <c r="E17" s="133" t="s">
        <v>1051</v>
      </c>
      <c r="F17" s="133" t="s">
        <v>1051</v>
      </c>
      <c r="G17" s="134" t="s">
        <v>90</v>
      </c>
      <c r="H17" s="23">
        <v>46145</v>
      </c>
      <c r="I17" s="134" t="s">
        <v>69</v>
      </c>
      <c r="J17" s="134" t="s">
        <v>68</v>
      </c>
      <c r="K17" s="23">
        <v>46145</v>
      </c>
      <c r="L17" s="134" t="s">
        <v>70</v>
      </c>
      <c r="M17" s="135"/>
    </row>
    <row r="18" spans="1:13">
      <c r="A18" s="133" t="s">
        <v>1052</v>
      </c>
      <c r="B18" s="133" t="s">
        <v>1053</v>
      </c>
      <c r="C18" s="133" t="s">
        <v>1054</v>
      </c>
      <c r="D18" s="133" t="s">
        <v>624</v>
      </c>
      <c r="E18" s="133" t="s">
        <v>1055</v>
      </c>
      <c r="F18" s="133" t="s">
        <v>1055</v>
      </c>
      <c r="G18" s="134" t="s">
        <v>90</v>
      </c>
      <c r="H18" s="23">
        <v>46145</v>
      </c>
      <c r="I18" s="134" t="s">
        <v>69</v>
      </c>
      <c r="J18" s="134" t="s">
        <v>68</v>
      </c>
      <c r="K18" s="23">
        <v>46145</v>
      </c>
      <c r="L18" s="134" t="s">
        <v>70</v>
      </c>
      <c r="M18" s="135"/>
    </row>
    <row r="19" ht="33" spans="1:13">
      <c r="A19" s="133" t="s">
        <v>1056</v>
      </c>
      <c r="B19" s="133" t="s">
        <v>1057</v>
      </c>
      <c r="C19" s="133" t="s">
        <v>1058</v>
      </c>
      <c r="D19" s="133" t="s">
        <v>624</v>
      </c>
      <c r="E19" s="133" t="s">
        <v>1059</v>
      </c>
      <c r="F19" s="133" t="s">
        <v>1059</v>
      </c>
      <c r="G19" s="134" t="s">
        <v>68</v>
      </c>
      <c r="H19" s="23">
        <v>46145</v>
      </c>
      <c r="I19" s="134" t="s">
        <v>69</v>
      </c>
      <c r="J19" s="134" t="s">
        <v>68</v>
      </c>
      <c r="K19" s="23">
        <v>46145</v>
      </c>
      <c r="L19" s="134" t="s">
        <v>70</v>
      </c>
      <c r="M19" s="135"/>
    </row>
    <row r="20" ht="33" spans="1:13">
      <c r="A20" s="133" t="s">
        <v>1060</v>
      </c>
      <c r="B20" s="133" t="s">
        <v>1061</v>
      </c>
      <c r="C20" s="133" t="s">
        <v>1062</v>
      </c>
      <c r="D20" s="133" t="s">
        <v>624</v>
      </c>
      <c r="E20" s="133" t="s">
        <v>1063</v>
      </c>
      <c r="F20" s="133" t="s">
        <v>1063</v>
      </c>
      <c r="G20" s="134" t="s">
        <v>68</v>
      </c>
      <c r="H20" s="23">
        <v>46145</v>
      </c>
      <c r="I20" s="134" t="s">
        <v>69</v>
      </c>
      <c r="J20" s="134" t="s">
        <v>68</v>
      </c>
      <c r="K20" s="23">
        <v>46145</v>
      </c>
      <c r="L20" s="134" t="s">
        <v>70</v>
      </c>
      <c r="M20" s="135"/>
    </row>
  </sheetData>
  <mergeCells count="10">
    <mergeCell ref="B1:F1"/>
    <mergeCell ref="B2:F2"/>
    <mergeCell ref="A6:E6"/>
    <mergeCell ref="A16:M16"/>
    <mergeCell ref="A7:A9"/>
    <mergeCell ref="B7:B9"/>
    <mergeCell ref="C7:C9"/>
    <mergeCell ref="D7:D9"/>
    <mergeCell ref="E7:E9"/>
    <mergeCell ref="F7:F9"/>
  </mergeCells>
  <pageMargins left="0.75" right="0.75" top="1" bottom="1" header="0.5" footer="0.5"/>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2"/>
  <sheetViews>
    <sheetView zoomScale="55" zoomScaleNormal="55" workbookViewId="0">
      <selection activeCell="F67" sqref="F67"/>
    </sheetView>
  </sheetViews>
  <sheetFormatPr defaultColWidth="10.152380952381" defaultRowHeight="15"/>
  <cols>
    <col min="1" max="1" width="20.952380952381" style="34" customWidth="1"/>
    <col min="2" max="2" width="43.0476190476191" style="34" customWidth="1"/>
    <col min="3" max="3" width="43.4285714285714" style="34" customWidth="1"/>
    <col min="4" max="6" width="40.7619047619048" style="34" customWidth="1"/>
    <col min="7" max="13" width="22.0952380952381" style="34" customWidth="1"/>
    <col min="14" max="16384" width="10.152380952381" style="34"/>
  </cols>
  <sheetData>
    <row r="1" ht="19.2" customHeight="1" spans="1:6">
      <c r="A1" s="35" t="s">
        <v>42</v>
      </c>
      <c r="B1" s="36" t="s">
        <v>2</v>
      </c>
      <c r="C1" s="36"/>
      <c r="D1" s="36"/>
      <c r="E1" s="36"/>
      <c r="F1" s="36"/>
    </row>
    <row r="2" ht="19.95" customHeight="1" spans="1:6">
      <c r="A2" s="35" t="s">
        <v>43</v>
      </c>
      <c r="B2" s="37" t="s">
        <v>1064</v>
      </c>
      <c r="C2" s="37"/>
      <c r="D2" s="37"/>
      <c r="E2" s="37"/>
      <c r="F2" s="37"/>
    </row>
    <row r="3" ht="16.5" spans="1:6">
      <c r="A3" s="38"/>
      <c r="B3" s="39" t="s">
        <v>45</v>
      </c>
      <c r="C3" s="39" t="s">
        <v>46</v>
      </c>
      <c r="D3" s="39" t="s">
        <v>47</v>
      </c>
      <c r="E3" s="39" t="s">
        <v>48</v>
      </c>
      <c r="F3" s="39" t="s">
        <v>49</v>
      </c>
    </row>
    <row r="4" ht="16.5" spans="1:6">
      <c r="A4" s="40" t="s">
        <v>50</v>
      </c>
      <c r="B4" s="41">
        <f>COUNTIF(G11:G50,"Passed")</f>
        <v>25</v>
      </c>
      <c r="C4" s="41">
        <f>COUNTIF(G11:G50,"Failed")</f>
        <v>6</v>
      </c>
      <c r="D4" s="38">
        <f>COUNTIF(G11:G19,"Untested")</f>
        <v>0</v>
      </c>
      <c r="E4" s="42">
        <f>COUNTIF(G11:G19,"Blocked")</f>
        <v>0</v>
      </c>
      <c r="F4" s="38">
        <f>SUM(B4:E4)</f>
        <v>31</v>
      </c>
    </row>
    <row r="5" ht="16.5" spans="1:6">
      <c r="A5" s="40" t="s">
        <v>51</v>
      </c>
      <c r="B5" s="41">
        <f>COUNTIF(J11:J50,"Passed")</f>
        <v>31</v>
      </c>
      <c r="C5" s="41">
        <f>COUNTIF(J11:J50,"Failed")</f>
        <v>0</v>
      </c>
      <c r="D5" s="38">
        <f>COUNTIF(J11:J19,"Untested")</f>
        <v>0</v>
      </c>
      <c r="E5" s="42">
        <f>COUNTIF(J11:J19,"Blocked")</f>
        <v>0</v>
      </c>
      <c r="F5" s="38">
        <f>SUM(B5:E5)</f>
        <v>31</v>
      </c>
    </row>
    <row r="6" ht="409.2" customHeight="1" spans="1:5">
      <c r="A6" s="43"/>
      <c r="B6" s="43"/>
      <c r="C6" s="43"/>
      <c r="D6" s="43"/>
      <c r="E6" s="43"/>
    </row>
    <row r="7" ht="16.5" spans="1:13">
      <c r="A7" s="44" t="s">
        <v>52</v>
      </c>
      <c r="B7" s="44" t="s">
        <v>7</v>
      </c>
      <c r="C7" s="44" t="s">
        <v>53</v>
      </c>
      <c r="D7" s="44" t="s">
        <v>54</v>
      </c>
      <c r="E7" s="44" t="s">
        <v>55</v>
      </c>
      <c r="F7" s="44" t="s">
        <v>56</v>
      </c>
      <c r="G7" s="39" t="s">
        <v>57</v>
      </c>
      <c r="H7" s="39"/>
      <c r="I7" s="39"/>
      <c r="J7" s="39" t="s">
        <v>57</v>
      </c>
      <c r="K7" s="39"/>
      <c r="L7" s="39"/>
      <c r="M7" s="39" t="s">
        <v>58</v>
      </c>
    </row>
    <row r="8" ht="16.5" spans="1:13">
      <c r="A8" s="45"/>
      <c r="B8" s="45"/>
      <c r="C8" s="45"/>
      <c r="D8" s="45"/>
      <c r="E8" s="45"/>
      <c r="F8" s="45"/>
      <c r="G8" s="39" t="s">
        <v>59</v>
      </c>
      <c r="H8" s="39"/>
      <c r="I8" s="39"/>
      <c r="J8" s="39" t="s">
        <v>60</v>
      </c>
      <c r="K8" s="39"/>
      <c r="L8" s="39"/>
      <c r="M8" s="39"/>
    </row>
    <row r="9" ht="16.5" spans="1:13">
      <c r="A9" s="46"/>
      <c r="B9" s="46"/>
      <c r="C9" s="46"/>
      <c r="D9" s="46"/>
      <c r="E9" s="46"/>
      <c r="F9" s="46"/>
      <c r="G9" s="39" t="s">
        <v>61</v>
      </c>
      <c r="H9" s="47" t="s">
        <v>62</v>
      </c>
      <c r="I9" s="39" t="s">
        <v>63</v>
      </c>
      <c r="J9" s="39" t="s">
        <v>61</v>
      </c>
      <c r="K9" s="47" t="s">
        <v>62</v>
      </c>
      <c r="L9" s="39" t="s">
        <v>63</v>
      </c>
      <c r="M9" s="39"/>
    </row>
    <row r="10" ht="16.5" spans="1:13">
      <c r="A10" s="48" t="s">
        <v>1065</v>
      </c>
      <c r="B10" s="48"/>
      <c r="C10" s="48"/>
      <c r="D10" s="48"/>
      <c r="E10" s="48"/>
      <c r="F10" s="48"/>
      <c r="G10" s="48"/>
      <c r="H10" s="48"/>
      <c r="I10" s="48"/>
      <c r="J10" s="48"/>
      <c r="K10" s="48"/>
      <c r="L10" s="48"/>
      <c r="M10" s="48"/>
    </row>
    <row r="11" ht="49.5" spans="1:13">
      <c r="A11" s="49" t="s">
        <v>1066</v>
      </c>
      <c r="B11" s="49" t="s">
        <v>266</v>
      </c>
      <c r="C11" s="49" t="s">
        <v>1067</v>
      </c>
      <c r="D11" s="49"/>
      <c r="E11" s="394" t="s">
        <v>1068</v>
      </c>
      <c r="F11" s="394" t="s">
        <v>1069</v>
      </c>
      <c r="G11" s="50" t="s">
        <v>68</v>
      </c>
      <c r="H11" s="23">
        <v>46146</v>
      </c>
      <c r="I11" s="54" t="s">
        <v>69</v>
      </c>
      <c r="J11" s="50" t="s">
        <v>68</v>
      </c>
      <c r="K11" s="23">
        <v>46146</v>
      </c>
      <c r="L11" s="54" t="s">
        <v>70</v>
      </c>
      <c r="M11" s="55"/>
    </row>
    <row r="12" ht="49.5" spans="1:13">
      <c r="A12" s="49" t="s">
        <v>1070</v>
      </c>
      <c r="B12" s="49" t="s">
        <v>161</v>
      </c>
      <c r="C12" s="49" t="s">
        <v>162</v>
      </c>
      <c r="D12" s="49"/>
      <c r="E12" s="394" t="s">
        <v>1071</v>
      </c>
      <c r="F12" s="394" t="s">
        <v>1072</v>
      </c>
      <c r="G12" s="50" t="s">
        <v>68</v>
      </c>
      <c r="H12" s="23">
        <v>46146</v>
      </c>
      <c r="I12" s="54" t="s">
        <v>69</v>
      </c>
      <c r="J12" s="50" t="s">
        <v>68</v>
      </c>
      <c r="K12" s="23">
        <v>46146</v>
      </c>
      <c r="L12" s="54" t="s">
        <v>70</v>
      </c>
      <c r="M12" s="55"/>
    </row>
    <row r="13" ht="33" spans="1:13">
      <c r="A13" s="49" t="s">
        <v>1073</v>
      </c>
      <c r="B13" s="49" t="s">
        <v>165</v>
      </c>
      <c r="C13" s="49" t="s">
        <v>166</v>
      </c>
      <c r="D13" s="49"/>
      <c r="E13" s="394" t="s">
        <v>1074</v>
      </c>
      <c r="F13" s="394" t="s">
        <v>1075</v>
      </c>
      <c r="G13" s="50" t="s">
        <v>68</v>
      </c>
      <c r="H13" s="23">
        <v>46146</v>
      </c>
      <c r="I13" s="54" t="s">
        <v>69</v>
      </c>
      <c r="J13" s="50" t="s">
        <v>68</v>
      </c>
      <c r="K13" s="23">
        <v>46146</v>
      </c>
      <c r="L13" s="54" t="s">
        <v>70</v>
      </c>
      <c r="M13" s="55"/>
    </row>
    <row r="14" ht="49.5" spans="1:13">
      <c r="A14" s="49" t="s">
        <v>1076</v>
      </c>
      <c r="B14" s="49" t="s">
        <v>1077</v>
      </c>
      <c r="C14" s="49" t="s">
        <v>1078</v>
      </c>
      <c r="D14" s="49" t="s">
        <v>1079</v>
      </c>
      <c r="E14" s="394" t="s">
        <v>1080</v>
      </c>
      <c r="F14" s="394" t="s">
        <v>1081</v>
      </c>
      <c r="G14" s="50" t="s">
        <v>68</v>
      </c>
      <c r="H14" s="23">
        <v>46146</v>
      </c>
      <c r="I14" s="54" t="s">
        <v>69</v>
      </c>
      <c r="J14" s="50" t="s">
        <v>68</v>
      </c>
      <c r="K14" s="23">
        <v>46146</v>
      </c>
      <c r="L14" s="54" t="s">
        <v>70</v>
      </c>
      <c r="M14" s="55"/>
    </row>
    <row r="15" ht="49.5" spans="1:13">
      <c r="A15" s="49" t="s">
        <v>1082</v>
      </c>
      <c r="B15" s="49" t="s">
        <v>266</v>
      </c>
      <c r="C15" s="49" t="s">
        <v>1083</v>
      </c>
      <c r="D15" s="49"/>
      <c r="E15" s="394" t="s">
        <v>1084</v>
      </c>
      <c r="F15" s="394" t="s">
        <v>1085</v>
      </c>
      <c r="G15" s="50" t="s">
        <v>68</v>
      </c>
      <c r="H15" s="23">
        <v>46146</v>
      </c>
      <c r="I15" s="54" t="s">
        <v>69</v>
      </c>
      <c r="J15" s="50" t="s">
        <v>68</v>
      </c>
      <c r="K15" s="23">
        <v>46146</v>
      </c>
      <c r="L15" s="54" t="s">
        <v>70</v>
      </c>
      <c r="M15" s="55"/>
    </row>
    <row r="16" ht="49.5" spans="1:13">
      <c r="A16" s="49" t="s">
        <v>1086</v>
      </c>
      <c r="B16" s="49" t="s">
        <v>161</v>
      </c>
      <c r="C16" s="49" t="s">
        <v>514</v>
      </c>
      <c r="D16" s="49"/>
      <c r="E16" s="394" t="s">
        <v>1087</v>
      </c>
      <c r="F16" s="394" t="s">
        <v>1088</v>
      </c>
      <c r="G16" s="50" t="s">
        <v>68</v>
      </c>
      <c r="H16" s="23">
        <v>46146</v>
      </c>
      <c r="I16" s="54" t="s">
        <v>69</v>
      </c>
      <c r="J16" s="50" t="s">
        <v>68</v>
      </c>
      <c r="K16" s="23">
        <v>46146</v>
      </c>
      <c r="L16" s="54" t="s">
        <v>70</v>
      </c>
      <c r="M16" s="55"/>
    </row>
    <row r="17" ht="49.5" spans="1:13">
      <c r="A17" s="49" t="s">
        <v>1089</v>
      </c>
      <c r="B17" s="49" t="s">
        <v>165</v>
      </c>
      <c r="C17" s="49" t="s">
        <v>517</v>
      </c>
      <c r="D17" s="49"/>
      <c r="E17" s="394" t="s">
        <v>1090</v>
      </c>
      <c r="F17" s="394" t="s">
        <v>1091</v>
      </c>
      <c r="G17" s="50" t="s">
        <v>68</v>
      </c>
      <c r="H17" s="23">
        <v>46146</v>
      </c>
      <c r="I17" s="54" t="s">
        <v>69</v>
      </c>
      <c r="J17" s="50" t="s">
        <v>68</v>
      </c>
      <c r="K17" s="23">
        <v>46146</v>
      </c>
      <c r="L17" s="54" t="s">
        <v>70</v>
      </c>
      <c r="M17" s="55"/>
    </row>
    <row r="18" ht="33" spans="1:13">
      <c r="A18" s="49" t="s">
        <v>1092</v>
      </c>
      <c r="B18" s="49" t="s">
        <v>173</v>
      </c>
      <c r="C18" s="49" t="s">
        <v>1093</v>
      </c>
      <c r="D18" s="49"/>
      <c r="E18" s="394" t="s">
        <v>1094</v>
      </c>
      <c r="F18" s="394" t="s">
        <v>1095</v>
      </c>
      <c r="G18" s="50" t="s">
        <v>68</v>
      </c>
      <c r="H18" s="23">
        <v>46146</v>
      </c>
      <c r="I18" s="54" t="s">
        <v>69</v>
      </c>
      <c r="J18" s="50" t="s">
        <v>68</v>
      </c>
      <c r="K18" s="23">
        <v>46146</v>
      </c>
      <c r="L18" s="54" t="s">
        <v>70</v>
      </c>
      <c r="M18" s="55"/>
    </row>
    <row r="19" ht="16.5" spans="1:13">
      <c r="A19" s="106" t="s">
        <v>1096</v>
      </c>
      <c r="B19" s="107"/>
      <c r="C19" s="107"/>
      <c r="D19" s="107"/>
      <c r="E19" s="107"/>
      <c r="F19" s="107"/>
      <c r="G19" s="107"/>
      <c r="H19" s="107"/>
      <c r="I19" s="107"/>
      <c r="J19" s="107"/>
      <c r="K19" s="107"/>
      <c r="L19" s="107"/>
      <c r="M19" s="108"/>
    </row>
    <row r="20" ht="66" spans="1:13">
      <c r="A20" s="52" t="s">
        <v>1097</v>
      </c>
      <c r="B20" s="52" t="s">
        <v>1098</v>
      </c>
      <c r="C20" s="52" t="s">
        <v>1099</v>
      </c>
      <c r="D20" s="52" t="s">
        <v>1100</v>
      </c>
      <c r="E20" s="52" t="s">
        <v>1101</v>
      </c>
      <c r="F20" s="52" t="s">
        <v>1102</v>
      </c>
      <c r="G20" s="50" t="s">
        <v>68</v>
      </c>
      <c r="H20" s="23">
        <v>46146</v>
      </c>
      <c r="I20" s="54" t="s">
        <v>69</v>
      </c>
      <c r="J20" s="50" t="s">
        <v>68</v>
      </c>
      <c r="K20" s="23">
        <v>46146</v>
      </c>
      <c r="L20" s="54" t="s">
        <v>70</v>
      </c>
      <c r="M20" s="56"/>
    </row>
    <row r="21" ht="33" spans="1:13">
      <c r="A21" s="52" t="s">
        <v>1103</v>
      </c>
      <c r="B21" s="52" t="s">
        <v>1104</v>
      </c>
      <c r="C21" s="52" t="s">
        <v>1105</v>
      </c>
      <c r="D21" s="52"/>
      <c r="E21" s="52" t="s">
        <v>1106</v>
      </c>
      <c r="F21" s="52" t="s">
        <v>1107</v>
      </c>
      <c r="G21" s="50" t="s">
        <v>68</v>
      </c>
      <c r="H21" s="23">
        <v>46146</v>
      </c>
      <c r="I21" s="54" t="s">
        <v>69</v>
      </c>
      <c r="J21" s="50" t="s">
        <v>68</v>
      </c>
      <c r="K21" s="23">
        <v>46146</v>
      </c>
      <c r="L21" s="54" t="s">
        <v>70</v>
      </c>
      <c r="M21" s="57"/>
    </row>
    <row r="22" ht="33" spans="1:13">
      <c r="A22" s="52" t="s">
        <v>1108</v>
      </c>
      <c r="B22" s="52" t="s">
        <v>1109</v>
      </c>
      <c r="C22" s="52" t="s">
        <v>1110</v>
      </c>
      <c r="D22" s="52" t="s">
        <v>1111</v>
      </c>
      <c r="E22" s="52" t="s">
        <v>1112</v>
      </c>
      <c r="F22" s="52" t="s">
        <v>1113</v>
      </c>
      <c r="G22" s="50" t="s">
        <v>68</v>
      </c>
      <c r="H22" s="23">
        <v>46146</v>
      </c>
      <c r="I22" s="54" t="s">
        <v>69</v>
      </c>
      <c r="J22" s="50" t="s">
        <v>68</v>
      </c>
      <c r="K22" s="23">
        <v>46146</v>
      </c>
      <c r="L22" s="54" t="s">
        <v>70</v>
      </c>
      <c r="M22" s="52"/>
    </row>
    <row r="23" ht="49.5" spans="1:13">
      <c r="A23" s="52" t="s">
        <v>1114</v>
      </c>
      <c r="B23" s="52" t="s">
        <v>1115</v>
      </c>
      <c r="C23" s="52" t="s">
        <v>1116</v>
      </c>
      <c r="D23" s="52"/>
      <c r="E23" s="52" t="s">
        <v>1117</v>
      </c>
      <c r="F23" s="52" t="s">
        <v>1118</v>
      </c>
      <c r="G23" s="50" t="s">
        <v>68</v>
      </c>
      <c r="H23" s="23">
        <v>46146</v>
      </c>
      <c r="I23" s="54" t="s">
        <v>69</v>
      </c>
      <c r="J23" s="50" t="s">
        <v>68</v>
      </c>
      <c r="K23" s="23">
        <v>46146</v>
      </c>
      <c r="L23" s="54" t="s">
        <v>70</v>
      </c>
      <c r="M23" s="52"/>
    </row>
    <row r="24" ht="49.5" spans="1:13">
      <c r="A24" s="52" t="s">
        <v>1119</v>
      </c>
      <c r="B24" s="52" t="s">
        <v>1120</v>
      </c>
      <c r="C24" s="52" t="s">
        <v>1121</v>
      </c>
      <c r="D24" s="52"/>
      <c r="E24" s="52" t="s">
        <v>1122</v>
      </c>
      <c r="F24" s="52" t="s">
        <v>1123</v>
      </c>
      <c r="G24" s="53" t="s">
        <v>90</v>
      </c>
      <c r="H24" s="23">
        <v>46146</v>
      </c>
      <c r="I24" s="54" t="s">
        <v>69</v>
      </c>
      <c r="J24" s="50" t="s">
        <v>68</v>
      </c>
      <c r="K24" s="23">
        <v>46146</v>
      </c>
      <c r="L24" s="54" t="s">
        <v>70</v>
      </c>
      <c r="M24" s="52"/>
    </row>
    <row r="25" ht="49.5" spans="1:13">
      <c r="A25" s="52" t="s">
        <v>1124</v>
      </c>
      <c r="B25" s="52" t="s">
        <v>1125</v>
      </c>
      <c r="C25" s="52" t="s">
        <v>1126</v>
      </c>
      <c r="D25" s="52"/>
      <c r="E25" s="52" t="s">
        <v>1127</v>
      </c>
      <c r="F25" s="52" t="s">
        <v>1128</v>
      </c>
      <c r="G25" s="53" t="s">
        <v>90</v>
      </c>
      <c r="H25" s="23">
        <v>46146</v>
      </c>
      <c r="I25" s="54" t="s">
        <v>69</v>
      </c>
      <c r="J25" s="50" t="s">
        <v>68</v>
      </c>
      <c r="K25" s="23">
        <v>46146</v>
      </c>
      <c r="L25" s="54" t="s">
        <v>70</v>
      </c>
      <c r="M25" s="52"/>
    </row>
    <row r="26" ht="49.5" spans="1:13">
      <c r="A26" s="52" t="s">
        <v>1129</v>
      </c>
      <c r="B26" s="52" t="s">
        <v>1130</v>
      </c>
      <c r="C26" s="52" t="s">
        <v>1131</v>
      </c>
      <c r="D26" s="52"/>
      <c r="E26" s="52" t="s">
        <v>1132</v>
      </c>
      <c r="F26" s="52" t="s">
        <v>1133</v>
      </c>
      <c r="G26" s="50" t="s">
        <v>68</v>
      </c>
      <c r="H26" s="23">
        <v>46146</v>
      </c>
      <c r="I26" s="54" t="s">
        <v>69</v>
      </c>
      <c r="J26" s="50" t="s">
        <v>68</v>
      </c>
      <c r="K26" s="23">
        <v>46146</v>
      </c>
      <c r="L26" s="54" t="s">
        <v>70</v>
      </c>
      <c r="M26" s="52"/>
    </row>
    <row r="27" ht="49.5" spans="1:13">
      <c r="A27" s="52" t="s">
        <v>1134</v>
      </c>
      <c r="B27" s="52" t="s">
        <v>1135</v>
      </c>
      <c r="C27" s="52" t="s">
        <v>1136</v>
      </c>
      <c r="D27" s="52"/>
      <c r="E27" s="52" t="s">
        <v>1137</v>
      </c>
      <c r="F27" s="52" t="s">
        <v>1138</v>
      </c>
      <c r="G27" s="50" t="s">
        <v>68</v>
      </c>
      <c r="H27" s="23">
        <v>46146</v>
      </c>
      <c r="I27" s="54" t="s">
        <v>69</v>
      </c>
      <c r="J27" s="50" t="s">
        <v>68</v>
      </c>
      <c r="K27" s="23">
        <v>46146</v>
      </c>
      <c r="L27" s="54" t="s">
        <v>70</v>
      </c>
      <c r="M27" s="52"/>
    </row>
    <row r="28" ht="49.5" spans="1:13">
      <c r="A28" s="52" t="s">
        <v>1139</v>
      </c>
      <c r="B28" s="52" t="s">
        <v>1140</v>
      </c>
      <c r="C28" s="52" t="s">
        <v>1141</v>
      </c>
      <c r="D28" s="52"/>
      <c r="E28" s="52" t="s">
        <v>1142</v>
      </c>
      <c r="F28" s="52" t="s">
        <v>1143</v>
      </c>
      <c r="G28" s="53" t="s">
        <v>68</v>
      </c>
      <c r="H28" s="23">
        <v>46146</v>
      </c>
      <c r="I28" s="54" t="s">
        <v>69</v>
      </c>
      <c r="J28" s="50" t="s">
        <v>68</v>
      </c>
      <c r="K28" s="23">
        <v>46146</v>
      </c>
      <c r="L28" s="54" t="s">
        <v>70</v>
      </c>
      <c r="M28" s="52"/>
    </row>
    <row r="29" ht="49.5" spans="1:13">
      <c r="A29" s="52" t="s">
        <v>1144</v>
      </c>
      <c r="B29" s="52" t="s">
        <v>1145</v>
      </c>
      <c r="C29" s="52" t="s">
        <v>1146</v>
      </c>
      <c r="D29" s="52"/>
      <c r="E29" s="52" t="s">
        <v>1147</v>
      </c>
      <c r="F29" s="52" t="s">
        <v>1148</v>
      </c>
      <c r="G29" s="53" t="s">
        <v>90</v>
      </c>
      <c r="H29" s="23">
        <v>46146</v>
      </c>
      <c r="I29" s="54" t="s">
        <v>69</v>
      </c>
      <c r="J29" s="50" t="s">
        <v>68</v>
      </c>
      <c r="K29" s="23">
        <v>46146</v>
      </c>
      <c r="L29" s="54" t="s">
        <v>70</v>
      </c>
      <c r="M29" s="52"/>
    </row>
    <row r="30" ht="49.5" spans="1:13">
      <c r="A30" s="52" t="s">
        <v>1149</v>
      </c>
      <c r="B30" s="52" t="s">
        <v>1150</v>
      </c>
      <c r="C30" s="52" t="s">
        <v>1151</v>
      </c>
      <c r="D30" s="52"/>
      <c r="E30" s="52" t="s">
        <v>1152</v>
      </c>
      <c r="F30" s="52" t="s">
        <v>1153</v>
      </c>
      <c r="G30" s="53" t="s">
        <v>68</v>
      </c>
      <c r="H30" s="23">
        <v>46146</v>
      </c>
      <c r="I30" s="54" t="s">
        <v>69</v>
      </c>
      <c r="J30" s="50" t="s">
        <v>68</v>
      </c>
      <c r="K30" s="23">
        <v>46146</v>
      </c>
      <c r="L30" s="54" t="s">
        <v>70</v>
      </c>
      <c r="M30" s="52"/>
    </row>
    <row r="31" ht="66" spans="1:13">
      <c r="A31" s="52" t="s">
        <v>1154</v>
      </c>
      <c r="B31" s="52" t="s">
        <v>1155</v>
      </c>
      <c r="C31" s="52" t="s">
        <v>1156</v>
      </c>
      <c r="D31" s="52"/>
      <c r="E31" s="52" t="s">
        <v>1157</v>
      </c>
      <c r="F31" s="52" t="s">
        <v>1158</v>
      </c>
      <c r="G31" s="53" t="s">
        <v>90</v>
      </c>
      <c r="H31" s="23">
        <v>46146</v>
      </c>
      <c r="I31" s="54" t="s">
        <v>69</v>
      </c>
      <c r="J31" s="50" t="s">
        <v>68</v>
      </c>
      <c r="K31" s="23">
        <v>46146</v>
      </c>
      <c r="L31" s="54" t="s">
        <v>70</v>
      </c>
      <c r="M31" s="52"/>
    </row>
    <row r="32" ht="49.5" spans="1:13">
      <c r="A32" s="52" t="s">
        <v>1159</v>
      </c>
      <c r="B32" s="52" t="s">
        <v>1160</v>
      </c>
      <c r="C32" s="52" t="s">
        <v>1161</v>
      </c>
      <c r="D32" s="52" t="s">
        <v>1162</v>
      </c>
      <c r="E32" s="52" t="s">
        <v>1163</v>
      </c>
      <c r="F32" s="52" t="s">
        <v>1164</v>
      </c>
      <c r="G32" s="53" t="s">
        <v>68</v>
      </c>
      <c r="H32" s="23">
        <v>46146</v>
      </c>
      <c r="I32" s="54" t="s">
        <v>69</v>
      </c>
      <c r="J32" s="50" t="s">
        <v>68</v>
      </c>
      <c r="K32" s="23">
        <v>46146</v>
      </c>
      <c r="L32" s="54" t="s">
        <v>70</v>
      </c>
      <c r="M32" s="52"/>
    </row>
    <row r="33" ht="82.5" spans="1:13">
      <c r="A33" s="52" t="s">
        <v>1165</v>
      </c>
      <c r="B33" s="52" t="s">
        <v>1166</v>
      </c>
      <c r="C33" s="52" t="s">
        <v>1167</v>
      </c>
      <c r="D33" s="52"/>
      <c r="E33" s="52" t="s">
        <v>1168</v>
      </c>
      <c r="F33" s="52" t="s">
        <v>1169</v>
      </c>
      <c r="G33" s="50" t="s">
        <v>68</v>
      </c>
      <c r="H33" s="23">
        <v>46146</v>
      </c>
      <c r="I33" s="54" t="s">
        <v>69</v>
      </c>
      <c r="J33" s="50" t="s">
        <v>68</v>
      </c>
      <c r="K33" s="23">
        <v>46146</v>
      </c>
      <c r="L33" s="54" t="s">
        <v>70</v>
      </c>
      <c r="M33" s="56"/>
    </row>
    <row r="34" ht="49.5" spans="1:13">
      <c r="A34" s="52" t="s">
        <v>1170</v>
      </c>
      <c r="B34" s="52" t="s">
        <v>1171</v>
      </c>
      <c r="C34" s="52" t="s">
        <v>1172</v>
      </c>
      <c r="D34" s="52"/>
      <c r="E34" s="52" t="s">
        <v>1173</v>
      </c>
      <c r="F34" s="52" t="s">
        <v>1174</v>
      </c>
      <c r="G34" s="50" t="s">
        <v>68</v>
      </c>
      <c r="H34" s="23">
        <v>46146</v>
      </c>
      <c r="I34" s="54" t="s">
        <v>69</v>
      </c>
      <c r="J34" s="50" t="s">
        <v>68</v>
      </c>
      <c r="K34" s="23">
        <v>46146</v>
      </c>
      <c r="L34" s="54" t="s">
        <v>70</v>
      </c>
      <c r="M34" s="57"/>
    </row>
    <row r="35" ht="49.5" spans="1:13">
      <c r="A35" s="52" t="s">
        <v>1175</v>
      </c>
      <c r="B35" s="52" t="s">
        <v>1176</v>
      </c>
      <c r="C35" s="52" t="s">
        <v>1177</v>
      </c>
      <c r="D35" s="52"/>
      <c r="E35" s="52" t="s">
        <v>1178</v>
      </c>
      <c r="F35" s="52" t="s">
        <v>1179</v>
      </c>
      <c r="G35" s="53" t="s">
        <v>90</v>
      </c>
      <c r="H35" s="23">
        <v>46146</v>
      </c>
      <c r="I35" s="54" t="s">
        <v>69</v>
      </c>
      <c r="J35" s="50" t="s">
        <v>68</v>
      </c>
      <c r="K35" s="23">
        <v>46146</v>
      </c>
      <c r="L35" s="54" t="s">
        <v>70</v>
      </c>
      <c r="M35" s="52"/>
    </row>
    <row r="36" ht="66" spans="1:13">
      <c r="A36" s="52" t="s">
        <v>1180</v>
      </c>
      <c r="B36" s="52" t="s">
        <v>1181</v>
      </c>
      <c r="C36" s="52" t="s">
        <v>1182</v>
      </c>
      <c r="D36" s="52"/>
      <c r="E36" s="52" t="s">
        <v>1183</v>
      </c>
      <c r="F36" s="52" t="s">
        <v>1184</v>
      </c>
      <c r="G36" s="53" t="s">
        <v>90</v>
      </c>
      <c r="H36" s="23">
        <v>46146</v>
      </c>
      <c r="I36" s="54" t="s">
        <v>69</v>
      </c>
      <c r="J36" s="50" t="s">
        <v>68</v>
      </c>
      <c r="K36" s="23">
        <v>46146</v>
      </c>
      <c r="L36" s="54" t="s">
        <v>70</v>
      </c>
      <c r="M36" s="52"/>
    </row>
    <row r="37" ht="49.5" spans="1:13">
      <c r="A37" s="52" t="s">
        <v>1185</v>
      </c>
      <c r="B37" s="52" t="s">
        <v>1186</v>
      </c>
      <c r="C37" s="52" t="s">
        <v>1187</v>
      </c>
      <c r="D37" s="52" t="s">
        <v>1188</v>
      </c>
      <c r="E37" s="52" t="s">
        <v>1189</v>
      </c>
      <c r="F37" s="52" t="s">
        <v>1190</v>
      </c>
      <c r="G37" s="50" t="s">
        <v>68</v>
      </c>
      <c r="H37" s="23">
        <v>46146</v>
      </c>
      <c r="I37" s="54" t="s">
        <v>69</v>
      </c>
      <c r="J37" s="50" t="s">
        <v>68</v>
      </c>
      <c r="K37" s="23">
        <v>46146</v>
      </c>
      <c r="L37" s="54" t="s">
        <v>70</v>
      </c>
      <c r="M37" s="52"/>
    </row>
    <row r="38" ht="49.5" spans="1:13">
      <c r="A38" s="52" t="s">
        <v>1191</v>
      </c>
      <c r="B38" s="52" t="s">
        <v>1192</v>
      </c>
      <c r="C38" s="52" t="s">
        <v>1193</v>
      </c>
      <c r="D38" s="52"/>
      <c r="E38" s="52" t="s">
        <v>1194</v>
      </c>
      <c r="F38" s="52" t="s">
        <v>1195</v>
      </c>
      <c r="G38" s="50" t="s">
        <v>68</v>
      </c>
      <c r="H38" s="23">
        <v>46146</v>
      </c>
      <c r="I38" s="54" t="s">
        <v>69</v>
      </c>
      <c r="J38" s="50" t="s">
        <v>68</v>
      </c>
      <c r="K38" s="23">
        <v>46146</v>
      </c>
      <c r="L38" s="54" t="s">
        <v>70</v>
      </c>
      <c r="M38" s="52"/>
    </row>
    <row r="39" ht="49.5" spans="1:13">
      <c r="A39" s="52" t="s">
        <v>1196</v>
      </c>
      <c r="B39" s="52" t="s">
        <v>1197</v>
      </c>
      <c r="C39" s="52" t="s">
        <v>1198</v>
      </c>
      <c r="D39" s="52"/>
      <c r="E39" s="52" t="s">
        <v>1199</v>
      </c>
      <c r="F39" s="52" t="s">
        <v>1200</v>
      </c>
      <c r="G39" s="50" t="s">
        <v>68</v>
      </c>
      <c r="H39" s="23">
        <v>46146</v>
      </c>
      <c r="I39" s="54" t="s">
        <v>69</v>
      </c>
      <c r="J39" s="50" t="s">
        <v>68</v>
      </c>
      <c r="K39" s="23">
        <v>46146</v>
      </c>
      <c r="L39" s="54" t="s">
        <v>70</v>
      </c>
      <c r="M39" s="52"/>
    </row>
    <row r="40" ht="49.5" spans="1:13">
      <c r="A40" s="52" t="s">
        <v>1201</v>
      </c>
      <c r="B40" s="52" t="s">
        <v>1202</v>
      </c>
      <c r="C40" s="52" t="s">
        <v>1203</v>
      </c>
      <c r="D40" s="52" t="s">
        <v>1204</v>
      </c>
      <c r="E40" s="52" t="s">
        <v>1205</v>
      </c>
      <c r="F40" s="52" t="s">
        <v>1206</v>
      </c>
      <c r="G40" s="50" t="s">
        <v>68</v>
      </c>
      <c r="H40" s="23">
        <v>46146</v>
      </c>
      <c r="I40" s="54" t="s">
        <v>69</v>
      </c>
      <c r="J40" s="50" t="s">
        <v>68</v>
      </c>
      <c r="K40" s="23">
        <v>46146</v>
      </c>
      <c r="L40" s="54" t="s">
        <v>70</v>
      </c>
      <c r="M40" s="52"/>
    </row>
    <row r="41" ht="49.5" spans="1:13">
      <c r="A41" s="52" t="s">
        <v>1207</v>
      </c>
      <c r="B41" s="52" t="s">
        <v>1208</v>
      </c>
      <c r="C41" s="52" t="s">
        <v>1209</v>
      </c>
      <c r="D41" s="52"/>
      <c r="E41" s="52" t="s">
        <v>1210</v>
      </c>
      <c r="F41" s="52" t="s">
        <v>1211</v>
      </c>
      <c r="G41" s="50" t="s">
        <v>68</v>
      </c>
      <c r="H41" s="23">
        <v>46146</v>
      </c>
      <c r="I41" s="54" t="s">
        <v>69</v>
      </c>
      <c r="J41" s="50" t="s">
        <v>68</v>
      </c>
      <c r="K41" s="23">
        <v>46146</v>
      </c>
      <c r="L41" s="54" t="s">
        <v>70</v>
      </c>
      <c r="M41" s="52"/>
    </row>
    <row r="42" ht="49.5" spans="1:13">
      <c r="A42" s="52" t="s">
        <v>1212</v>
      </c>
      <c r="B42" s="52" t="s">
        <v>1213</v>
      </c>
      <c r="C42" s="52" t="s">
        <v>1214</v>
      </c>
      <c r="D42" s="52"/>
      <c r="E42" s="52" t="s">
        <v>1215</v>
      </c>
      <c r="F42" s="52" t="s">
        <v>1216</v>
      </c>
      <c r="G42" s="50" t="s">
        <v>68</v>
      </c>
      <c r="H42" s="23">
        <v>46146</v>
      </c>
      <c r="I42" s="54" t="s">
        <v>69</v>
      </c>
      <c r="J42" s="50" t="s">
        <v>68</v>
      </c>
      <c r="K42" s="23">
        <v>46146</v>
      </c>
      <c r="L42" s="54" t="s">
        <v>70</v>
      </c>
      <c r="M42" s="52"/>
    </row>
  </sheetData>
  <mergeCells count="10">
    <mergeCell ref="B1:F1"/>
    <mergeCell ref="B2:F2"/>
    <mergeCell ref="A6:E6"/>
    <mergeCell ref="A19:M19"/>
    <mergeCell ref="A7:A9"/>
    <mergeCell ref="B7:B9"/>
    <mergeCell ref="C7:C9"/>
    <mergeCell ref="D7:D9"/>
    <mergeCell ref="E7:E9"/>
    <mergeCell ref="F7:F9"/>
  </mergeCells>
  <dataValidations count="1">
    <dataValidation type="list" allowBlank="1" showErrorMessage="1" promptTitle="dfdf" sqref="G11:G18 G20:G42 J11:J18 J20:J42">
      <formula1>"Passed,Untested,Failed,Blocked"</formula1>
    </dataValidation>
  </dataValidations>
  <pageMargins left="0.7" right="0.7" top="0.75" bottom="0.75" header="0.3" footer="0.3"/>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5"/>
  <sheetViews>
    <sheetView zoomScale="55" zoomScaleNormal="55" workbookViewId="0">
      <selection activeCell="K17" sqref="K17:K25"/>
    </sheetView>
  </sheetViews>
  <sheetFormatPr defaultColWidth="10.152380952381" defaultRowHeight="15"/>
  <cols>
    <col min="1" max="1" width="20.952380952381" style="34" customWidth="1"/>
    <col min="2" max="2" width="43.0476190476191" style="34" customWidth="1"/>
    <col min="3" max="3" width="43.4285714285714" style="34" customWidth="1"/>
    <col min="4" max="6" width="40.7619047619048" style="34" customWidth="1"/>
    <col min="7" max="13" width="22.0952380952381" style="34" customWidth="1"/>
    <col min="14" max="16384" width="10.152380952381" style="34"/>
  </cols>
  <sheetData>
    <row r="1" ht="19.2" customHeight="1" spans="1:6">
      <c r="A1" s="35" t="s">
        <v>42</v>
      </c>
      <c r="B1" s="36" t="s">
        <v>2</v>
      </c>
      <c r="C1" s="36"/>
      <c r="D1" s="36"/>
      <c r="E1" s="36"/>
      <c r="F1" s="36"/>
    </row>
    <row r="2" ht="19.95" customHeight="1" spans="1:6">
      <c r="A2" s="35" t="s">
        <v>43</v>
      </c>
      <c r="B2" s="37" t="s">
        <v>1217</v>
      </c>
      <c r="C2" s="37"/>
      <c r="D2" s="37"/>
      <c r="E2" s="37"/>
      <c r="F2" s="37"/>
    </row>
    <row r="3" ht="16.5" spans="1:6">
      <c r="A3" s="38"/>
      <c r="B3" s="39" t="s">
        <v>45</v>
      </c>
      <c r="C3" s="39" t="s">
        <v>46</v>
      </c>
      <c r="D3" s="39" t="s">
        <v>47</v>
      </c>
      <c r="E3" s="39" t="s">
        <v>48</v>
      </c>
      <c r="F3" s="39" t="s">
        <v>49</v>
      </c>
    </row>
    <row r="4" ht="16.5" spans="1:6">
      <c r="A4" s="40" t="s">
        <v>50</v>
      </c>
      <c r="B4" s="41">
        <f>COUNTIF(G11:G42,"Passed")</f>
        <v>12</v>
      </c>
      <c r="C4" s="41">
        <f>COUNTIF(G11:G42,"Failed")</f>
        <v>2</v>
      </c>
      <c r="D4" s="38">
        <f>COUNTIF(G11:G16,"Untested")</f>
        <v>0</v>
      </c>
      <c r="E4" s="42">
        <f>COUNTIF(G11:G16,"Blocked")</f>
        <v>0</v>
      </c>
      <c r="F4" s="38">
        <f>SUM(B4:E4)</f>
        <v>14</v>
      </c>
    </row>
    <row r="5" ht="16.5" spans="1:6">
      <c r="A5" s="40" t="s">
        <v>51</v>
      </c>
      <c r="B5" s="41">
        <f>COUNTIF(J11:J42,"Passed")</f>
        <v>14</v>
      </c>
      <c r="C5" s="41">
        <f>COUNTIF(J11:J42,"Failed")</f>
        <v>0</v>
      </c>
      <c r="D5" s="38">
        <f>COUNTIF(J11:J16,"Untested")</f>
        <v>0</v>
      </c>
      <c r="E5" s="42">
        <f>COUNTIF(J11:J16,"Blocked")</f>
        <v>0</v>
      </c>
      <c r="F5" s="38">
        <f>SUM(B5:E5)</f>
        <v>14</v>
      </c>
    </row>
    <row r="6" ht="409.2" customHeight="1" spans="1:5">
      <c r="A6" s="43"/>
      <c r="B6" s="43"/>
      <c r="C6" s="43"/>
      <c r="D6" s="43"/>
      <c r="E6" s="43"/>
    </row>
    <row r="7" ht="16.5" spans="1:13">
      <c r="A7" s="44" t="s">
        <v>52</v>
      </c>
      <c r="B7" s="44" t="s">
        <v>7</v>
      </c>
      <c r="C7" s="44" t="s">
        <v>53</v>
      </c>
      <c r="D7" s="44" t="s">
        <v>54</v>
      </c>
      <c r="E7" s="44" t="s">
        <v>55</v>
      </c>
      <c r="F7" s="44" t="s">
        <v>56</v>
      </c>
      <c r="G7" s="39" t="s">
        <v>57</v>
      </c>
      <c r="H7" s="39"/>
      <c r="I7" s="39"/>
      <c r="J7" s="39" t="s">
        <v>57</v>
      </c>
      <c r="K7" s="39"/>
      <c r="L7" s="39"/>
      <c r="M7" s="39" t="s">
        <v>58</v>
      </c>
    </row>
    <row r="8" ht="16.5" spans="1:13">
      <c r="A8" s="45"/>
      <c r="B8" s="45"/>
      <c r="C8" s="45"/>
      <c r="D8" s="45"/>
      <c r="E8" s="45"/>
      <c r="F8" s="45"/>
      <c r="G8" s="39" t="s">
        <v>59</v>
      </c>
      <c r="H8" s="39"/>
      <c r="I8" s="39"/>
      <c r="J8" s="39" t="s">
        <v>60</v>
      </c>
      <c r="K8" s="39"/>
      <c r="L8" s="39"/>
      <c r="M8" s="39"/>
    </row>
    <row r="9" ht="16.5" spans="1:13">
      <c r="A9" s="46"/>
      <c r="B9" s="46"/>
      <c r="C9" s="46"/>
      <c r="D9" s="46"/>
      <c r="E9" s="46"/>
      <c r="F9" s="46"/>
      <c r="G9" s="39" t="s">
        <v>61</v>
      </c>
      <c r="H9" s="47" t="s">
        <v>62</v>
      </c>
      <c r="I9" s="39" t="s">
        <v>63</v>
      </c>
      <c r="J9" s="39" t="s">
        <v>61</v>
      </c>
      <c r="K9" s="47" t="s">
        <v>62</v>
      </c>
      <c r="L9" s="39" t="s">
        <v>63</v>
      </c>
      <c r="M9" s="39"/>
    </row>
    <row r="10" ht="16.5" spans="1:13">
      <c r="A10" s="48" t="s">
        <v>1218</v>
      </c>
      <c r="B10" s="48"/>
      <c r="C10" s="48"/>
      <c r="D10" s="48"/>
      <c r="E10" s="48"/>
      <c r="F10" s="48"/>
      <c r="G10" s="48"/>
      <c r="H10" s="48"/>
      <c r="I10" s="48"/>
      <c r="J10" s="48"/>
      <c r="K10" s="48"/>
      <c r="L10" s="48"/>
      <c r="M10" s="48"/>
    </row>
    <row r="11" ht="49.5" spans="1:13">
      <c r="A11" s="49" t="s">
        <v>1219</v>
      </c>
      <c r="B11" s="49" t="s">
        <v>266</v>
      </c>
      <c r="C11" s="49" t="s">
        <v>1220</v>
      </c>
      <c r="D11" s="49"/>
      <c r="E11" s="394" t="s">
        <v>1221</v>
      </c>
      <c r="F11" s="394" t="s">
        <v>1222</v>
      </c>
      <c r="G11" s="50" t="s">
        <v>68</v>
      </c>
      <c r="H11" s="23">
        <v>46147</v>
      </c>
      <c r="I11" s="54" t="s">
        <v>159</v>
      </c>
      <c r="J11" s="50" t="s">
        <v>68</v>
      </c>
      <c r="K11" s="23">
        <v>46147</v>
      </c>
      <c r="L11" s="54" t="s">
        <v>69</v>
      </c>
      <c r="M11" s="55"/>
    </row>
    <row r="12" ht="33" spans="1:13">
      <c r="A12" s="49" t="s">
        <v>1223</v>
      </c>
      <c r="B12" s="49" t="s">
        <v>1224</v>
      </c>
      <c r="C12" s="49" t="s">
        <v>1225</v>
      </c>
      <c r="D12" s="49"/>
      <c r="E12" s="394" t="s">
        <v>1226</v>
      </c>
      <c r="F12" s="394" t="s">
        <v>1227</v>
      </c>
      <c r="G12" s="50" t="s">
        <v>68</v>
      </c>
      <c r="H12" s="23">
        <v>46147</v>
      </c>
      <c r="I12" s="54" t="s">
        <v>159</v>
      </c>
      <c r="J12" s="50" t="s">
        <v>68</v>
      </c>
      <c r="K12" s="23">
        <v>46147</v>
      </c>
      <c r="L12" s="54" t="s">
        <v>69</v>
      </c>
      <c r="M12" s="55"/>
    </row>
    <row r="13" ht="49.5" spans="1:13">
      <c r="A13" s="49" t="s">
        <v>1228</v>
      </c>
      <c r="B13" s="49" t="s">
        <v>1229</v>
      </c>
      <c r="C13" s="49" t="s">
        <v>1230</v>
      </c>
      <c r="D13" s="49" t="s">
        <v>1231</v>
      </c>
      <c r="E13" s="394" t="s">
        <v>1232</v>
      </c>
      <c r="F13" s="394" t="s">
        <v>1233</v>
      </c>
      <c r="G13" s="50" t="s">
        <v>68</v>
      </c>
      <c r="H13" s="23">
        <v>46147</v>
      </c>
      <c r="I13" s="54" t="s">
        <v>159</v>
      </c>
      <c r="J13" s="50" t="s">
        <v>68</v>
      </c>
      <c r="K13" s="23">
        <v>46147</v>
      </c>
      <c r="L13" s="54" t="s">
        <v>69</v>
      </c>
      <c r="M13" s="55"/>
    </row>
    <row r="14" ht="49.5" spans="1:13">
      <c r="A14" s="49" t="s">
        <v>1234</v>
      </c>
      <c r="B14" s="49" t="s">
        <v>1235</v>
      </c>
      <c r="C14" s="49" t="s">
        <v>1236</v>
      </c>
      <c r="D14" s="49"/>
      <c r="E14" s="394" t="s">
        <v>1237</v>
      </c>
      <c r="F14" s="394" t="s">
        <v>1238</v>
      </c>
      <c r="G14" s="50" t="s">
        <v>68</v>
      </c>
      <c r="H14" s="23">
        <v>46147</v>
      </c>
      <c r="I14" s="54" t="s">
        <v>159</v>
      </c>
      <c r="J14" s="50" t="s">
        <v>68</v>
      </c>
      <c r="K14" s="23">
        <v>46147</v>
      </c>
      <c r="L14" s="54" t="s">
        <v>69</v>
      </c>
      <c r="M14" s="55"/>
    </row>
    <row r="15" ht="66" spans="1:13">
      <c r="A15" s="49" t="s">
        <v>1239</v>
      </c>
      <c r="B15" s="49" t="s">
        <v>1240</v>
      </c>
      <c r="C15" s="49" t="s">
        <v>1241</v>
      </c>
      <c r="D15" s="49"/>
      <c r="E15" s="394" t="s">
        <v>1242</v>
      </c>
      <c r="F15" s="394" t="s">
        <v>1243</v>
      </c>
      <c r="G15" s="50" t="s">
        <v>68</v>
      </c>
      <c r="H15" s="23">
        <v>46147</v>
      </c>
      <c r="I15" s="54" t="s">
        <v>159</v>
      </c>
      <c r="J15" s="50" t="s">
        <v>68</v>
      </c>
      <c r="K15" s="23">
        <v>46147</v>
      </c>
      <c r="L15" s="54" t="s">
        <v>69</v>
      </c>
      <c r="M15" s="55"/>
    </row>
    <row r="16" ht="16.5" spans="1:13">
      <c r="A16" s="51" t="s">
        <v>1244</v>
      </c>
      <c r="B16" s="51"/>
      <c r="C16" s="51"/>
      <c r="D16" s="51"/>
      <c r="E16" s="51"/>
      <c r="F16" s="51"/>
      <c r="G16" s="51"/>
      <c r="H16" s="51"/>
      <c r="I16" s="51"/>
      <c r="J16" s="51"/>
      <c r="K16" s="51"/>
      <c r="L16" s="51"/>
      <c r="M16" s="51"/>
    </row>
    <row r="17" ht="33" spans="1:13">
      <c r="A17" s="52" t="s">
        <v>1245</v>
      </c>
      <c r="B17" s="52" t="s">
        <v>1246</v>
      </c>
      <c r="C17" s="52" t="s">
        <v>1247</v>
      </c>
      <c r="D17" s="52"/>
      <c r="E17" s="52" t="s">
        <v>1248</v>
      </c>
      <c r="F17" s="52" t="s">
        <v>1249</v>
      </c>
      <c r="G17" s="50" t="s">
        <v>68</v>
      </c>
      <c r="H17" s="23">
        <v>46147</v>
      </c>
      <c r="I17" s="54" t="s">
        <v>159</v>
      </c>
      <c r="J17" s="50" t="s">
        <v>68</v>
      </c>
      <c r="K17" s="23">
        <v>46147</v>
      </c>
      <c r="L17" s="54" t="s">
        <v>69</v>
      </c>
      <c r="M17" s="56"/>
    </row>
    <row r="18" ht="49.5" spans="1:13">
      <c r="A18" s="52" t="s">
        <v>1250</v>
      </c>
      <c r="B18" s="52" t="s">
        <v>1251</v>
      </c>
      <c r="C18" s="52" t="s">
        <v>1252</v>
      </c>
      <c r="D18" s="52"/>
      <c r="E18" s="52" t="s">
        <v>1253</v>
      </c>
      <c r="F18" s="52" t="s">
        <v>1254</v>
      </c>
      <c r="G18" s="50" t="s">
        <v>68</v>
      </c>
      <c r="H18" s="23">
        <v>46147</v>
      </c>
      <c r="I18" s="54" t="s">
        <v>159</v>
      </c>
      <c r="J18" s="50" t="s">
        <v>68</v>
      </c>
      <c r="K18" s="23">
        <v>46147</v>
      </c>
      <c r="L18" s="54" t="s">
        <v>69</v>
      </c>
      <c r="M18" s="52"/>
    </row>
    <row r="19" ht="49.5" spans="1:13">
      <c r="A19" s="52" t="s">
        <v>1255</v>
      </c>
      <c r="B19" s="52" t="s">
        <v>1256</v>
      </c>
      <c r="C19" s="52" t="s">
        <v>1257</v>
      </c>
      <c r="D19" s="52"/>
      <c r="E19" s="52" t="s">
        <v>1258</v>
      </c>
      <c r="F19" s="52" t="s">
        <v>1259</v>
      </c>
      <c r="G19" s="50" t="s">
        <v>68</v>
      </c>
      <c r="H19" s="23">
        <v>46147</v>
      </c>
      <c r="I19" s="54" t="s">
        <v>159</v>
      </c>
      <c r="J19" s="50" t="s">
        <v>68</v>
      </c>
      <c r="K19" s="23">
        <v>46147</v>
      </c>
      <c r="L19" s="54" t="s">
        <v>69</v>
      </c>
      <c r="M19" s="52"/>
    </row>
    <row r="20" ht="49.5" spans="1:13">
      <c r="A20" s="52" t="s">
        <v>1260</v>
      </c>
      <c r="B20" s="52" t="s">
        <v>1261</v>
      </c>
      <c r="C20" s="52" t="s">
        <v>1262</v>
      </c>
      <c r="D20" s="52"/>
      <c r="E20" s="52" t="s">
        <v>1263</v>
      </c>
      <c r="F20" s="52" t="s">
        <v>1264</v>
      </c>
      <c r="G20" s="50" t="s">
        <v>68</v>
      </c>
      <c r="H20" s="23">
        <v>46147</v>
      </c>
      <c r="I20" s="54" t="s">
        <v>159</v>
      </c>
      <c r="J20" s="50" t="s">
        <v>68</v>
      </c>
      <c r="K20" s="23">
        <v>46147</v>
      </c>
      <c r="L20" s="54" t="s">
        <v>69</v>
      </c>
      <c r="M20" s="52"/>
    </row>
    <row r="21" ht="49.5" spans="1:13">
      <c r="A21" s="52" t="s">
        <v>1265</v>
      </c>
      <c r="B21" s="52" t="s">
        <v>1266</v>
      </c>
      <c r="C21" s="52" t="s">
        <v>1267</v>
      </c>
      <c r="D21" s="52"/>
      <c r="E21" s="52" t="s">
        <v>1268</v>
      </c>
      <c r="F21" s="52" t="s">
        <v>1269</v>
      </c>
      <c r="G21" s="50" t="s">
        <v>68</v>
      </c>
      <c r="H21" s="23">
        <v>46147</v>
      </c>
      <c r="I21" s="54" t="s">
        <v>159</v>
      </c>
      <c r="J21" s="50" t="s">
        <v>68</v>
      </c>
      <c r="K21" s="23">
        <v>46147</v>
      </c>
      <c r="L21" s="54" t="s">
        <v>69</v>
      </c>
      <c r="M21" s="52"/>
    </row>
    <row r="22" ht="66" spans="1:13">
      <c r="A22" s="52" t="s">
        <v>1270</v>
      </c>
      <c r="B22" s="52" t="s">
        <v>1271</v>
      </c>
      <c r="C22" s="52" t="s">
        <v>1272</v>
      </c>
      <c r="D22" s="52"/>
      <c r="E22" s="52" t="s">
        <v>1273</v>
      </c>
      <c r="F22" s="52" t="s">
        <v>1274</v>
      </c>
      <c r="G22" s="53" t="s">
        <v>90</v>
      </c>
      <c r="H22" s="23">
        <v>46147</v>
      </c>
      <c r="I22" s="54" t="s">
        <v>159</v>
      </c>
      <c r="J22" s="50" t="s">
        <v>68</v>
      </c>
      <c r="K22" s="23">
        <v>46147</v>
      </c>
      <c r="L22" s="54" t="s">
        <v>69</v>
      </c>
      <c r="M22" s="52"/>
    </row>
    <row r="23" ht="66" spans="1:13">
      <c r="A23" s="52" t="s">
        <v>1275</v>
      </c>
      <c r="B23" s="52" t="s">
        <v>1276</v>
      </c>
      <c r="C23" s="52" t="s">
        <v>1277</v>
      </c>
      <c r="D23" s="52"/>
      <c r="E23" s="52" t="s">
        <v>1278</v>
      </c>
      <c r="F23" s="52" t="s">
        <v>1279</v>
      </c>
      <c r="G23" s="53" t="s">
        <v>68</v>
      </c>
      <c r="H23" s="23">
        <v>46147</v>
      </c>
      <c r="I23" s="54" t="s">
        <v>159</v>
      </c>
      <c r="J23" s="50" t="s">
        <v>68</v>
      </c>
      <c r="K23" s="23">
        <v>46147</v>
      </c>
      <c r="L23" s="54" t="s">
        <v>69</v>
      </c>
      <c r="M23" s="52"/>
    </row>
    <row r="24" ht="49.5" spans="1:13">
      <c r="A24" s="52" t="s">
        <v>1280</v>
      </c>
      <c r="B24" s="52" t="s">
        <v>1281</v>
      </c>
      <c r="C24" s="52" t="s">
        <v>1282</v>
      </c>
      <c r="D24" s="52"/>
      <c r="E24" s="52" t="s">
        <v>1283</v>
      </c>
      <c r="F24" s="52" t="s">
        <v>1284</v>
      </c>
      <c r="G24" s="53" t="s">
        <v>90</v>
      </c>
      <c r="H24" s="23">
        <v>46147</v>
      </c>
      <c r="I24" s="54" t="s">
        <v>159</v>
      </c>
      <c r="J24" s="50" t="s">
        <v>68</v>
      </c>
      <c r="K24" s="23">
        <v>46147</v>
      </c>
      <c r="L24" s="54" t="s">
        <v>69</v>
      </c>
      <c r="M24" s="52"/>
    </row>
    <row r="25" ht="33" spans="1:13">
      <c r="A25" s="52" t="s">
        <v>1285</v>
      </c>
      <c r="B25" s="52" t="s">
        <v>341</v>
      </c>
      <c r="C25" s="52" t="s">
        <v>1286</v>
      </c>
      <c r="D25" s="52"/>
      <c r="E25" s="52" t="s">
        <v>1287</v>
      </c>
      <c r="F25" s="52" t="s">
        <v>1288</v>
      </c>
      <c r="G25" s="50" t="s">
        <v>68</v>
      </c>
      <c r="H25" s="23">
        <v>46147</v>
      </c>
      <c r="I25" s="54" t="s">
        <v>159</v>
      </c>
      <c r="J25" s="50" t="s">
        <v>68</v>
      </c>
      <c r="K25" s="23">
        <v>46147</v>
      </c>
      <c r="L25" s="54" t="s">
        <v>69</v>
      </c>
      <c r="M25" s="52"/>
    </row>
  </sheetData>
  <mergeCells count="10">
    <mergeCell ref="B1:F1"/>
    <mergeCell ref="B2:F2"/>
    <mergeCell ref="A6:E6"/>
    <mergeCell ref="A16:M16"/>
    <mergeCell ref="A7:A9"/>
    <mergeCell ref="B7:B9"/>
    <mergeCell ref="C7:C9"/>
    <mergeCell ref="D7:D9"/>
    <mergeCell ref="E7:E9"/>
    <mergeCell ref="F7:F9"/>
  </mergeCells>
  <dataValidations count="1">
    <dataValidation type="list" allowBlank="1" showErrorMessage="1" promptTitle="dfdf" sqref="G11:G15 G17:G25 J11:J15 J17:J25">
      <formula1>"Passed,Untested,Failed,Blocked"</formula1>
    </dataValidation>
  </dataValidations>
  <pageMargins left="0.7" right="0.7" top="0.75" bottom="0.75" header="0.3" footer="0.3"/>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J34" sqref="J34"/>
    </sheetView>
  </sheetViews>
  <sheetFormatPr defaultColWidth="10.4095238095238" defaultRowHeight="15"/>
  <cols>
    <col min="1" max="1" width="36.1904761904762" style="58" customWidth="1"/>
    <col min="2" max="2" width="52.0666666666667" style="58" customWidth="1"/>
    <col min="3" max="3" width="93.7142857142857" style="59" customWidth="1"/>
    <col min="4" max="4" width="52.9523809523809" style="58" customWidth="1"/>
    <col min="5" max="5" width="66.2857142857143" style="58" customWidth="1"/>
    <col min="6" max="6" width="61.5809523809524" style="58" customWidth="1"/>
    <col min="7" max="7" width="20.5714285714286" style="58" customWidth="1"/>
    <col min="8" max="8" width="28.6952380952381" style="60" customWidth="1"/>
    <col min="9" max="9" width="25.9047619047619" style="58" customWidth="1"/>
    <col min="10" max="10" width="28.1904761904762" style="58" customWidth="1"/>
    <col min="11" max="11" width="28.4380952380952" style="60" customWidth="1"/>
    <col min="12" max="12" width="19.8095238095238" style="58" customWidth="1"/>
    <col min="13" max="13" width="20.6952380952381" style="58" customWidth="1"/>
    <col min="14" max="16384" width="10.4095238095238" style="58"/>
  </cols>
  <sheetData>
    <row r="1" ht="16.5" spans="1:13">
      <c r="A1" s="61" t="s">
        <v>42</v>
      </c>
      <c r="B1" s="62" t="s">
        <v>2</v>
      </c>
      <c r="C1" s="63"/>
      <c r="D1" s="62"/>
      <c r="E1" s="62"/>
      <c r="F1" s="62"/>
      <c r="G1" s="64"/>
      <c r="H1" s="65"/>
      <c r="I1" s="64"/>
      <c r="J1" s="64"/>
      <c r="K1" s="65"/>
      <c r="L1" s="64"/>
      <c r="M1" s="64"/>
    </row>
    <row r="2" ht="16.5" spans="1:13">
      <c r="A2" s="61" t="s">
        <v>43</v>
      </c>
      <c r="B2" s="66" t="s">
        <v>34</v>
      </c>
      <c r="C2" s="67"/>
      <c r="D2" s="66"/>
      <c r="E2" s="66"/>
      <c r="F2" s="66"/>
      <c r="G2" s="64"/>
      <c r="H2" s="65"/>
      <c r="I2" s="64"/>
      <c r="J2" s="64"/>
      <c r="K2" s="65"/>
      <c r="L2" s="64"/>
      <c r="M2" s="64"/>
    </row>
    <row r="3" ht="16.5" spans="1:13">
      <c r="A3" s="68"/>
      <c r="B3" s="69" t="s">
        <v>45</v>
      </c>
      <c r="C3" s="70" t="s">
        <v>46</v>
      </c>
      <c r="D3" s="69" t="s">
        <v>47</v>
      </c>
      <c r="E3" s="69" t="s">
        <v>48</v>
      </c>
      <c r="F3" s="69" t="s">
        <v>49</v>
      </c>
      <c r="G3" s="64"/>
      <c r="H3" s="65"/>
      <c r="I3" s="64"/>
      <c r="J3" s="64"/>
      <c r="K3" s="65"/>
      <c r="L3" s="64"/>
      <c r="M3" s="64"/>
    </row>
    <row r="4" ht="16.5" spans="1:13">
      <c r="A4" s="71" t="s">
        <v>50</v>
      </c>
      <c r="B4" s="72">
        <v>9</v>
      </c>
      <c r="C4" s="10">
        <f>COUNTIF(G1:G99,"Failed")</f>
        <v>6</v>
      </c>
      <c r="D4" s="68">
        <f>COUNTIF(G10:G22,"Untested")</f>
        <v>0</v>
      </c>
      <c r="E4" s="73">
        <f>COUNTIF(G10:G22,"Blocked")</f>
        <v>0</v>
      </c>
      <c r="F4" s="68">
        <v>15</v>
      </c>
      <c r="G4" s="64"/>
      <c r="H4" s="65"/>
      <c r="I4" s="64"/>
      <c r="J4" s="64"/>
      <c r="K4" s="65"/>
      <c r="L4" s="64"/>
      <c r="M4" s="64"/>
    </row>
    <row r="5" ht="16.5" spans="1:13">
      <c r="A5" s="71" t="s">
        <v>51</v>
      </c>
      <c r="B5" s="72">
        <v>15</v>
      </c>
      <c r="C5" s="10">
        <v>0</v>
      </c>
      <c r="D5" s="68">
        <f>COUNTIF(J10:J16,"Untested")</f>
        <v>0</v>
      </c>
      <c r="E5" s="73">
        <f>COUNTIF(J10:J16,"Blocked")</f>
        <v>0</v>
      </c>
      <c r="F5" s="68">
        <v>15</v>
      </c>
      <c r="G5" s="64"/>
      <c r="H5" s="65"/>
      <c r="I5" s="64"/>
      <c r="J5" s="64"/>
      <c r="K5" s="65"/>
      <c r="L5" s="64"/>
      <c r="M5" s="64"/>
    </row>
    <row r="6" ht="409.05" customHeight="1" spans="1:13">
      <c r="A6" s="74"/>
      <c r="B6" s="74"/>
      <c r="C6" s="75"/>
      <c r="D6" s="74"/>
      <c r="E6" s="74"/>
      <c r="F6" s="64"/>
      <c r="G6" s="64"/>
      <c r="H6" s="65"/>
      <c r="I6" s="64"/>
      <c r="J6" s="64"/>
      <c r="K6" s="65"/>
      <c r="L6" s="64"/>
      <c r="M6" s="64"/>
    </row>
    <row r="7" ht="16.5" spans="1:13">
      <c r="A7" s="76" t="s">
        <v>52</v>
      </c>
      <c r="B7" s="76" t="s">
        <v>7</v>
      </c>
      <c r="C7" s="77" t="s">
        <v>53</v>
      </c>
      <c r="D7" s="76" t="s">
        <v>54</v>
      </c>
      <c r="E7" s="76" t="s">
        <v>55</v>
      </c>
      <c r="F7" s="76" t="s">
        <v>56</v>
      </c>
      <c r="G7" s="69" t="s">
        <v>57</v>
      </c>
      <c r="H7" s="69"/>
      <c r="I7" s="69"/>
      <c r="J7" s="69" t="s">
        <v>57</v>
      </c>
      <c r="K7" s="69"/>
      <c r="L7" s="69"/>
      <c r="M7" s="69" t="s">
        <v>58</v>
      </c>
    </row>
    <row r="8" ht="16.5" spans="1:13">
      <c r="A8" s="78"/>
      <c r="B8" s="78"/>
      <c r="C8" s="79"/>
      <c r="D8" s="78"/>
      <c r="E8" s="78"/>
      <c r="F8" s="78"/>
      <c r="G8" s="69" t="s">
        <v>59</v>
      </c>
      <c r="H8" s="69"/>
      <c r="I8" s="69"/>
      <c r="J8" s="69" t="s">
        <v>60</v>
      </c>
      <c r="K8" s="69"/>
      <c r="L8" s="69"/>
      <c r="M8" s="69"/>
    </row>
    <row r="9" ht="16.5" spans="1:13">
      <c r="A9" s="80"/>
      <c r="B9" s="80"/>
      <c r="C9" s="81"/>
      <c r="D9" s="80"/>
      <c r="E9" s="80"/>
      <c r="F9" s="80"/>
      <c r="G9" s="69" t="s">
        <v>61</v>
      </c>
      <c r="H9" s="82" t="s">
        <v>62</v>
      </c>
      <c r="I9" s="69" t="s">
        <v>63</v>
      </c>
      <c r="J9" s="69" t="s">
        <v>61</v>
      </c>
      <c r="K9" s="82" t="s">
        <v>62</v>
      </c>
      <c r="L9" s="69" t="s">
        <v>63</v>
      </c>
      <c r="M9" s="69"/>
    </row>
    <row r="10" ht="16.5" spans="1:13">
      <c r="A10" s="83" t="s">
        <v>1289</v>
      </c>
      <c r="B10" s="84"/>
      <c r="C10" s="84"/>
      <c r="D10" s="84"/>
      <c r="E10" s="84"/>
      <c r="F10" s="84"/>
      <c r="G10" s="84"/>
      <c r="H10" s="85"/>
      <c r="I10" s="84"/>
      <c r="J10" s="84"/>
      <c r="K10" s="85"/>
      <c r="L10" s="84"/>
      <c r="M10" s="102"/>
    </row>
    <row r="11" ht="16.5" spans="1:13">
      <c r="A11" s="86" t="s">
        <v>1290</v>
      </c>
      <c r="B11" s="87" t="s">
        <v>1291</v>
      </c>
      <c r="C11" s="88"/>
      <c r="D11" s="89"/>
      <c r="E11" s="90" t="s">
        <v>1292</v>
      </c>
      <c r="F11" s="90" t="s">
        <v>1292</v>
      </c>
      <c r="G11" s="91" t="s">
        <v>68</v>
      </c>
      <c r="H11" s="23">
        <v>46148</v>
      </c>
      <c r="I11" s="91" t="s">
        <v>888</v>
      </c>
      <c r="J11" s="91" t="s">
        <v>68</v>
      </c>
      <c r="K11" s="23">
        <v>46148</v>
      </c>
      <c r="L11" s="91" t="s">
        <v>159</v>
      </c>
      <c r="M11" s="103"/>
    </row>
    <row r="12" ht="16.5" spans="1:13">
      <c r="A12" s="86" t="s">
        <v>1293</v>
      </c>
      <c r="B12" s="87" t="s">
        <v>1294</v>
      </c>
      <c r="C12" s="88"/>
      <c r="D12" s="89"/>
      <c r="E12" s="90" t="s">
        <v>1295</v>
      </c>
      <c r="F12" s="90" t="s">
        <v>1295</v>
      </c>
      <c r="G12" s="91" t="s">
        <v>68</v>
      </c>
      <c r="H12" s="23">
        <v>46148</v>
      </c>
      <c r="I12" s="91" t="s">
        <v>888</v>
      </c>
      <c r="J12" s="91" t="s">
        <v>68</v>
      </c>
      <c r="K12" s="23">
        <v>46148</v>
      </c>
      <c r="L12" s="91" t="s">
        <v>159</v>
      </c>
      <c r="M12" s="103"/>
    </row>
    <row r="13" ht="16.5" spans="1:13">
      <c r="A13" s="86" t="s">
        <v>1296</v>
      </c>
      <c r="B13" s="87" t="s">
        <v>1297</v>
      </c>
      <c r="C13" s="88"/>
      <c r="D13" s="89"/>
      <c r="E13" s="90" t="s">
        <v>348</v>
      </c>
      <c r="F13" s="90" t="s">
        <v>348</v>
      </c>
      <c r="G13" s="91" t="s">
        <v>68</v>
      </c>
      <c r="H13" s="23">
        <v>46148</v>
      </c>
      <c r="I13" s="91" t="s">
        <v>888</v>
      </c>
      <c r="J13" s="91" t="s">
        <v>68</v>
      </c>
      <c r="K13" s="23">
        <v>46148</v>
      </c>
      <c r="L13" s="91" t="s">
        <v>159</v>
      </c>
      <c r="M13" s="103"/>
    </row>
    <row r="14" ht="16.5" spans="1:13">
      <c r="A14" s="86" t="s">
        <v>1298</v>
      </c>
      <c r="B14" s="87" t="s">
        <v>1299</v>
      </c>
      <c r="C14" s="88"/>
      <c r="D14" s="89"/>
      <c r="E14" s="90" t="s">
        <v>348</v>
      </c>
      <c r="F14" s="90" t="s">
        <v>348</v>
      </c>
      <c r="G14" s="91" t="s">
        <v>90</v>
      </c>
      <c r="H14" s="23">
        <v>46148</v>
      </c>
      <c r="I14" s="91" t="s">
        <v>888</v>
      </c>
      <c r="J14" s="91" t="s">
        <v>68</v>
      </c>
      <c r="K14" s="23">
        <v>46148</v>
      </c>
      <c r="L14" s="91" t="s">
        <v>159</v>
      </c>
      <c r="M14" s="103"/>
    </row>
    <row r="15" ht="16.5" spans="1:13">
      <c r="A15" s="86" t="s">
        <v>1300</v>
      </c>
      <c r="B15" s="87" t="s">
        <v>1301</v>
      </c>
      <c r="C15" s="88"/>
      <c r="D15" s="89"/>
      <c r="E15" s="90" t="s">
        <v>1302</v>
      </c>
      <c r="F15" s="90" t="s">
        <v>1302</v>
      </c>
      <c r="G15" s="91" t="s">
        <v>90</v>
      </c>
      <c r="H15" s="23">
        <v>46148</v>
      </c>
      <c r="I15" s="91" t="s">
        <v>888</v>
      </c>
      <c r="J15" s="91" t="s">
        <v>68</v>
      </c>
      <c r="K15" s="23">
        <v>46148</v>
      </c>
      <c r="L15" s="91" t="s">
        <v>159</v>
      </c>
      <c r="M15" s="103"/>
    </row>
    <row r="16" ht="16.5" spans="1:13">
      <c r="A16" s="86" t="s">
        <v>1303</v>
      </c>
      <c r="B16" s="92" t="s">
        <v>1304</v>
      </c>
      <c r="C16" s="88"/>
      <c r="D16" s="89"/>
      <c r="E16" s="90" t="s">
        <v>1305</v>
      </c>
      <c r="F16" s="90" t="s">
        <v>1305</v>
      </c>
      <c r="G16" s="91" t="s">
        <v>90</v>
      </c>
      <c r="H16" s="23">
        <v>46148</v>
      </c>
      <c r="I16" s="91" t="s">
        <v>888</v>
      </c>
      <c r="J16" s="91" t="s">
        <v>68</v>
      </c>
      <c r="K16" s="23">
        <v>46148</v>
      </c>
      <c r="L16" s="91" t="s">
        <v>159</v>
      </c>
      <c r="M16" s="103"/>
    </row>
    <row r="17" ht="16.5" spans="1:13">
      <c r="A17" s="86" t="s">
        <v>1306</v>
      </c>
      <c r="B17" s="87" t="s">
        <v>1307</v>
      </c>
      <c r="C17" s="88"/>
      <c r="D17" s="89"/>
      <c r="E17" s="90" t="s">
        <v>1308</v>
      </c>
      <c r="F17" s="90" t="s">
        <v>1309</v>
      </c>
      <c r="G17" s="91" t="s">
        <v>68</v>
      </c>
      <c r="H17" s="23">
        <v>46148</v>
      </c>
      <c r="I17" s="91" t="s">
        <v>888</v>
      </c>
      <c r="J17" s="91" t="s">
        <v>68</v>
      </c>
      <c r="K17" s="23">
        <v>46148</v>
      </c>
      <c r="L17" s="91" t="s">
        <v>159</v>
      </c>
      <c r="M17" s="103"/>
    </row>
    <row r="18" ht="16.5" spans="1:13">
      <c r="A18" s="86" t="s">
        <v>1310</v>
      </c>
      <c r="B18" s="87" t="s">
        <v>372</v>
      </c>
      <c r="C18" s="88"/>
      <c r="D18" s="89"/>
      <c r="E18" s="93" t="s">
        <v>1305</v>
      </c>
      <c r="F18" s="93" t="s">
        <v>1305</v>
      </c>
      <c r="G18" s="91" t="s">
        <v>68</v>
      </c>
      <c r="H18" s="23">
        <v>46148</v>
      </c>
      <c r="I18" s="91" t="s">
        <v>888</v>
      </c>
      <c r="J18" s="91" t="s">
        <v>68</v>
      </c>
      <c r="K18" s="23">
        <v>46148</v>
      </c>
      <c r="L18" s="91" t="s">
        <v>159</v>
      </c>
      <c r="M18" s="103"/>
    </row>
    <row r="19" ht="16.5" spans="1:13">
      <c r="A19" s="86"/>
      <c r="B19" s="92"/>
      <c r="C19" s="88"/>
      <c r="D19" s="68"/>
      <c r="E19" s="93"/>
      <c r="F19" s="93"/>
      <c r="G19" s="91"/>
      <c r="H19" s="94"/>
      <c r="I19" s="91"/>
      <c r="J19" s="91"/>
      <c r="K19" s="94"/>
      <c r="L19" s="91"/>
      <c r="M19" s="104"/>
    </row>
    <row r="20" ht="16.5" spans="1:13">
      <c r="A20" s="86"/>
      <c r="B20" s="87"/>
      <c r="C20" s="88"/>
      <c r="D20" s="68"/>
      <c r="E20" s="90"/>
      <c r="F20" s="90"/>
      <c r="G20" s="91"/>
      <c r="H20" s="94"/>
      <c r="I20" s="91"/>
      <c r="J20" s="91"/>
      <c r="K20" s="94"/>
      <c r="L20" s="91"/>
      <c r="M20" s="104"/>
    </row>
    <row r="21" ht="16.5" spans="1:13">
      <c r="A21" s="86"/>
      <c r="B21" s="87"/>
      <c r="C21" s="88"/>
      <c r="D21" s="68"/>
      <c r="E21" s="90"/>
      <c r="F21" s="90"/>
      <c r="G21" s="91"/>
      <c r="H21" s="94"/>
      <c r="I21" s="91"/>
      <c r="J21" s="91"/>
      <c r="K21" s="94"/>
      <c r="L21" s="91"/>
      <c r="M21" s="104"/>
    </row>
    <row r="22" ht="16.5" spans="1:13">
      <c r="A22" s="95" t="s">
        <v>1311</v>
      </c>
      <c r="B22" s="95"/>
      <c r="C22" s="96"/>
      <c r="D22" s="95"/>
      <c r="E22" s="95"/>
      <c r="F22" s="95"/>
      <c r="G22" s="95"/>
      <c r="H22" s="97"/>
      <c r="I22" s="95"/>
      <c r="J22" s="95"/>
      <c r="K22" s="97"/>
      <c r="L22" s="95"/>
      <c r="M22" s="95"/>
    </row>
    <row r="23" ht="16.5" spans="1:13">
      <c r="A23" s="98" t="s">
        <v>1312</v>
      </c>
      <c r="B23" s="98" t="s">
        <v>1313</v>
      </c>
      <c r="C23" s="99" t="s">
        <v>1314</v>
      </c>
      <c r="D23" s="89" t="s">
        <v>378</v>
      </c>
      <c r="E23" s="100" t="s">
        <v>1315</v>
      </c>
      <c r="F23" s="100" t="s">
        <v>1315</v>
      </c>
      <c r="G23" s="91" t="s">
        <v>68</v>
      </c>
      <c r="H23" s="101">
        <v>46133</v>
      </c>
      <c r="I23" s="91" t="s">
        <v>888</v>
      </c>
      <c r="J23" s="91" t="s">
        <v>68</v>
      </c>
      <c r="K23" s="23">
        <v>46148</v>
      </c>
      <c r="L23" s="91" t="s">
        <v>159</v>
      </c>
      <c r="M23" s="105"/>
    </row>
    <row r="24" ht="16.5" spans="1:13">
      <c r="A24" s="98" t="s">
        <v>1316</v>
      </c>
      <c r="B24" s="98" t="s">
        <v>1317</v>
      </c>
      <c r="C24" s="99" t="s">
        <v>1318</v>
      </c>
      <c r="D24" s="89" t="s">
        <v>378</v>
      </c>
      <c r="E24" s="100" t="s">
        <v>1319</v>
      </c>
      <c r="F24" s="100" t="s">
        <v>1319</v>
      </c>
      <c r="G24" s="91" t="s">
        <v>68</v>
      </c>
      <c r="H24" s="23">
        <v>46148</v>
      </c>
      <c r="I24" s="91" t="s">
        <v>888</v>
      </c>
      <c r="J24" s="91" t="s">
        <v>68</v>
      </c>
      <c r="K24" s="23">
        <v>46148</v>
      </c>
      <c r="L24" s="91" t="s">
        <v>159</v>
      </c>
      <c r="M24" s="105"/>
    </row>
    <row r="25" ht="16.5" spans="1:13">
      <c r="A25" s="98" t="s">
        <v>1320</v>
      </c>
      <c r="B25" s="98" t="s">
        <v>1321</v>
      </c>
      <c r="C25" s="99" t="s">
        <v>1322</v>
      </c>
      <c r="D25" s="89" t="s">
        <v>378</v>
      </c>
      <c r="E25" s="100" t="s">
        <v>1323</v>
      </c>
      <c r="F25" s="100" t="s">
        <v>1323</v>
      </c>
      <c r="G25" s="91" t="s">
        <v>68</v>
      </c>
      <c r="H25" s="23">
        <v>46148</v>
      </c>
      <c r="I25" s="91" t="s">
        <v>888</v>
      </c>
      <c r="J25" s="91" t="s">
        <v>68</v>
      </c>
      <c r="K25" s="23">
        <v>46148</v>
      </c>
      <c r="L25" s="91" t="s">
        <v>159</v>
      </c>
      <c r="M25" s="105"/>
    </row>
    <row r="26" ht="16.5" spans="1:13">
      <c r="A26" s="98" t="s">
        <v>1324</v>
      </c>
      <c r="B26" s="98" t="s">
        <v>1325</v>
      </c>
      <c r="C26" s="99" t="s">
        <v>1326</v>
      </c>
      <c r="D26" s="89" t="s">
        <v>378</v>
      </c>
      <c r="E26" s="100" t="s">
        <v>1327</v>
      </c>
      <c r="F26" s="100" t="s">
        <v>1327</v>
      </c>
      <c r="G26" s="91" t="s">
        <v>90</v>
      </c>
      <c r="H26" s="23">
        <v>46148</v>
      </c>
      <c r="I26" s="91" t="s">
        <v>888</v>
      </c>
      <c r="J26" s="91" t="s">
        <v>68</v>
      </c>
      <c r="K26" s="23">
        <v>46148</v>
      </c>
      <c r="L26" s="91" t="s">
        <v>159</v>
      </c>
      <c r="M26" s="105"/>
    </row>
    <row r="27" ht="16.5" spans="1:13">
      <c r="A27" s="98" t="s">
        <v>1328</v>
      </c>
      <c r="B27" s="98" t="s">
        <v>1329</v>
      </c>
      <c r="C27" s="99" t="s">
        <v>1330</v>
      </c>
      <c r="D27" s="89" t="s">
        <v>378</v>
      </c>
      <c r="E27" s="100" t="s">
        <v>1331</v>
      </c>
      <c r="F27" s="100" t="s">
        <v>1332</v>
      </c>
      <c r="G27" s="91" t="s">
        <v>90</v>
      </c>
      <c r="H27" s="23">
        <v>46148</v>
      </c>
      <c r="I27" s="91" t="s">
        <v>888</v>
      </c>
      <c r="J27" s="91" t="s">
        <v>68</v>
      </c>
      <c r="K27" s="23">
        <v>46148</v>
      </c>
      <c r="L27" s="91" t="s">
        <v>159</v>
      </c>
      <c r="M27" s="105"/>
    </row>
    <row r="28" ht="16.5" spans="1:13">
      <c r="A28" s="98" t="s">
        <v>1333</v>
      </c>
      <c r="B28" s="98" t="s">
        <v>1334</v>
      </c>
      <c r="C28" s="99" t="s">
        <v>1335</v>
      </c>
      <c r="D28" s="89" t="s">
        <v>378</v>
      </c>
      <c r="E28" s="100" t="s">
        <v>1336</v>
      </c>
      <c r="F28" s="100" t="s">
        <v>1336</v>
      </c>
      <c r="G28" s="91" t="s">
        <v>68</v>
      </c>
      <c r="H28" s="23">
        <v>46148</v>
      </c>
      <c r="I28" s="91" t="s">
        <v>888</v>
      </c>
      <c r="J28" s="91" t="s">
        <v>68</v>
      </c>
      <c r="K28" s="23">
        <v>46148</v>
      </c>
      <c r="L28" s="91" t="s">
        <v>159</v>
      </c>
      <c r="M28" s="105"/>
    </row>
    <row r="29" ht="16.5" spans="1:13">
      <c r="A29" s="98" t="s">
        <v>1337</v>
      </c>
      <c r="B29" s="98" t="s">
        <v>1338</v>
      </c>
      <c r="C29" s="99" t="s">
        <v>1339</v>
      </c>
      <c r="D29" s="89" t="s">
        <v>378</v>
      </c>
      <c r="E29" s="100" t="s">
        <v>1340</v>
      </c>
      <c r="F29" s="100" t="s">
        <v>1340</v>
      </c>
      <c r="G29" s="91" t="s">
        <v>90</v>
      </c>
      <c r="H29" s="23">
        <v>46148</v>
      </c>
      <c r="I29" s="91" t="s">
        <v>888</v>
      </c>
      <c r="J29" s="91" t="s">
        <v>68</v>
      </c>
      <c r="K29" s="23">
        <v>46148</v>
      </c>
      <c r="L29" s="91" t="s">
        <v>159</v>
      </c>
      <c r="M29" s="105"/>
    </row>
    <row r="30" ht="16.5"/>
    <row r="31" ht="16.5"/>
    <row r="35" spans="3:3">
      <c r="C35" s="59" t="s">
        <v>1341</v>
      </c>
    </row>
  </sheetData>
  <mergeCells count="11">
    <mergeCell ref="B1:F1"/>
    <mergeCell ref="B2:F2"/>
    <mergeCell ref="A6:E6"/>
    <mergeCell ref="A10:M10"/>
    <mergeCell ref="A22:M22"/>
    <mergeCell ref="A7:A9"/>
    <mergeCell ref="B7:B9"/>
    <mergeCell ref="C7:C9"/>
    <mergeCell ref="D7:D9"/>
    <mergeCell ref="E7:E9"/>
    <mergeCell ref="F7:F9"/>
  </mergeCells>
  <dataValidations count="1">
    <dataValidation type="list" allowBlank="1" showErrorMessage="1" promptTitle="dfdf" sqref="G11:G21 G23:G29 J11:J21 J23:J29">
      <formula1>"Passed,Untested,Failed,Blocked"</formula1>
    </dataValidation>
  </dataValidations>
  <pageMargins left="0.75" right="0.75" top="1" bottom="1" header="0.5" footer="0.5"/>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0"/>
  <sheetViews>
    <sheetView zoomScale="70" zoomScaleNormal="70" topLeftCell="A3" workbookViewId="0">
      <selection activeCell="C15" sqref="C15"/>
    </sheetView>
  </sheetViews>
  <sheetFormatPr defaultColWidth="10.152380952381" defaultRowHeight="15"/>
  <cols>
    <col min="1" max="1" width="20.952380952381" style="34" customWidth="1"/>
    <col min="2" max="2" width="43.0476190476191" style="34" customWidth="1"/>
    <col min="3" max="3" width="43.4285714285714" style="34" customWidth="1"/>
    <col min="4" max="6" width="40.7619047619048" style="34" customWidth="1"/>
    <col min="7" max="13" width="22.0952380952381" style="34" customWidth="1"/>
    <col min="14" max="16384" width="10.152380952381" style="34"/>
  </cols>
  <sheetData>
    <row r="1" ht="19.2" customHeight="1" spans="1:6">
      <c r="A1" s="35" t="s">
        <v>42</v>
      </c>
      <c r="B1" s="36" t="s">
        <v>2</v>
      </c>
      <c r="C1" s="36"/>
      <c r="D1" s="36"/>
      <c r="E1" s="36"/>
      <c r="F1" s="36"/>
    </row>
    <row r="2" ht="19.95" customHeight="1" spans="1:6">
      <c r="A2" s="35" t="s">
        <v>43</v>
      </c>
      <c r="B2" s="37" t="s">
        <v>1342</v>
      </c>
      <c r="C2" s="37"/>
      <c r="D2" s="37"/>
      <c r="E2" s="37"/>
      <c r="F2" s="37"/>
    </row>
    <row r="3" ht="16.5" spans="1:6">
      <c r="A3" s="38"/>
      <c r="B3" s="39" t="s">
        <v>45</v>
      </c>
      <c r="C3" s="39" t="s">
        <v>46</v>
      </c>
      <c r="D3" s="39" t="s">
        <v>47</v>
      </c>
      <c r="E3" s="39" t="s">
        <v>48</v>
      </c>
      <c r="F3" s="39" t="s">
        <v>49</v>
      </c>
    </row>
    <row r="4" ht="16.5" spans="1:6">
      <c r="A4" s="40" t="s">
        <v>50</v>
      </c>
      <c r="B4" s="41">
        <f>COUNTIF(G11:G51,"Passed")</f>
        <v>19</v>
      </c>
      <c r="C4" s="41">
        <f>COUNTIF(G11:G51,"Failed")</f>
        <v>0</v>
      </c>
      <c r="D4" s="38">
        <f>COUNTIF(G11:G18,"Untested")</f>
        <v>0</v>
      </c>
      <c r="E4" s="42">
        <f>COUNTIF(G11:G18,"Blocked")</f>
        <v>0</v>
      </c>
      <c r="F4" s="38">
        <f>SUM(B4:E4)</f>
        <v>19</v>
      </c>
    </row>
    <row r="5" ht="16.5" spans="1:6">
      <c r="A5" s="40" t="s">
        <v>51</v>
      </c>
      <c r="B5" s="41">
        <f>COUNTIF(J11:J51,"Passed")</f>
        <v>19</v>
      </c>
      <c r="C5" s="41">
        <f>COUNTIF(J11:J51,"Failed")</f>
        <v>0</v>
      </c>
      <c r="D5" s="38">
        <f>COUNTIF(J11:J18,"Untested")</f>
        <v>0</v>
      </c>
      <c r="E5" s="42">
        <f>COUNTIF(J11:J18,"Blocked")</f>
        <v>0</v>
      </c>
      <c r="F5" s="38">
        <f>SUM(B5:E5)</f>
        <v>19</v>
      </c>
    </row>
    <row r="6" ht="409.2" customHeight="1" spans="1:5">
      <c r="A6" s="43"/>
      <c r="B6" s="43"/>
      <c r="C6" s="43"/>
      <c r="D6" s="43"/>
      <c r="E6" s="43"/>
    </row>
    <row r="7" ht="16.5" spans="1:13">
      <c r="A7" s="44" t="s">
        <v>52</v>
      </c>
      <c r="B7" s="44" t="s">
        <v>7</v>
      </c>
      <c r="C7" s="44" t="s">
        <v>53</v>
      </c>
      <c r="D7" s="44" t="s">
        <v>54</v>
      </c>
      <c r="E7" s="44" t="s">
        <v>55</v>
      </c>
      <c r="F7" s="44" t="s">
        <v>56</v>
      </c>
      <c r="G7" s="39" t="s">
        <v>57</v>
      </c>
      <c r="H7" s="39"/>
      <c r="I7" s="39"/>
      <c r="J7" s="39" t="s">
        <v>57</v>
      </c>
      <c r="K7" s="39"/>
      <c r="L7" s="39"/>
      <c r="M7" s="39" t="s">
        <v>58</v>
      </c>
    </row>
    <row r="8" ht="16.5" spans="1:13">
      <c r="A8" s="45"/>
      <c r="B8" s="45"/>
      <c r="C8" s="45"/>
      <c r="D8" s="45"/>
      <c r="E8" s="45"/>
      <c r="F8" s="45"/>
      <c r="G8" s="39" t="s">
        <v>59</v>
      </c>
      <c r="H8" s="39"/>
      <c r="I8" s="39"/>
      <c r="J8" s="39" t="s">
        <v>60</v>
      </c>
      <c r="K8" s="39"/>
      <c r="L8" s="39"/>
      <c r="M8" s="39"/>
    </row>
    <row r="9" ht="16.5" spans="1:13">
      <c r="A9" s="46"/>
      <c r="B9" s="46"/>
      <c r="C9" s="46"/>
      <c r="D9" s="46"/>
      <c r="E9" s="46"/>
      <c r="F9" s="46"/>
      <c r="G9" s="39" t="s">
        <v>61</v>
      </c>
      <c r="H9" s="47" t="s">
        <v>62</v>
      </c>
      <c r="I9" s="39" t="s">
        <v>63</v>
      </c>
      <c r="J9" s="39" t="s">
        <v>61</v>
      </c>
      <c r="K9" s="47" t="s">
        <v>62</v>
      </c>
      <c r="L9" s="39" t="s">
        <v>63</v>
      </c>
      <c r="M9" s="39"/>
    </row>
    <row r="10" ht="16.5" spans="1:13">
      <c r="A10" s="48" t="s">
        <v>1343</v>
      </c>
      <c r="B10" s="48"/>
      <c r="C10" s="48"/>
      <c r="D10" s="48"/>
      <c r="E10" s="48"/>
      <c r="F10" s="48"/>
      <c r="G10" s="48"/>
      <c r="H10" s="48"/>
      <c r="I10" s="48"/>
      <c r="J10" s="48"/>
      <c r="K10" s="48"/>
      <c r="L10" s="48"/>
      <c r="M10" s="48"/>
    </row>
    <row r="11" ht="49.5" spans="1:13">
      <c r="A11" s="49" t="s">
        <v>1344</v>
      </c>
      <c r="B11" s="49" t="s">
        <v>266</v>
      </c>
      <c r="C11" s="49" t="s">
        <v>1345</v>
      </c>
      <c r="D11" s="49"/>
      <c r="E11" s="394" t="s">
        <v>1346</v>
      </c>
      <c r="F11" s="394" t="s">
        <v>1346</v>
      </c>
      <c r="G11" s="50" t="s">
        <v>68</v>
      </c>
      <c r="H11" s="23">
        <v>46149</v>
      </c>
      <c r="I11" s="54" t="s">
        <v>69</v>
      </c>
      <c r="J11" s="50" t="s">
        <v>68</v>
      </c>
      <c r="K11" s="23">
        <v>46149</v>
      </c>
      <c r="L11" s="54" t="s">
        <v>70</v>
      </c>
      <c r="M11" s="55"/>
    </row>
    <row r="12" ht="49.5" spans="1:13">
      <c r="A12" s="49" t="s">
        <v>1347</v>
      </c>
      <c r="B12" s="49" t="s">
        <v>161</v>
      </c>
      <c r="C12" s="49" t="s">
        <v>657</v>
      </c>
      <c r="D12" s="49"/>
      <c r="E12" s="394" t="s">
        <v>1348</v>
      </c>
      <c r="F12" s="394" t="s">
        <v>1348</v>
      </c>
      <c r="G12" s="50" t="s">
        <v>68</v>
      </c>
      <c r="H12" s="23">
        <v>46149</v>
      </c>
      <c r="I12" s="54" t="s">
        <v>69</v>
      </c>
      <c r="J12" s="50" t="s">
        <v>68</v>
      </c>
      <c r="K12" s="23">
        <v>46149</v>
      </c>
      <c r="L12" s="54" t="s">
        <v>70</v>
      </c>
      <c r="M12" s="55"/>
    </row>
    <row r="13" ht="99" spans="1:13">
      <c r="A13" s="49" t="s">
        <v>1349</v>
      </c>
      <c r="B13" s="49" t="s">
        <v>1350</v>
      </c>
      <c r="C13" s="49" t="s">
        <v>1351</v>
      </c>
      <c r="D13" s="49"/>
      <c r="E13" s="394" t="s">
        <v>1352</v>
      </c>
      <c r="F13" s="394" t="s">
        <v>1352</v>
      </c>
      <c r="G13" s="50" t="s">
        <v>68</v>
      </c>
      <c r="H13" s="23">
        <v>46149</v>
      </c>
      <c r="I13" s="54" t="s">
        <v>69</v>
      </c>
      <c r="J13" s="50" t="s">
        <v>68</v>
      </c>
      <c r="K13" s="23">
        <v>46149</v>
      </c>
      <c r="L13" s="54" t="s">
        <v>70</v>
      </c>
      <c r="M13" s="55"/>
    </row>
    <row r="14" ht="33" spans="1:13">
      <c r="A14" s="49" t="s">
        <v>1353</v>
      </c>
      <c r="B14" s="49" t="s">
        <v>1354</v>
      </c>
      <c r="C14" s="49" t="s">
        <v>1355</v>
      </c>
      <c r="D14" s="49"/>
      <c r="E14" s="394" t="s">
        <v>1356</v>
      </c>
      <c r="F14" s="394" t="s">
        <v>1356</v>
      </c>
      <c r="G14" s="50" t="s">
        <v>68</v>
      </c>
      <c r="H14" s="23">
        <v>46149</v>
      </c>
      <c r="I14" s="54" t="s">
        <v>69</v>
      </c>
      <c r="J14" s="50" t="s">
        <v>68</v>
      </c>
      <c r="K14" s="23">
        <v>46149</v>
      </c>
      <c r="L14" s="54" t="s">
        <v>70</v>
      </c>
      <c r="M14" s="55"/>
    </row>
    <row r="15" ht="66" spans="1:13">
      <c r="A15" s="49" t="s">
        <v>1357</v>
      </c>
      <c r="B15" s="49" t="s">
        <v>832</v>
      </c>
      <c r="C15" s="49" t="s">
        <v>833</v>
      </c>
      <c r="D15" s="49"/>
      <c r="E15" s="394" t="s">
        <v>1358</v>
      </c>
      <c r="F15" s="394" t="s">
        <v>1358</v>
      </c>
      <c r="G15" s="50" t="s">
        <v>68</v>
      </c>
      <c r="H15" s="23">
        <v>46149</v>
      </c>
      <c r="I15" s="54" t="s">
        <v>69</v>
      </c>
      <c r="J15" s="50" t="s">
        <v>68</v>
      </c>
      <c r="K15" s="23">
        <v>46149</v>
      </c>
      <c r="L15" s="54" t="s">
        <v>70</v>
      </c>
      <c r="M15" s="55"/>
    </row>
    <row r="16" ht="66" spans="1:13">
      <c r="A16" s="49" t="s">
        <v>1359</v>
      </c>
      <c r="B16" s="49" t="s">
        <v>1360</v>
      </c>
      <c r="C16" s="49" t="s">
        <v>1361</v>
      </c>
      <c r="D16" s="49" t="s">
        <v>1362</v>
      </c>
      <c r="E16" s="394" t="s">
        <v>1363</v>
      </c>
      <c r="F16" s="394" t="s">
        <v>1363</v>
      </c>
      <c r="G16" s="50" t="s">
        <v>68</v>
      </c>
      <c r="H16" s="23">
        <v>46149</v>
      </c>
      <c r="I16" s="54" t="s">
        <v>69</v>
      </c>
      <c r="J16" s="50" t="s">
        <v>68</v>
      </c>
      <c r="K16" s="23">
        <v>46149</v>
      </c>
      <c r="L16" s="54" t="s">
        <v>70</v>
      </c>
      <c r="M16" s="55"/>
    </row>
    <row r="17" ht="49.5" spans="1:13">
      <c r="A17" s="49" t="s">
        <v>1364</v>
      </c>
      <c r="B17" s="49" t="s">
        <v>1365</v>
      </c>
      <c r="C17" s="49" t="s">
        <v>1366</v>
      </c>
      <c r="D17" s="49"/>
      <c r="E17" s="394" t="s">
        <v>1367</v>
      </c>
      <c r="F17" s="394" t="s">
        <v>1367</v>
      </c>
      <c r="G17" s="50" t="s">
        <v>68</v>
      </c>
      <c r="H17" s="23">
        <v>46149</v>
      </c>
      <c r="I17" s="54" t="s">
        <v>69</v>
      </c>
      <c r="J17" s="50" t="s">
        <v>68</v>
      </c>
      <c r="K17" s="23">
        <v>46149</v>
      </c>
      <c r="L17" s="54" t="s">
        <v>70</v>
      </c>
      <c r="M17" s="55"/>
    </row>
    <row r="18" ht="16.5" spans="1:13">
      <c r="A18" s="51" t="s">
        <v>1368</v>
      </c>
      <c r="B18" s="51"/>
      <c r="C18" s="51"/>
      <c r="D18" s="51"/>
      <c r="E18" s="51"/>
      <c r="F18" s="51"/>
      <c r="G18" s="51"/>
      <c r="H18" s="51"/>
      <c r="I18" s="51"/>
      <c r="J18" s="51"/>
      <c r="K18" s="51"/>
      <c r="L18" s="51"/>
      <c r="M18" s="51"/>
    </row>
    <row r="19" ht="82.5" spans="1:13">
      <c r="A19" s="52" t="s">
        <v>1369</v>
      </c>
      <c r="B19" s="52" t="s">
        <v>1370</v>
      </c>
      <c r="C19" s="52" t="s">
        <v>1371</v>
      </c>
      <c r="D19" s="52" t="s">
        <v>1372</v>
      </c>
      <c r="E19" s="52" t="s">
        <v>1373</v>
      </c>
      <c r="F19" s="52" t="s">
        <v>1373</v>
      </c>
      <c r="G19" s="50" t="s">
        <v>68</v>
      </c>
      <c r="H19" s="23">
        <v>46149</v>
      </c>
      <c r="I19" s="54" t="s">
        <v>69</v>
      </c>
      <c r="J19" s="50" t="s">
        <v>68</v>
      </c>
      <c r="K19" s="23">
        <v>46149</v>
      </c>
      <c r="L19" s="54" t="s">
        <v>70</v>
      </c>
      <c r="M19" s="56"/>
    </row>
    <row r="20" ht="49.5" spans="1:13">
      <c r="A20" s="52" t="s">
        <v>1374</v>
      </c>
      <c r="B20" s="52" t="s">
        <v>1375</v>
      </c>
      <c r="C20" s="52" t="s">
        <v>1376</v>
      </c>
      <c r="D20" s="52"/>
      <c r="E20" s="52" t="s">
        <v>1377</v>
      </c>
      <c r="F20" s="52" t="s">
        <v>1377</v>
      </c>
      <c r="G20" s="50" t="s">
        <v>68</v>
      </c>
      <c r="H20" s="23">
        <v>46149</v>
      </c>
      <c r="I20" s="54" t="s">
        <v>69</v>
      </c>
      <c r="J20" s="50" t="s">
        <v>68</v>
      </c>
      <c r="K20" s="23">
        <v>46149</v>
      </c>
      <c r="L20" s="54" t="s">
        <v>70</v>
      </c>
      <c r="M20" s="56"/>
    </row>
    <row r="21" ht="33" spans="1:13">
      <c r="A21" s="52" t="s">
        <v>1378</v>
      </c>
      <c r="B21" s="52" t="s">
        <v>1379</v>
      </c>
      <c r="C21" s="52" t="s">
        <v>1380</v>
      </c>
      <c r="D21" s="52"/>
      <c r="E21" s="52" t="s">
        <v>1381</v>
      </c>
      <c r="F21" s="52" t="s">
        <v>1381</v>
      </c>
      <c r="G21" s="50" t="s">
        <v>68</v>
      </c>
      <c r="H21" s="23">
        <v>46149</v>
      </c>
      <c r="I21" s="54" t="s">
        <v>69</v>
      </c>
      <c r="J21" s="50" t="s">
        <v>68</v>
      </c>
      <c r="K21" s="23">
        <v>46149</v>
      </c>
      <c r="L21" s="54" t="s">
        <v>70</v>
      </c>
      <c r="M21" s="57"/>
    </row>
    <row r="22" ht="99" spans="1:13">
      <c r="A22" s="52" t="s">
        <v>1382</v>
      </c>
      <c r="B22" s="52" t="s">
        <v>1383</v>
      </c>
      <c r="C22" s="52" t="s">
        <v>1384</v>
      </c>
      <c r="D22" s="52"/>
      <c r="E22" s="52" t="s">
        <v>1385</v>
      </c>
      <c r="F22" s="52" t="s">
        <v>1385</v>
      </c>
      <c r="G22" s="50" t="s">
        <v>68</v>
      </c>
      <c r="H22" s="23">
        <v>46149</v>
      </c>
      <c r="I22" s="54" t="s">
        <v>69</v>
      </c>
      <c r="J22" s="50" t="s">
        <v>68</v>
      </c>
      <c r="K22" s="23">
        <v>46149</v>
      </c>
      <c r="L22" s="54" t="s">
        <v>70</v>
      </c>
      <c r="M22" s="52"/>
    </row>
    <row r="23" ht="49.5" spans="1:13">
      <c r="A23" s="52" t="s">
        <v>1386</v>
      </c>
      <c r="B23" s="52" t="s">
        <v>1387</v>
      </c>
      <c r="C23" s="52" t="s">
        <v>1388</v>
      </c>
      <c r="D23" s="52"/>
      <c r="E23" s="52" t="s">
        <v>1389</v>
      </c>
      <c r="F23" s="52" t="s">
        <v>1389</v>
      </c>
      <c r="G23" s="50" t="s">
        <v>68</v>
      </c>
      <c r="H23" s="23">
        <v>46149</v>
      </c>
      <c r="I23" s="54" t="s">
        <v>69</v>
      </c>
      <c r="J23" s="50" t="s">
        <v>68</v>
      </c>
      <c r="K23" s="23">
        <v>46149</v>
      </c>
      <c r="L23" s="54" t="s">
        <v>70</v>
      </c>
      <c r="M23" s="52"/>
    </row>
    <row r="24" ht="49.5" spans="1:13">
      <c r="A24" s="52" t="s">
        <v>1390</v>
      </c>
      <c r="B24" s="52" t="s">
        <v>1391</v>
      </c>
      <c r="C24" s="52" t="s">
        <v>1392</v>
      </c>
      <c r="D24" s="52"/>
      <c r="E24" s="52" t="s">
        <v>1393</v>
      </c>
      <c r="F24" s="52" t="s">
        <v>1393</v>
      </c>
      <c r="G24" s="50" t="s">
        <v>68</v>
      </c>
      <c r="H24" s="23">
        <v>46149</v>
      </c>
      <c r="I24" s="54" t="s">
        <v>69</v>
      </c>
      <c r="J24" s="50" t="s">
        <v>68</v>
      </c>
      <c r="K24" s="23">
        <v>46149</v>
      </c>
      <c r="L24" s="54" t="s">
        <v>70</v>
      </c>
      <c r="M24" s="52"/>
    </row>
    <row r="25" ht="82.5" spans="1:13">
      <c r="A25" s="52" t="s">
        <v>1394</v>
      </c>
      <c r="B25" s="52" t="s">
        <v>1395</v>
      </c>
      <c r="C25" s="52" t="s">
        <v>1396</v>
      </c>
      <c r="D25" s="52"/>
      <c r="E25" s="52" t="s">
        <v>1397</v>
      </c>
      <c r="F25" s="52" t="s">
        <v>1397</v>
      </c>
      <c r="G25" s="50" t="s">
        <v>68</v>
      </c>
      <c r="H25" s="23">
        <v>46149</v>
      </c>
      <c r="I25" s="54" t="s">
        <v>69</v>
      </c>
      <c r="J25" s="50" t="s">
        <v>68</v>
      </c>
      <c r="K25" s="23">
        <v>46149</v>
      </c>
      <c r="L25" s="54" t="s">
        <v>70</v>
      </c>
      <c r="M25" s="52"/>
    </row>
    <row r="26" ht="49.5" spans="1:13">
      <c r="A26" s="52" t="s">
        <v>1398</v>
      </c>
      <c r="B26" s="52" t="s">
        <v>1399</v>
      </c>
      <c r="C26" s="52" t="s">
        <v>1400</v>
      </c>
      <c r="D26" s="52"/>
      <c r="E26" s="52" t="s">
        <v>1401</v>
      </c>
      <c r="F26" s="52" t="s">
        <v>1401</v>
      </c>
      <c r="G26" s="50" t="s">
        <v>68</v>
      </c>
      <c r="H26" s="23">
        <v>46149</v>
      </c>
      <c r="I26" s="54" t="s">
        <v>69</v>
      </c>
      <c r="J26" s="50" t="s">
        <v>68</v>
      </c>
      <c r="K26" s="23">
        <v>46149</v>
      </c>
      <c r="L26" s="54" t="s">
        <v>70</v>
      </c>
      <c r="M26" s="52"/>
    </row>
    <row r="27" ht="49.5" spans="1:13">
      <c r="A27" s="52" t="s">
        <v>1402</v>
      </c>
      <c r="B27" s="52" t="s">
        <v>1403</v>
      </c>
      <c r="C27" s="52" t="s">
        <v>1404</v>
      </c>
      <c r="D27" s="52"/>
      <c r="E27" s="52" t="s">
        <v>1405</v>
      </c>
      <c r="F27" s="52" t="s">
        <v>1405</v>
      </c>
      <c r="G27" s="50" t="s">
        <v>68</v>
      </c>
      <c r="H27" s="23">
        <v>46149</v>
      </c>
      <c r="I27" s="54" t="s">
        <v>69</v>
      </c>
      <c r="J27" s="50" t="s">
        <v>68</v>
      </c>
      <c r="K27" s="23">
        <v>46149</v>
      </c>
      <c r="L27" s="54" t="s">
        <v>70</v>
      </c>
      <c r="M27" s="52"/>
    </row>
    <row r="28" ht="33" spans="1:13">
      <c r="A28" s="52" t="s">
        <v>1406</v>
      </c>
      <c r="B28" s="52" t="s">
        <v>1407</v>
      </c>
      <c r="C28" s="52" t="s">
        <v>1408</v>
      </c>
      <c r="D28" s="52"/>
      <c r="E28" s="52" t="s">
        <v>1409</v>
      </c>
      <c r="F28" s="52" t="s">
        <v>1409</v>
      </c>
      <c r="G28" s="50" t="s">
        <v>68</v>
      </c>
      <c r="H28" s="23">
        <v>46149</v>
      </c>
      <c r="I28" s="54" t="s">
        <v>69</v>
      </c>
      <c r="J28" s="50" t="s">
        <v>68</v>
      </c>
      <c r="K28" s="23">
        <v>46149</v>
      </c>
      <c r="L28" s="54" t="s">
        <v>70</v>
      </c>
      <c r="M28" s="52"/>
    </row>
    <row r="29" ht="66" spans="1:13">
      <c r="A29" s="52" t="s">
        <v>1410</v>
      </c>
      <c r="B29" s="52" t="s">
        <v>1411</v>
      </c>
      <c r="C29" s="52" t="s">
        <v>1412</v>
      </c>
      <c r="D29" s="52" t="s">
        <v>1413</v>
      </c>
      <c r="E29" s="52" t="s">
        <v>1414</v>
      </c>
      <c r="F29" s="52" t="s">
        <v>1414</v>
      </c>
      <c r="G29" s="50" t="s">
        <v>68</v>
      </c>
      <c r="H29" s="23">
        <v>46149</v>
      </c>
      <c r="I29" s="54" t="s">
        <v>69</v>
      </c>
      <c r="J29" s="50" t="s">
        <v>68</v>
      </c>
      <c r="K29" s="23">
        <v>46149</v>
      </c>
      <c r="L29" s="54" t="s">
        <v>70</v>
      </c>
      <c r="M29" s="52"/>
    </row>
    <row r="30" ht="49.5" spans="1:13">
      <c r="A30" s="52" t="s">
        <v>1415</v>
      </c>
      <c r="B30" s="52" t="s">
        <v>1416</v>
      </c>
      <c r="C30" s="52" t="s">
        <v>1417</v>
      </c>
      <c r="D30" s="52" t="s">
        <v>1418</v>
      </c>
      <c r="E30" s="52" t="s">
        <v>1419</v>
      </c>
      <c r="F30" s="52" t="s">
        <v>1419</v>
      </c>
      <c r="G30" s="50" t="s">
        <v>68</v>
      </c>
      <c r="H30" s="23">
        <v>46149</v>
      </c>
      <c r="I30" s="54" t="s">
        <v>69</v>
      </c>
      <c r="J30" s="50" t="s">
        <v>68</v>
      </c>
      <c r="K30" s="23">
        <v>46149</v>
      </c>
      <c r="L30" s="54" t="s">
        <v>70</v>
      </c>
      <c r="M30" s="52"/>
    </row>
  </sheetData>
  <mergeCells count="10">
    <mergeCell ref="B1:F1"/>
    <mergeCell ref="B2:F2"/>
    <mergeCell ref="A6:E6"/>
    <mergeCell ref="A18:M18"/>
    <mergeCell ref="A7:A9"/>
    <mergeCell ref="B7:B9"/>
    <mergeCell ref="C7:C9"/>
    <mergeCell ref="D7:D9"/>
    <mergeCell ref="E7:E9"/>
    <mergeCell ref="F7:F9"/>
  </mergeCells>
  <dataValidations count="1">
    <dataValidation type="list" allowBlank="1" showErrorMessage="1" promptTitle="dfdf" sqref="G11:G17 G19:G30 J11:J17 J19:J30">
      <formula1>"Passed,Untested,Failed,Blocked"</formula1>
    </dataValidation>
  </dataValidations>
  <pageMargins left="0.7" right="0.7" top="0.75" bottom="0.75" header="0.3" footer="0.3"/>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1"/>
  <sheetViews>
    <sheetView zoomScale="55" zoomScaleNormal="55" workbookViewId="0">
      <selection activeCell="H25" sqref="H25"/>
    </sheetView>
  </sheetViews>
  <sheetFormatPr defaultColWidth="10.152380952381" defaultRowHeight="15"/>
  <cols>
    <col min="1" max="1" width="20.952380952381" style="34" customWidth="1"/>
    <col min="2" max="2" width="43.0476190476191" style="34" customWidth="1"/>
    <col min="3" max="3" width="43.4285714285714" style="34" customWidth="1"/>
    <col min="4" max="6" width="40.7619047619048" style="34" customWidth="1"/>
    <col min="7" max="13" width="22.0952380952381" style="34" customWidth="1"/>
    <col min="14" max="16384" width="10.152380952381" style="34"/>
  </cols>
  <sheetData>
    <row r="1" ht="19.2" customHeight="1" spans="1:6">
      <c r="A1" s="35" t="s">
        <v>42</v>
      </c>
      <c r="B1" s="36" t="s">
        <v>2</v>
      </c>
      <c r="C1" s="36"/>
      <c r="D1" s="36"/>
      <c r="E1" s="36"/>
      <c r="F1" s="36"/>
    </row>
    <row r="2" ht="19.95" customHeight="1" spans="1:6">
      <c r="A2" s="35" t="s">
        <v>43</v>
      </c>
      <c r="B2" s="37" t="s">
        <v>37</v>
      </c>
      <c r="C2" s="37"/>
      <c r="D2" s="37"/>
      <c r="E2" s="37"/>
      <c r="F2" s="37"/>
    </row>
    <row r="3" ht="16.5" spans="1:6">
      <c r="A3" s="38"/>
      <c r="B3" s="39" t="s">
        <v>45</v>
      </c>
      <c r="C3" s="39" t="s">
        <v>46</v>
      </c>
      <c r="D3" s="39" t="s">
        <v>47</v>
      </c>
      <c r="E3" s="39" t="s">
        <v>48</v>
      </c>
      <c r="F3" s="39" t="s">
        <v>49</v>
      </c>
    </row>
    <row r="4" ht="16.5" spans="1:6">
      <c r="A4" s="40" t="s">
        <v>50</v>
      </c>
      <c r="B4" s="41">
        <f>COUNTIF(G11:G50,"Passed")</f>
        <v>18</v>
      </c>
      <c r="C4" s="41">
        <f>COUNTIF(G11:G50,"Failed")</f>
        <v>2</v>
      </c>
      <c r="D4" s="38">
        <f>COUNTIF(G11:G18,"Untested")</f>
        <v>0</v>
      </c>
      <c r="E4" s="42">
        <f>COUNTIF(G11:G18,"Blocked")</f>
        <v>0</v>
      </c>
      <c r="F4" s="38">
        <f>SUM(B4:E4)</f>
        <v>20</v>
      </c>
    </row>
    <row r="5" ht="16.5" spans="1:6">
      <c r="A5" s="40" t="s">
        <v>51</v>
      </c>
      <c r="B5" s="41">
        <f>COUNTIF(J11:J50,"Passed")</f>
        <v>20</v>
      </c>
      <c r="C5" s="41">
        <f>COUNTIF(J11:J50,"Failed")</f>
        <v>0</v>
      </c>
      <c r="D5" s="38">
        <f>COUNTIF(J11:J18,"Untested")</f>
        <v>0</v>
      </c>
      <c r="E5" s="42">
        <f>COUNTIF(J11:J18,"Blocked")</f>
        <v>0</v>
      </c>
      <c r="F5" s="38">
        <f>SUM(B5:E5)</f>
        <v>20</v>
      </c>
    </row>
    <row r="6" ht="409.2" customHeight="1" spans="1:5">
      <c r="A6" s="43"/>
      <c r="B6" s="43"/>
      <c r="C6" s="43"/>
      <c r="D6" s="43"/>
      <c r="E6" s="43"/>
    </row>
    <row r="7" ht="16.5" spans="1:13">
      <c r="A7" s="44" t="s">
        <v>52</v>
      </c>
      <c r="B7" s="44" t="s">
        <v>7</v>
      </c>
      <c r="C7" s="44" t="s">
        <v>53</v>
      </c>
      <c r="D7" s="44" t="s">
        <v>54</v>
      </c>
      <c r="E7" s="44" t="s">
        <v>55</v>
      </c>
      <c r="F7" s="44" t="s">
        <v>56</v>
      </c>
      <c r="G7" s="39" t="s">
        <v>57</v>
      </c>
      <c r="H7" s="39"/>
      <c r="I7" s="39"/>
      <c r="J7" s="39" t="s">
        <v>57</v>
      </c>
      <c r="K7" s="39"/>
      <c r="L7" s="39"/>
      <c r="M7" s="39" t="s">
        <v>58</v>
      </c>
    </row>
    <row r="8" ht="16.5" spans="1:13">
      <c r="A8" s="45"/>
      <c r="B8" s="45"/>
      <c r="C8" s="45"/>
      <c r="D8" s="45"/>
      <c r="E8" s="45"/>
      <c r="F8" s="45"/>
      <c r="G8" s="39" t="s">
        <v>59</v>
      </c>
      <c r="H8" s="39"/>
      <c r="I8" s="39"/>
      <c r="J8" s="39" t="s">
        <v>60</v>
      </c>
      <c r="K8" s="39"/>
      <c r="L8" s="39"/>
      <c r="M8" s="39"/>
    </row>
    <row r="9" ht="16.5" spans="1:13">
      <c r="A9" s="46"/>
      <c r="B9" s="46"/>
      <c r="C9" s="46"/>
      <c r="D9" s="46"/>
      <c r="E9" s="46"/>
      <c r="F9" s="46"/>
      <c r="G9" s="39" t="s">
        <v>61</v>
      </c>
      <c r="H9" s="47" t="s">
        <v>62</v>
      </c>
      <c r="I9" s="39" t="s">
        <v>63</v>
      </c>
      <c r="J9" s="39" t="s">
        <v>61</v>
      </c>
      <c r="K9" s="47" t="s">
        <v>62</v>
      </c>
      <c r="L9" s="39" t="s">
        <v>63</v>
      </c>
      <c r="M9" s="39"/>
    </row>
    <row r="10" ht="16.5" spans="1:13">
      <c r="A10" s="48" t="s">
        <v>1420</v>
      </c>
      <c r="B10" s="48"/>
      <c r="C10" s="48"/>
      <c r="D10" s="48"/>
      <c r="E10" s="48"/>
      <c r="F10" s="48"/>
      <c r="G10" s="48"/>
      <c r="H10" s="48"/>
      <c r="I10" s="48"/>
      <c r="J10" s="48"/>
      <c r="K10" s="48"/>
      <c r="L10" s="48"/>
      <c r="M10" s="48"/>
    </row>
    <row r="11" ht="49.5" spans="1:13">
      <c r="A11" s="49" t="s">
        <v>1421</v>
      </c>
      <c r="B11" s="49" t="s">
        <v>266</v>
      </c>
      <c r="C11" s="49" t="s">
        <v>1422</v>
      </c>
      <c r="D11" s="49"/>
      <c r="E11" s="394" t="s">
        <v>1423</v>
      </c>
      <c r="F11" s="394" t="s">
        <v>1423</v>
      </c>
      <c r="G11" s="50" t="s">
        <v>68</v>
      </c>
      <c r="H11" s="23">
        <v>46149</v>
      </c>
      <c r="I11" s="54" t="s">
        <v>159</v>
      </c>
      <c r="J11" s="50" t="s">
        <v>68</v>
      </c>
      <c r="K11" s="23">
        <v>46149</v>
      </c>
      <c r="L11" s="54" t="s">
        <v>69</v>
      </c>
      <c r="M11" s="55"/>
    </row>
    <row r="12" ht="99" spans="1:13">
      <c r="A12" s="49" t="s">
        <v>1424</v>
      </c>
      <c r="B12" s="49" t="s">
        <v>161</v>
      </c>
      <c r="C12" s="49" t="s">
        <v>657</v>
      </c>
      <c r="D12" s="49"/>
      <c r="E12" s="394" t="s">
        <v>1425</v>
      </c>
      <c r="F12" s="394" t="s">
        <v>1425</v>
      </c>
      <c r="G12" s="50" t="s">
        <v>68</v>
      </c>
      <c r="H12" s="23">
        <v>46149</v>
      </c>
      <c r="I12" s="54" t="s">
        <v>159</v>
      </c>
      <c r="J12" s="50" t="s">
        <v>68</v>
      </c>
      <c r="K12" s="23">
        <v>46149</v>
      </c>
      <c r="L12" s="54" t="s">
        <v>69</v>
      </c>
      <c r="M12" s="55"/>
    </row>
    <row r="13" ht="82.5" spans="1:13">
      <c r="A13" s="49" t="s">
        <v>1426</v>
      </c>
      <c r="B13" s="49" t="s">
        <v>1427</v>
      </c>
      <c r="C13" s="49" t="s">
        <v>1428</v>
      </c>
      <c r="D13" s="49"/>
      <c r="E13" s="394" t="s">
        <v>1429</v>
      </c>
      <c r="F13" s="394" t="s">
        <v>1429</v>
      </c>
      <c r="G13" s="50" t="s">
        <v>68</v>
      </c>
      <c r="H13" s="23">
        <v>46149</v>
      </c>
      <c r="I13" s="54" t="s">
        <v>159</v>
      </c>
      <c r="J13" s="50" t="s">
        <v>68</v>
      </c>
      <c r="K13" s="23">
        <v>46149</v>
      </c>
      <c r="L13" s="54" t="s">
        <v>69</v>
      </c>
      <c r="M13" s="55"/>
    </row>
    <row r="14" ht="33" spans="1:13">
      <c r="A14" s="49" t="s">
        <v>1430</v>
      </c>
      <c r="B14" s="49" t="s">
        <v>1431</v>
      </c>
      <c r="C14" s="49" t="s">
        <v>1432</v>
      </c>
      <c r="D14" s="49"/>
      <c r="E14" s="394" t="s">
        <v>1433</v>
      </c>
      <c r="F14" s="394" t="s">
        <v>1433</v>
      </c>
      <c r="G14" s="50" t="s">
        <v>68</v>
      </c>
      <c r="H14" s="23">
        <v>46149</v>
      </c>
      <c r="I14" s="54" t="s">
        <v>159</v>
      </c>
      <c r="J14" s="50" t="s">
        <v>68</v>
      </c>
      <c r="K14" s="23">
        <v>46149</v>
      </c>
      <c r="L14" s="54" t="s">
        <v>69</v>
      </c>
      <c r="M14" s="55"/>
    </row>
    <row r="15" ht="49.5" spans="1:13">
      <c r="A15" s="49" t="s">
        <v>1434</v>
      </c>
      <c r="B15" s="49" t="s">
        <v>1435</v>
      </c>
      <c r="C15" s="49" t="s">
        <v>1436</v>
      </c>
      <c r="D15" s="49"/>
      <c r="E15" s="394" t="s">
        <v>1437</v>
      </c>
      <c r="F15" s="394" t="s">
        <v>1437</v>
      </c>
      <c r="G15" s="50" t="s">
        <v>68</v>
      </c>
      <c r="H15" s="23">
        <v>46149</v>
      </c>
      <c r="I15" s="54" t="s">
        <v>159</v>
      </c>
      <c r="J15" s="50" t="s">
        <v>68</v>
      </c>
      <c r="K15" s="23">
        <v>46149</v>
      </c>
      <c r="L15" s="54" t="s">
        <v>69</v>
      </c>
      <c r="M15" s="55"/>
    </row>
    <row r="16" ht="49.5" spans="1:13">
      <c r="A16" s="49" t="s">
        <v>1438</v>
      </c>
      <c r="B16" s="49" t="s">
        <v>1439</v>
      </c>
      <c r="C16" s="49" t="s">
        <v>1440</v>
      </c>
      <c r="D16" s="49"/>
      <c r="E16" s="394" t="s">
        <v>1441</v>
      </c>
      <c r="F16" s="394" t="s">
        <v>1441</v>
      </c>
      <c r="G16" s="50" t="s">
        <v>68</v>
      </c>
      <c r="H16" s="23">
        <v>46149</v>
      </c>
      <c r="I16" s="54" t="s">
        <v>159</v>
      </c>
      <c r="J16" s="50" t="s">
        <v>68</v>
      </c>
      <c r="K16" s="23">
        <v>46149</v>
      </c>
      <c r="L16" s="54" t="s">
        <v>69</v>
      </c>
      <c r="M16" s="55"/>
    </row>
    <row r="17" ht="66" spans="1:13">
      <c r="A17" s="49" t="s">
        <v>1442</v>
      </c>
      <c r="B17" s="49" t="s">
        <v>1443</v>
      </c>
      <c r="C17" s="49" t="s">
        <v>1444</v>
      </c>
      <c r="D17" s="49"/>
      <c r="E17" s="394" t="s">
        <v>1445</v>
      </c>
      <c r="F17" s="394" t="s">
        <v>1445</v>
      </c>
      <c r="G17" s="50" t="s">
        <v>68</v>
      </c>
      <c r="H17" s="23">
        <v>46149</v>
      </c>
      <c r="I17" s="54" t="s">
        <v>159</v>
      </c>
      <c r="J17" s="50" t="s">
        <v>68</v>
      </c>
      <c r="K17" s="23">
        <v>46149</v>
      </c>
      <c r="L17" s="54" t="s">
        <v>69</v>
      </c>
      <c r="M17" s="55"/>
    </row>
    <row r="18" ht="16.5" spans="1:13">
      <c r="A18" s="51" t="s">
        <v>1446</v>
      </c>
      <c r="B18" s="51"/>
      <c r="C18" s="51"/>
      <c r="D18" s="51"/>
      <c r="E18" s="51"/>
      <c r="F18" s="51"/>
      <c r="G18" s="51"/>
      <c r="H18" s="51"/>
      <c r="I18" s="51"/>
      <c r="J18" s="51"/>
      <c r="K18" s="51"/>
      <c r="L18" s="51"/>
      <c r="M18" s="51"/>
    </row>
    <row r="19" ht="66" spans="1:13">
      <c r="A19" s="52" t="s">
        <v>1447</v>
      </c>
      <c r="B19" s="52" t="s">
        <v>1370</v>
      </c>
      <c r="C19" s="52" t="s">
        <v>1448</v>
      </c>
      <c r="D19" s="52" t="s">
        <v>1449</v>
      </c>
      <c r="E19" s="52" t="s">
        <v>1450</v>
      </c>
      <c r="F19" s="52" t="s">
        <v>1450</v>
      </c>
      <c r="G19" s="50" t="s">
        <v>68</v>
      </c>
      <c r="H19" s="23">
        <v>46149</v>
      </c>
      <c r="I19" s="54" t="s">
        <v>159</v>
      </c>
      <c r="J19" s="50" t="s">
        <v>68</v>
      </c>
      <c r="K19" s="23">
        <v>46149</v>
      </c>
      <c r="L19" s="54" t="s">
        <v>69</v>
      </c>
      <c r="M19" s="56"/>
    </row>
    <row r="20" ht="49.5" spans="1:13">
      <c r="A20" s="52" t="s">
        <v>1451</v>
      </c>
      <c r="B20" s="52" t="s">
        <v>1375</v>
      </c>
      <c r="C20" s="52" t="s">
        <v>1376</v>
      </c>
      <c r="D20" s="52"/>
      <c r="E20" s="52" t="s">
        <v>1452</v>
      </c>
      <c r="F20" s="52" t="s">
        <v>1452</v>
      </c>
      <c r="G20" s="50" t="s">
        <v>68</v>
      </c>
      <c r="H20" s="23">
        <v>46149</v>
      </c>
      <c r="I20" s="54" t="s">
        <v>159</v>
      </c>
      <c r="J20" s="50" t="s">
        <v>68</v>
      </c>
      <c r="K20" s="23">
        <v>46149</v>
      </c>
      <c r="L20" s="54" t="s">
        <v>69</v>
      </c>
      <c r="M20" s="57"/>
    </row>
    <row r="21" ht="33" spans="1:13">
      <c r="A21" s="52" t="s">
        <v>1453</v>
      </c>
      <c r="B21" s="52" t="s">
        <v>1454</v>
      </c>
      <c r="C21" s="52" t="s">
        <v>1455</v>
      </c>
      <c r="D21" s="52"/>
      <c r="E21" s="52" t="s">
        <v>1456</v>
      </c>
      <c r="F21" s="52" t="s">
        <v>1456</v>
      </c>
      <c r="G21" s="50" t="s">
        <v>68</v>
      </c>
      <c r="H21" s="23">
        <v>46149</v>
      </c>
      <c r="I21" s="54" t="s">
        <v>159</v>
      </c>
      <c r="J21" s="50" t="s">
        <v>68</v>
      </c>
      <c r="K21" s="23">
        <v>46149</v>
      </c>
      <c r="L21" s="54" t="s">
        <v>69</v>
      </c>
      <c r="M21" s="52"/>
    </row>
    <row r="22" ht="66" spans="1:13">
      <c r="A22" s="52" t="s">
        <v>1457</v>
      </c>
      <c r="B22" s="52" t="s">
        <v>1458</v>
      </c>
      <c r="C22" s="52" t="s">
        <v>1459</v>
      </c>
      <c r="D22" s="52"/>
      <c r="E22" s="52" t="s">
        <v>1460</v>
      </c>
      <c r="F22" s="52" t="s">
        <v>1460</v>
      </c>
      <c r="G22" s="50" t="s">
        <v>68</v>
      </c>
      <c r="H22" s="23">
        <v>46149</v>
      </c>
      <c r="I22" s="54" t="s">
        <v>159</v>
      </c>
      <c r="J22" s="50" t="s">
        <v>68</v>
      </c>
      <c r="K22" s="23">
        <v>46149</v>
      </c>
      <c r="L22" s="54" t="s">
        <v>69</v>
      </c>
      <c r="M22" s="52"/>
    </row>
    <row r="23" ht="49.5" spans="1:13">
      <c r="A23" s="52" t="s">
        <v>1461</v>
      </c>
      <c r="B23" s="52" t="s">
        <v>1462</v>
      </c>
      <c r="C23" s="52" t="s">
        <v>1463</v>
      </c>
      <c r="D23" s="52"/>
      <c r="E23" s="52" t="s">
        <v>1464</v>
      </c>
      <c r="F23" s="52" t="s">
        <v>1464</v>
      </c>
      <c r="G23" s="50" t="s">
        <v>68</v>
      </c>
      <c r="H23" s="23">
        <v>46149</v>
      </c>
      <c r="I23" s="54" t="s">
        <v>159</v>
      </c>
      <c r="J23" s="50" t="s">
        <v>68</v>
      </c>
      <c r="K23" s="23">
        <v>46149</v>
      </c>
      <c r="L23" s="54" t="s">
        <v>69</v>
      </c>
      <c r="M23" s="52"/>
    </row>
    <row r="24" ht="49.5" spans="1:13">
      <c r="A24" s="52" t="s">
        <v>1465</v>
      </c>
      <c r="B24" s="52" t="s">
        <v>1466</v>
      </c>
      <c r="C24" s="52" t="s">
        <v>1467</v>
      </c>
      <c r="D24" s="52"/>
      <c r="E24" s="52" t="s">
        <v>1468</v>
      </c>
      <c r="F24" s="52" t="s">
        <v>1468</v>
      </c>
      <c r="G24" s="50" t="s">
        <v>68</v>
      </c>
      <c r="H24" s="23">
        <v>46149</v>
      </c>
      <c r="I24" s="54" t="s">
        <v>159</v>
      </c>
      <c r="J24" s="50" t="s">
        <v>68</v>
      </c>
      <c r="K24" s="23">
        <v>46149</v>
      </c>
      <c r="L24" s="54" t="s">
        <v>69</v>
      </c>
      <c r="M24" s="52"/>
    </row>
    <row r="25" ht="66" spans="1:13">
      <c r="A25" s="52" t="s">
        <v>1469</v>
      </c>
      <c r="B25" s="52" t="s">
        <v>1470</v>
      </c>
      <c r="C25" s="52" t="s">
        <v>1471</v>
      </c>
      <c r="D25" s="52"/>
      <c r="E25" s="52" t="s">
        <v>1472</v>
      </c>
      <c r="F25" s="52" t="s">
        <v>1472</v>
      </c>
      <c r="G25" s="50" t="s">
        <v>68</v>
      </c>
      <c r="H25" s="23">
        <v>46149</v>
      </c>
      <c r="I25" s="54" t="s">
        <v>159</v>
      </c>
      <c r="J25" s="50" t="s">
        <v>68</v>
      </c>
      <c r="K25" s="23">
        <v>46149</v>
      </c>
      <c r="L25" s="54" t="s">
        <v>69</v>
      </c>
      <c r="M25" s="52"/>
    </row>
    <row r="26" ht="49.5" spans="1:13">
      <c r="A26" s="52" t="s">
        <v>1473</v>
      </c>
      <c r="B26" s="52" t="s">
        <v>1474</v>
      </c>
      <c r="C26" s="52" t="s">
        <v>1475</v>
      </c>
      <c r="D26" s="52"/>
      <c r="E26" s="52" t="s">
        <v>1476</v>
      </c>
      <c r="F26" s="52" t="s">
        <v>1477</v>
      </c>
      <c r="G26" s="53" t="s">
        <v>90</v>
      </c>
      <c r="H26" s="23">
        <v>46149</v>
      </c>
      <c r="I26" s="54" t="s">
        <v>159</v>
      </c>
      <c r="J26" s="50" t="s">
        <v>68</v>
      </c>
      <c r="K26" s="23">
        <v>46149</v>
      </c>
      <c r="L26" s="54" t="s">
        <v>69</v>
      </c>
      <c r="M26" s="52"/>
    </row>
    <row r="27" ht="49.5" spans="1:13">
      <c r="A27" s="52" t="s">
        <v>1478</v>
      </c>
      <c r="B27" s="52" t="s">
        <v>1479</v>
      </c>
      <c r="C27" s="52" t="s">
        <v>1480</v>
      </c>
      <c r="D27" s="52"/>
      <c r="E27" s="52" t="s">
        <v>1481</v>
      </c>
      <c r="F27" s="52" t="s">
        <v>1482</v>
      </c>
      <c r="G27" s="53" t="s">
        <v>90</v>
      </c>
      <c r="H27" s="23">
        <v>46149</v>
      </c>
      <c r="I27" s="54" t="s">
        <v>159</v>
      </c>
      <c r="J27" s="50" t="s">
        <v>68</v>
      </c>
      <c r="K27" s="23">
        <v>46149</v>
      </c>
      <c r="L27" s="54" t="s">
        <v>69</v>
      </c>
      <c r="M27" s="52"/>
    </row>
    <row r="28" ht="49.5" spans="1:13">
      <c r="A28" s="52" t="s">
        <v>1483</v>
      </c>
      <c r="B28" s="52" t="s">
        <v>1150</v>
      </c>
      <c r="C28" s="52" t="s">
        <v>1484</v>
      </c>
      <c r="D28" s="52"/>
      <c r="E28" s="52" t="s">
        <v>1485</v>
      </c>
      <c r="F28" s="52" t="s">
        <v>1485</v>
      </c>
      <c r="G28" s="50" t="s">
        <v>68</v>
      </c>
      <c r="H28" s="23">
        <v>46149</v>
      </c>
      <c r="I28" s="54" t="s">
        <v>159</v>
      </c>
      <c r="J28" s="50" t="s">
        <v>68</v>
      </c>
      <c r="K28" s="23">
        <v>46149</v>
      </c>
      <c r="L28" s="54" t="s">
        <v>69</v>
      </c>
      <c r="M28" s="52"/>
    </row>
    <row r="29" ht="66" spans="1:13">
      <c r="A29" s="52" t="s">
        <v>1486</v>
      </c>
      <c r="B29" s="52" t="s">
        <v>1487</v>
      </c>
      <c r="C29" s="52" t="s">
        <v>1488</v>
      </c>
      <c r="D29" s="52"/>
      <c r="E29" s="52" t="s">
        <v>1489</v>
      </c>
      <c r="F29" s="52" t="s">
        <v>1489</v>
      </c>
      <c r="G29" s="50" t="s">
        <v>68</v>
      </c>
      <c r="H29" s="23">
        <v>46149</v>
      </c>
      <c r="I29" s="54" t="s">
        <v>159</v>
      </c>
      <c r="J29" s="50" t="s">
        <v>68</v>
      </c>
      <c r="K29" s="23">
        <v>46149</v>
      </c>
      <c r="L29" s="54" t="s">
        <v>69</v>
      </c>
      <c r="M29" s="52"/>
    </row>
    <row r="30" ht="33" spans="1:13">
      <c r="A30" s="52" t="s">
        <v>1490</v>
      </c>
      <c r="B30" s="52" t="s">
        <v>1491</v>
      </c>
      <c r="C30" s="52" t="s">
        <v>1492</v>
      </c>
      <c r="D30" s="52"/>
      <c r="E30" s="52" t="s">
        <v>1493</v>
      </c>
      <c r="F30" s="52" t="s">
        <v>1493</v>
      </c>
      <c r="G30" s="50" t="s">
        <v>68</v>
      </c>
      <c r="H30" s="23">
        <v>46149</v>
      </c>
      <c r="I30" s="54" t="s">
        <v>159</v>
      </c>
      <c r="J30" s="50" t="s">
        <v>68</v>
      </c>
      <c r="K30" s="23">
        <v>46149</v>
      </c>
      <c r="L30" s="54" t="s">
        <v>69</v>
      </c>
      <c r="M30" s="52"/>
    </row>
    <row r="31" ht="33" spans="1:13">
      <c r="A31" s="52" t="s">
        <v>1494</v>
      </c>
      <c r="B31" s="52" t="s">
        <v>341</v>
      </c>
      <c r="C31" s="52" t="s">
        <v>342</v>
      </c>
      <c r="D31" s="52"/>
      <c r="E31" s="52" t="s">
        <v>1495</v>
      </c>
      <c r="F31" s="52" t="s">
        <v>1495</v>
      </c>
      <c r="G31" s="50" t="s">
        <v>68</v>
      </c>
      <c r="H31" s="23">
        <v>46149</v>
      </c>
      <c r="I31" s="54" t="s">
        <v>159</v>
      </c>
      <c r="J31" s="50" t="s">
        <v>68</v>
      </c>
      <c r="K31" s="23">
        <v>46149</v>
      </c>
      <c r="L31" s="54" t="s">
        <v>69</v>
      </c>
      <c r="M31" s="52"/>
    </row>
  </sheetData>
  <mergeCells count="10">
    <mergeCell ref="B1:F1"/>
    <mergeCell ref="B2:F2"/>
    <mergeCell ref="A6:E6"/>
    <mergeCell ref="A18:M18"/>
    <mergeCell ref="A7:A9"/>
    <mergeCell ref="B7:B9"/>
    <mergeCell ref="C7:C9"/>
    <mergeCell ref="D7:D9"/>
    <mergeCell ref="E7:E9"/>
    <mergeCell ref="F7:F9"/>
  </mergeCells>
  <dataValidations count="1">
    <dataValidation type="list" allowBlank="1" showErrorMessage="1" promptTitle="dfdf" sqref="G11:G17 G19:G31 J11:J17 J19:J31">
      <formula1>"Passed,Untested,Failed,Blocked"</formula1>
    </dataValidation>
  </dataValidations>
  <pageMargins left="0.7" right="0.7" top="0.75" bottom="0.75" header="0.3" footer="0.3"/>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5"/>
  <sheetViews>
    <sheetView zoomScale="55" zoomScaleNormal="55" workbookViewId="0">
      <selection activeCell="K16" sqref="K16"/>
    </sheetView>
  </sheetViews>
  <sheetFormatPr defaultColWidth="10.152380952381" defaultRowHeight="15"/>
  <cols>
    <col min="1" max="1" width="20.952380952381" style="34" customWidth="1"/>
    <col min="2" max="2" width="43.0476190476191" style="34" customWidth="1"/>
    <col min="3" max="3" width="43.4285714285714" style="34" customWidth="1"/>
    <col min="4" max="6" width="40.7619047619048" style="34" customWidth="1"/>
    <col min="7" max="13" width="22.0952380952381" style="34" customWidth="1"/>
    <col min="14" max="16384" width="10.152380952381" style="34"/>
  </cols>
  <sheetData>
    <row r="1" ht="19.2" customHeight="1" spans="1:6">
      <c r="A1" s="35" t="s">
        <v>42</v>
      </c>
      <c r="B1" s="36" t="s">
        <v>2</v>
      </c>
      <c r="C1" s="36"/>
      <c r="D1" s="36"/>
      <c r="E1" s="36"/>
      <c r="F1" s="36"/>
    </row>
    <row r="2" ht="19.95" customHeight="1" spans="1:6">
      <c r="A2" s="35" t="s">
        <v>43</v>
      </c>
      <c r="B2" s="37" t="s">
        <v>38</v>
      </c>
      <c r="C2" s="37"/>
      <c r="D2" s="37"/>
      <c r="E2" s="37"/>
      <c r="F2" s="37"/>
    </row>
    <row r="3" ht="16.5" spans="1:6">
      <c r="A3" s="38"/>
      <c r="B3" s="39" t="s">
        <v>45</v>
      </c>
      <c r="C3" s="39" t="s">
        <v>46</v>
      </c>
      <c r="D3" s="39" t="s">
        <v>47</v>
      </c>
      <c r="E3" s="39" t="s">
        <v>48</v>
      </c>
      <c r="F3" s="39" t="s">
        <v>49</v>
      </c>
    </row>
    <row r="4" ht="16.5" spans="1:6">
      <c r="A4" s="40" t="s">
        <v>50</v>
      </c>
      <c r="B4" s="41">
        <f>COUNTIF(G11:G44,"Passed")</f>
        <v>10</v>
      </c>
      <c r="C4" s="41">
        <f>COUNTIF(G11:G44,"Failed")</f>
        <v>4</v>
      </c>
      <c r="D4" s="38">
        <f>COUNTIF(G11:G15,"Untested")</f>
        <v>0</v>
      </c>
      <c r="E4" s="42">
        <f>COUNTIF(G11:G15,"Blocked")</f>
        <v>0</v>
      </c>
      <c r="F4" s="38">
        <f>SUM(B4:E4)</f>
        <v>14</v>
      </c>
    </row>
    <row r="5" ht="16.5" spans="1:6">
      <c r="A5" s="40" t="s">
        <v>51</v>
      </c>
      <c r="B5" s="41">
        <f>COUNTIF(J11:J44,"Passed")</f>
        <v>14</v>
      </c>
      <c r="C5" s="41">
        <f>COUNTIF(J11:J44,"Failed")</f>
        <v>0</v>
      </c>
      <c r="D5" s="38">
        <f>COUNTIF(J11:J15,"Untested")</f>
        <v>0</v>
      </c>
      <c r="E5" s="42">
        <f>COUNTIF(J11:J15,"Blocked")</f>
        <v>0</v>
      </c>
      <c r="F5" s="38">
        <f>SUM(B5:E5)</f>
        <v>14</v>
      </c>
    </row>
    <row r="6" ht="409.2" customHeight="1" spans="1:5">
      <c r="A6" s="43"/>
      <c r="B6" s="43"/>
      <c r="C6" s="43"/>
      <c r="D6" s="43"/>
      <c r="E6" s="43"/>
    </row>
    <row r="7" ht="16.5" spans="1:13">
      <c r="A7" s="44" t="s">
        <v>52</v>
      </c>
      <c r="B7" s="44" t="s">
        <v>7</v>
      </c>
      <c r="C7" s="44" t="s">
        <v>53</v>
      </c>
      <c r="D7" s="44" t="s">
        <v>54</v>
      </c>
      <c r="E7" s="44" t="s">
        <v>55</v>
      </c>
      <c r="F7" s="44" t="s">
        <v>56</v>
      </c>
      <c r="G7" s="39" t="s">
        <v>57</v>
      </c>
      <c r="H7" s="39"/>
      <c r="I7" s="39"/>
      <c r="J7" s="39" t="s">
        <v>57</v>
      </c>
      <c r="K7" s="39"/>
      <c r="L7" s="39"/>
      <c r="M7" s="39" t="s">
        <v>58</v>
      </c>
    </row>
    <row r="8" ht="16.5" spans="1:13">
      <c r="A8" s="45"/>
      <c r="B8" s="45"/>
      <c r="C8" s="45"/>
      <c r="D8" s="45"/>
      <c r="E8" s="45"/>
      <c r="F8" s="45"/>
      <c r="G8" s="39" t="s">
        <v>59</v>
      </c>
      <c r="H8" s="39"/>
      <c r="I8" s="39"/>
      <c r="J8" s="39" t="s">
        <v>60</v>
      </c>
      <c r="K8" s="39"/>
      <c r="L8" s="39"/>
      <c r="M8" s="39"/>
    </row>
    <row r="9" ht="16.5" spans="1:13">
      <c r="A9" s="46"/>
      <c r="B9" s="46"/>
      <c r="C9" s="46"/>
      <c r="D9" s="46"/>
      <c r="E9" s="46"/>
      <c r="F9" s="46"/>
      <c r="G9" s="39" t="s">
        <v>61</v>
      </c>
      <c r="H9" s="47" t="s">
        <v>62</v>
      </c>
      <c r="I9" s="39" t="s">
        <v>63</v>
      </c>
      <c r="J9" s="39" t="s">
        <v>61</v>
      </c>
      <c r="K9" s="47" t="s">
        <v>62</v>
      </c>
      <c r="L9" s="39" t="s">
        <v>63</v>
      </c>
      <c r="M9" s="39"/>
    </row>
    <row r="10" ht="16.5" spans="1:13">
      <c r="A10" s="48" t="s">
        <v>1496</v>
      </c>
      <c r="B10" s="48"/>
      <c r="C10" s="48"/>
      <c r="D10" s="48"/>
      <c r="E10" s="48"/>
      <c r="F10" s="48"/>
      <c r="G10" s="48"/>
      <c r="H10" s="48"/>
      <c r="I10" s="48"/>
      <c r="J10" s="48"/>
      <c r="K10" s="48"/>
      <c r="L10" s="48"/>
      <c r="M10" s="48"/>
    </row>
    <row r="11" ht="33" spans="1:13">
      <c r="A11" s="49" t="s">
        <v>1497</v>
      </c>
      <c r="B11" s="49" t="s">
        <v>266</v>
      </c>
      <c r="C11" s="49" t="s">
        <v>1498</v>
      </c>
      <c r="D11" s="49"/>
      <c r="E11" s="394" t="s">
        <v>1499</v>
      </c>
      <c r="F11" s="394" t="s">
        <v>1500</v>
      </c>
      <c r="G11" s="50" t="s">
        <v>68</v>
      </c>
      <c r="H11" s="23">
        <v>46149</v>
      </c>
      <c r="I11" s="54" t="s">
        <v>159</v>
      </c>
      <c r="J11" s="50" t="s">
        <v>68</v>
      </c>
      <c r="K11" s="23">
        <v>46149</v>
      </c>
      <c r="L11" s="54" t="s">
        <v>69</v>
      </c>
      <c r="M11" s="55"/>
    </row>
    <row r="12" ht="66" spans="1:13">
      <c r="A12" s="49" t="s">
        <v>1501</v>
      </c>
      <c r="B12" s="49" t="s">
        <v>1502</v>
      </c>
      <c r="C12" s="49" t="s">
        <v>657</v>
      </c>
      <c r="D12" s="49"/>
      <c r="E12" s="394" t="s">
        <v>1503</v>
      </c>
      <c r="F12" s="394" t="s">
        <v>1504</v>
      </c>
      <c r="G12" s="50" t="s">
        <v>68</v>
      </c>
      <c r="H12" s="23">
        <v>46149</v>
      </c>
      <c r="I12" s="54" t="s">
        <v>159</v>
      </c>
      <c r="J12" s="50" t="s">
        <v>68</v>
      </c>
      <c r="K12" s="23">
        <v>46149</v>
      </c>
      <c r="L12" s="54" t="s">
        <v>69</v>
      </c>
      <c r="M12" s="55"/>
    </row>
    <row r="13" ht="66" spans="1:13">
      <c r="A13" s="49" t="s">
        <v>1505</v>
      </c>
      <c r="B13" s="49" t="s">
        <v>1427</v>
      </c>
      <c r="C13" s="49" t="s">
        <v>1506</v>
      </c>
      <c r="D13" s="49"/>
      <c r="E13" s="394" t="s">
        <v>1507</v>
      </c>
      <c r="F13" s="394" t="s">
        <v>1508</v>
      </c>
      <c r="G13" s="50" t="s">
        <v>68</v>
      </c>
      <c r="H13" s="23">
        <v>46149</v>
      </c>
      <c r="I13" s="54" t="s">
        <v>159</v>
      </c>
      <c r="J13" s="50" t="s">
        <v>68</v>
      </c>
      <c r="K13" s="23">
        <v>46149</v>
      </c>
      <c r="L13" s="54" t="s">
        <v>69</v>
      </c>
      <c r="M13" s="55"/>
    </row>
    <row r="14" ht="33" spans="1:13">
      <c r="A14" s="49" t="s">
        <v>1509</v>
      </c>
      <c r="B14" s="49" t="s">
        <v>1431</v>
      </c>
      <c r="C14" s="49" t="s">
        <v>1432</v>
      </c>
      <c r="D14" s="49"/>
      <c r="E14" s="394" t="s">
        <v>1510</v>
      </c>
      <c r="F14" s="394" t="s">
        <v>1511</v>
      </c>
      <c r="G14" s="50" t="s">
        <v>68</v>
      </c>
      <c r="H14" s="23">
        <v>46149</v>
      </c>
      <c r="I14" s="54" t="s">
        <v>159</v>
      </c>
      <c r="J14" s="50" t="s">
        <v>68</v>
      </c>
      <c r="K14" s="23">
        <v>46149</v>
      </c>
      <c r="L14" s="54" t="s">
        <v>69</v>
      </c>
      <c r="M14" s="55"/>
    </row>
    <row r="15" ht="16.5" spans="1:13">
      <c r="A15" s="51" t="s">
        <v>1512</v>
      </c>
      <c r="B15" s="51"/>
      <c r="C15" s="51"/>
      <c r="D15" s="51"/>
      <c r="E15" s="51"/>
      <c r="F15" s="51"/>
      <c r="G15" s="51"/>
      <c r="H15" s="51"/>
      <c r="I15" s="51"/>
      <c r="J15" s="51"/>
      <c r="K15" s="51"/>
      <c r="L15" s="51"/>
      <c r="M15" s="51"/>
    </row>
    <row r="16" ht="66" spans="1:13">
      <c r="A16" s="52" t="s">
        <v>1513</v>
      </c>
      <c r="B16" s="52" t="s">
        <v>1370</v>
      </c>
      <c r="C16" s="52" t="s">
        <v>1514</v>
      </c>
      <c r="D16" s="52" t="s">
        <v>1515</v>
      </c>
      <c r="E16" s="52" t="s">
        <v>1516</v>
      </c>
      <c r="F16" s="52" t="s">
        <v>1517</v>
      </c>
      <c r="G16" s="53" t="s">
        <v>68</v>
      </c>
      <c r="H16" s="23">
        <v>46149</v>
      </c>
      <c r="I16" s="54" t="s">
        <v>159</v>
      </c>
      <c r="J16" s="50" t="s">
        <v>68</v>
      </c>
      <c r="K16" s="23">
        <v>46149</v>
      </c>
      <c r="L16" s="54" t="s">
        <v>69</v>
      </c>
      <c r="M16" s="56"/>
    </row>
    <row r="17" ht="66" spans="1:13">
      <c r="A17" s="52" t="s">
        <v>1518</v>
      </c>
      <c r="B17" s="52" t="s">
        <v>1519</v>
      </c>
      <c r="C17" s="52" t="s">
        <v>1520</v>
      </c>
      <c r="D17" s="52"/>
      <c r="E17" s="52" t="s">
        <v>1521</v>
      </c>
      <c r="F17" s="52" t="s">
        <v>1522</v>
      </c>
      <c r="G17" s="53" t="s">
        <v>90</v>
      </c>
      <c r="H17" s="23">
        <v>46149</v>
      </c>
      <c r="I17" s="54" t="s">
        <v>159</v>
      </c>
      <c r="J17" s="50" t="s">
        <v>68</v>
      </c>
      <c r="K17" s="23">
        <v>46149</v>
      </c>
      <c r="L17" s="54" t="s">
        <v>69</v>
      </c>
      <c r="M17" s="57"/>
    </row>
    <row r="18" ht="66" spans="1:13">
      <c r="A18" s="52" t="s">
        <v>1523</v>
      </c>
      <c r="B18" s="52" t="s">
        <v>1524</v>
      </c>
      <c r="C18" s="52" t="s">
        <v>1525</v>
      </c>
      <c r="D18" s="52" t="s">
        <v>1526</v>
      </c>
      <c r="E18" s="52" t="s">
        <v>1527</v>
      </c>
      <c r="F18" s="52" t="s">
        <v>1528</v>
      </c>
      <c r="G18" s="53" t="s">
        <v>90</v>
      </c>
      <c r="H18" s="23">
        <v>46149</v>
      </c>
      <c r="I18" s="54" t="s">
        <v>159</v>
      </c>
      <c r="J18" s="50" t="s">
        <v>68</v>
      </c>
      <c r="K18" s="23">
        <v>46149</v>
      </c>
      <c r="L18" s="54" t="s">
        <v>69</v>
      </c>
      <c r="M18" s="52"/>
    </row>
    <row r="19" ht="49.5" spans="1:13">
      <c r="A19" s="52" t="s">
        <v>1529</v>
      </c>
      <c r="B19" s="52" t="s">
        <v>1530</v>
      </c>
      <c r="C19" s="52" t="s">
        <v>1531</v>
      </c>
      <c r="D19" s="52"/>
      <c r="E19" s="52" t="s">
        <v>1532</v>
      </c>
      <c r="F19" s="52" t="s">
        <v>1533</v>
      </c>
      <c r="G19" s="53" t="s">
        <v>68</v>
      </c>
      <c r="H19" s="23">
        <v>46149</v>
      </c>
      <c r="I19" s="54" t="s">
        <v>159</v>
      </c>
      <c r="J19" s="50" t="s">
        <v>68</v>
      </c>
      <c r="K19" s="23">
        <v>46149</v>
      </c>
      <c r="L19" s="54" t="s">
        <v>69</v>
      </c>
      <c r="M19" s="52"/>
    </row>
    <row r="20" ht="49.5" spans="1:13">
      <c r="A20" s="52" t="s">
        <v>1534</v>
      </c>
      <c r="B20" s="52" t="s">
        <v>1466</v>
      </c>
      <c r="C20" s="52" t="s">
        <v>1535</v>
      </c>
      <c r="D20" s="52"/>
      <c r="E20" s="52" t="s">
        <v>1536</v>
      </c>
      <c r="F20" s="52" t="s">
        <v>1537</v>
      </c>
      <c r="G20" s="53" t="s">
        <v>68</v>
      </c>
      <c r="H20" s="23">
        <v>46149</v>
      </c>
      <c r="I20" s="54" t="s">
        <v>159</v>
      </c>
      <c r="J20" s="50" t="s">
        <v>68</v>
      </c>
      <c r="K20" s="23">
        <v>46149</v>
      </c>
      <c r="L20" s="54" t="s">
        <v>69</v>
      </c>
      <c r="M20" s="52"/>
    </row>
    <row r="21" ht="82.5" spans="1:13">
      <c r="A21" s="52" t="s">
        <v>1538</v>
      </c>
      <c r="B21" s="52" t="s">
        <v>1470</v>
      </c>
      <c r="C21" s="52" t="s">
        <v>1539</v>
      </c>
      <c r="D21" s="52"/>
      <c r="E21" s="52" t="s">
        <v>1540</v>
      </c>
      <c r="F21" s="52" t="s">
        <v>1541</v>
      </c>
      <c r="G21" s="53" t="s">
        <v>68</v>
      </c>
      <c r="H21" s="23">
        <v>46149</v>
      </c>
      <c r="I21" s="54" t="s">
        <v>159</v>
      </c>
      <c r="J21" s="50" t="s">
        <v>68</v>
      </c>
      <c r="K21" s="23">
        <v>46149</v>
      </c>
      <c r="L21" s="54" t="s">
        <v>69</v>
      </c>
      <c r="M21" s="52"/>
    </row>
    <row r="22" ht="66" spans="1:13">
      <c r="A22" s="52" t="s">
        <v>1542</v>
      </c>
      <c r="B22" s="52" t="s">
        <v>1474</v>
      </c>
      <c r="C22" s="52" t="s">
        <v>1543</v>
      </c>
      <c r="D22" s="52"/>
      <c r="E22" s="52" t="s">
        <v>1476</v>
      </c>
      <c r="F22" s="52" t="s">
        <v>1544</v>
      </c>
      <c r="G22" s="53" t="s">
        <v>90</v>
      </c>
      <c r="H22" s="23">
        <v>46149</v>
      </c>
      <c r="I22" s="54" t="s">
        <v>159</v>
      </c>
      <c r="J22" s="50" t="s">
        <v>68</v>
      </c>
      <c r="K22" s="23">
        <v>46149</v>
      </c>
      <c r="L22" s="54" t="s">
        <v>69</v>
      </c>
      <c r="M22" s="52"/>
    </row>
    <row r="23" ht="66" spans="1:13">
      <c r="A23" s="52" t="s">
        <v>1545</v>
      </c>
      <c r="B23" s="52" t="s">
        <v>1546</v>
      </c>
      <c r="C23" s="52" t="s">
        <v>1547</v>
      </c>
      <c r="D23" s="52" t="s">
        <v>1548</v>
      </c>
      <c r="E23" s="52" t="s">
        <v>1549</v>
      </c>
      <c r="F23" s="52" t="s">
        <v>1550</v>
      </c>
      <c r="G23" s="53" t="s">
        <v>90</v>
      </c>
      <c r="H23" s="23">
        <v>46149</v>
      </c>
      <c r="I23" s="54" t="s">
        <v>159</v>
      </c>
      <c r="J23" s="50" t="s">
        <v>68</v>
      </c>
      <c r="K23" s="23">
        <v>46149</v>
      </c>
      <c r="L23" s="54" t="s">
        <v>69</v>
      </c>
      <c r="M23" s="52"/>
    </row>
    <row r="24" ht="66" spans="1:13">
      <c r="A24" s="52" t="s">
        <v>1551</v>
      </c>
      <c r="B24" s="52" t="s">
        <v>1411</v>
      </c>
      <c r="C24" s="52" t="s">
        <v>1552</v>
      </c>
      <c r="D24" s="52"/>
      <c r="E24" s="52" t="s">
        <v>1553</v>
      </c>
      <c r="F24" s="52" t="s">
        <v>1554</v>
      </c>
      <c r="G24" s="53" t="s">
        <v>68</v>
      </c>
      <c r="H24" s="23">
        <v>46149</v>
      </c>
      <c r="I24" s="54" t="s">
        <v>159</v>
      </c>
      <c r="J24" s="50" t="s">
        <v>68</v>
      </c>
      <c r="K24" s="23">
        <v>46149</v>
      </c>
      <c r="L24" s="54" t="s">
        <v>69</v>
      </c>
      <c r="M24" s="52"/>
    </row>
    <row r="25" ht="49.5" spans="1:13">
      <c r="A25" s="52" t="s">
        <v>1555</v>
      </c>
      <c r="B25" s="52" t="s">
        <v>1556</v>
      </c>
      <c r="C25" s="52" t="s">
        <v>1557</v>
      </c>
      <c r="D25" s="52"/>
      <c r="E25" s="52" t="s">
        <v>1558</v>
      </c>
      <c r="F25" s="52" t="s">
        <v>1559</v>
      </c>
      <c r="G25" s="53" t="s">
        <v>68</v>
      </c>
      <c r="H25" s="23">
        <v>46149</v>
      </c>
      <c r="I25" s="54" t="s">
        <v>159</v>
      </c>
      <c r="J25" s="50" t="s">
        <v>68</v>
      </c>
      <c r="K25" s="23">
        <v>46149</v>
      </c>
      <c r="L25" s="54" t="s">
        <v>69</v>
      </c>
      <c r="M25" s="52"/>
    </row>
  </sheetData>
  <mergeCells count="10">
    <mergeCell ref="B1:F1"/>
    <mergeCell ref="B2:F2"/>
    <mergeCell ref="A6:E6"/>
    <mergeCell ref="A15:M15"/>
    <mergeCell ref="A7:A9"/>
    <mergeCell ref="B7:B9"/>
    <mergeCell ref="C7:C9"/>
    <mergeCell ref="D7:D9"/>
    <mergeCell ref="E7:E9"/>
    <mergeCell ref="F7:F9"/>
  </mergeCells>
  <dataValidations count="1">
    <dataValidation type="list" allowBlank="1" showErrorMessage="1" promptTitle="dfdf" sqref="G11:G14 G16:G25 J11:J14 J16:J25">
      <formula1>"Passed,Untested,Failed,Blocked"</formula1>
    </dataValidation>
  </dataValidations>
  <pageMargins left="0.7" right="0.7" top="0.75" bottom="0.75" header="0.3" footer="0.3"/>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3"/>
  <sheetViews>
    <sheetView zoomScale="55" zoomScaleNormal="55" workbookViewId="0">
      <selection activeCell="Q19" sqref="Q19"/>
    </sheetView>
  </sheetViews>
  <sheetFormatPr defaultColWidth="10.152380952381" defaultRowHeight="15"/>
  <cols>
    <col min="1" max="1" width="20.952380952381" style="34" customWidth="1"/>
    <col min="2" max="2" width="43.0476190476191" style="34" customWidth="1"/>
    <col min="3" max="3" width="43.4285714285714" style="34" customWidth="1"/>
    <col min="4" max="6" width="40.7619047619048" style="34" customWidth="1"/>
    <col min="7" max="13" width="22.0952380952381" style="34" customWidth="1"/>
    <col min="14" max="16384" width="10.152380952381" style="34"/>
  </cols>
  <sheetData>
    <row r="1" ht="19.2" customHeight="1" spans="1:6">
      <c r="A1" s="35" t="s">
        <v>42</v>
      </c>
      <c r="B1" s="36" t="s">
        <v>2</v>
      </c>
      <c r="C1" s="36"/>
      <c r="D1" s="36"/>
      <c r="E1" s="36"/>
      <c r="F1" s="36"/>
    </row>
    <row r="2" ht="19.95" customHeight="1" spans="1:6">
      <c r="A2" s="35" t="s">
        <v>43</v>
      </c>
      <c r="B2" s="37" t="s">
        <v>1217</v>
      </c>
      <c r="C2" s="37"/>
      <c r="D2" s="37"/>
      <c r="E2" s="37"/>
      <c r="F2" s="37"/>
    </row>
    <row r="3" ht="16.5" spans="1:6">
      <c r="A3" s="38"/>
      <c r="B3" s="39" t="s">
        <v>45</v>
      </c>
      <c r="C3" s="39" t="s">
        <v>46</v>
      </c>
      <c r="D3" s="39" t="s">
        <v>47</v>
      </c>
      <c r="E3" s="39" t="s">
        <v>48</v>
      </c>
      <c r="F3" s="39" t="s">
        <v>49</v>
      </c>
    </row>
    <row r="4" ht="16.5" spans="1:6">
      <c r="A4" s="40" t="s">
        <v>50</v>
      </c>
      <c r="B4" s="41">
        <f>COUNTIF(G11:G42,"Passed")</f>
        <v>10</v>
      </c>
      <c r="C4" s="41">
        <f>COUNTIF(G11:G42,"Failed")</f>
        <v>2</v>
      </c>
      <c r="D4" s="38">
        <f>COUNTIF(G11:G15,"Untested")</f>
        <v>0</v>
      </c>
      <c r="E4" s="42">
        <f>COUNTIF(G11:G15,"Blocked")</f>
        <v>0</v>
      </c>
      <c r="F4" s="38">
        <f>SUM(B4:E4)</f>
        <v>12</v>
      </c>
    </row>
    <row r="5" ht="16.5" spans="1:6">
      <c r="A5" s="40" t="s">
        <v>51</v>
      </c>
      <c r="B5" s="41">
        <f>COUNTIF(J11:J42,"Passed")</f>
        <v>12</v>
      </c>
      <c r="C5" s="41">
        <f>COUNTIF(J11:J42,"Failed")</f>
        <v>0</v>
      </c>
      <c r="D5" s="38">
        <f>COUNTIF(J11:J15,"Untested")</f>
        <v>0</v>
      </c>
      <c r="E5" s="42">
        <f>COUNTIF(J11:J15,"Blocked")</f>
        <v>0</v>
      </c>
      <c r="F5" s="38">
        <f>SUM(B5:E5)</f>
        <v>12</v>
      </c>
    </row>
    <row r="6" ht="409.2" customHeight="1" spans="1:5">
      <c r="A6" s="43"/>
      <c r="B6" s="43"/>
      <c r="C6" s="43"/>
      <c r="D6" s="43"/>
      <c r="E6" s="43"/>
    </row>
    <row r="7" ht="16.5" spans="1:13">
      <c r="A7" s="44" t="s">
        <v>52</v>
      </c>
      <c r="B7" s="44" t="s">
        <v>7</v>
      </c>
      <c r="C7" s="44" t="s">
        <v>53</v>
      </c>
      <c r="D7" s="44" t="s">
        <v>54</v>
      </c>
      <c r="E7" s="44" t="s">
        <v>55</v>
      </c>
      <c r="F7" s="44" t="s">
        <v>56</v>
      </c>
      <c r="G7" s="39" t="s">
        <v>57</v>
      </c>
      <c r="H7" s="39"/>
      <c r="I7" s="39"/>
      <c r="J7" s="39" t="s">
        <v>57</v>
      </c>
      <c r="K7" s="39"/>
      <c r="L7" s="39"/>
      <c r="M7" s="39" t="s">
        <v>58</v>
      </c>
    </row>
    <row r="8" ht="16.5" spans="1:13">
      <c r="A8" s="45"/>
      <c r="B8" s="45"/>
      <c r="C8" s="45"/>
      <c r="D8" s="45"/>
      <c r="E8" s="45"/>
      <c r="F8" s="45"/>
      <c r="G8" s="39" t="s">
        <v>59</v>
      </c>
      <c r="H8" s="39"/>
      <c r="I8" s="39"/>
      <c r="J8" s="39" t="s">
        <v>60</v>
      </c>
      <c r="K8" s="39"/>
      <c r="L8" s="39"/>
      <c r="M8" s="39"/>
    </row>
    <row r="9" ht="16.5" spans="1:13">
      <c r="A9" s="46"/>
      <c r="B9" s="46"/>
      <c r="C9" s="46"/>
      <c r="D9" s="46"/>
      <c r="E9" s="46"/>
      <c r="F9" s="46"/>
      <c r="G9" s="39" t="s">
        <v>61</v>
      </c>
      <c r="H9" s="47" t="s">
        <v>62</v>
      </c>
      <c r="I9" s="39" t="s">
        <v>63</v>
      </c>
      <c r="J9" s="39" t="s">
        <v>61</v>
      </c>
      <c r="K9" s="47" t="s">
        <v>62</v>
      </c>
      <c r="L9" s="39" t="s">
        <v>63</v>
      </c>
      <c r="M9" s="39"/>
    </row>
    <row r="10" ht="16.5" spans="1:13">
      <c r="A10" s="48" t="s">
        <v>1560</v>
      </c>
      <c r="B10" s="48"/>
      <c r="C10" s="48"/>
      <c r="D10" s="48"/>
      <c r="E10" s="48"/>
      <c r="F10" s="48"/>
      <c r="G10" s="48"/>
      <c r="H10" s="48"/>
      <c r="I10" s="48"/>
      <c r="J10" s="48"/>
      <c r="K10" s="48"/>
      <c r="L10" s="48"/>
      <c r="M10" s="48"/>
    </row>
    <row r="11" ht="33" spans="1:13">
      <c r="A11" s="49" t="s">
        <v>1561</v>
      </c>
      <c r="B11" s="49" t="s">
        <v>266</v>
      </c>
      <c r="C11" s="49" t="s">
        <v>1562</v>
      </c>
      <c r="D11" s="49"/>
      <c r="E11" s="394" t="s">
        <v>1563</v>
      </c>
      <c r="F11" s="394" t="s">
        <v>1222</v>
      </c>
      <c r="G11" s="50" t="s">
        <v>68</v>
      </c>
      <c r="H11" s="23">
        <v>46149</v>
      </c>
      <c r="I11" s="54" t="s">
        <v>159</v>
      </c>
      <c r="J11" s="50" t="s">
        <v>68</v>
      </c>
      <c r="K11" s="23">
        <v>46149</v>
      </c>
      <c r="L11" s="54" t="s">
        <v>69</v>
      </c>
      <c r="M11" s="55"/>
    </row>
    <row r="12" ht="49.5" spans="1:13">
      <c r="A12" s="49" t="s">
        <v>1564</v>
      </c>
      <c r="B12" s="49" t="s">
        <v>161</v>
      </c>
      <c r="C12" s="49" t="s">
        <v>657</v>
      </c>
      <c r="D12" s="49"/>
      <c r="E12" s="394" t="s">
        <v>1565</v>
      </c>
      <c r="F12" s="394" t="s">
        <v>1566</v>
      </c>
      <c r="G12" s="50" t="s">
        <v>68</v>
      </c>
      <c r="H12" s="23">
        <v>46149</v>
      </c>
      <c r="I12" s="54" t="s">
        <v>159</v>
      </c>
      <c r="J12" s="50" t="s">
        <v>68</v>
      </c>
      <c r="K12" s="23">
        <v>46149</v>
      </c>
      <c r="L12" s="54" t="s">
        <v>69</v>
      </c>
      <c r="M12" s="55"/>
    </row>
    <row r="13" ht="49.5" spans="1:13">
      <c r="A13" s="49" t="s">
        <v>1567</v>
      </c>
      <c r="B13" s="49" t="s">
        <v>1427</v>
      </c>
      <c r="C13" s="49" t="s">
        <v>1428</v>
      </c>
      <c r="D13" s="49"/>
      <c r="E13" s="394" t="s">
        <v>1568</v>
      </c>
      <c r="F13" s="394" t="s">
        <v>1569</v>
      </c>
      <c r="G13" s="50" t="s">
        <v>68</v>
      </c>
      <c r="H13" s="23">
        <v>46149</v>
      </c>
      <c r="I13" s="54" t="s">
        <v>159</v>
      </c>
      <c r="J13" s="50" t="s">
        <v>68</v>
      </c>
      <c r="K13" s="23">
        <v>46149</v>
      </c>
      <c r="L13" s="54" t="s">
        <v>69</v>
      </c>
      <c r="M13" s="55"/>
    </row>
    <row r="14" ht="33" spans="1:13">
      <c r="A14" s="49" t="s">
        <v>1570</v>
      </c>
      <c r="B14" s="49" t="s">
        <v>1431</v>
      </c>
      <c r="C14" s="49" t="s">
        <v>1432</v>
      </c>
      <c r="D14" s="49"/>
      <c r="E14" s="394" t="s">
        <v>1571</v>
      </c>
      <c r="F14" s="394" t="s">
        <v>1572</v>
      </c>
      <c r="G14" s="50" t="s">
        <v>68</v>
      </c>
      <c r="H14" s="23">
        <v>46149</v>
      </c>
      <c r="I14" s="54" t="s">
        <v>159</v>
      </c>
      <c r="J14" s="50" t="s">
        <v>68</v>
      </c>
      <c r="K14" s="23">
        <v>46149</v>
      </c>
      <c r="L14" s="54" t="s">
        <v>69</v>
      </c>
      <c r="M14" s="55"/>
    </row>
    <row r="15" ht="16.5" spans="1:13">
      <c r="A15" s="51" t="s">
        <v>1573</v>
      </c>
      <c r="B15" s="51"/>
      <c r="C15" s="51"/>
      <c r="D15" s="51"/>
      <c r="E15" s="51"/>
      <c r="F15" s="51"/>
      <c r="G15" s="51"/>
      <c r="H15" s="51"/>
      <c r="I15" s="51"/>
      <c r="J15" s="51"/>
      <c r="K15" s="51"/>
      <c r="L15" s="51"/>
      <c r="M15" s="51"/>
    </row>
    <row r="16" ht="49.5" spans="1:13">
      <c r="A16" s="52" t="s">
        <v>1574</v>
      </c>
      <c r="B16" s="52" t="s">
        <v>1370</v>
      </c>
      <c r="C16" s="52" t="s">
        <v>1575</v>
      </c>
      <c r="D16" s="52" t="s">
        <v>1576</v>
      </c>
      <c r="E16" s="52" t="s">
        <v>1577</v>
      </c>
      <c r="F16" s="52" t="s">
        <v>1578</v>
      </c>
      <c r="G16" s="50" t="s">
        <v>68</v>
      </c>
      <c r="H16" s="23">
        <v>46149</v>
      </c>
      <c r="I16" s="54" t="s">
        <v>159</v>
      </c>
      <c r="J16" s="50" t="s">
        <v>68</v>
      </c>
      <c r="K16" s="23">
        <v>46149</v>
      </c>
      <c r="L16" s="54" t="s">
        <v>69</v>
      </c>
      <c r="M16" s="56"/>
    </row>
    <row r="17" ht="33" spans="1:13">
      <c r="A17" s="52" t="s">
        <v>1579</v>
      </c>
      <c r="B17" s="52" t="s">
        <v>1580</v>
      </c>
      <c r="C17" s="52" t="s">
        <v>1581</v>
      </c>
      <c r="D17" s="52"/>
      <c r="E17" s="52" t="s">
        <v>1582</v>
      </c>
      <c r="F17" s="52" t="s">
        <v>1583</v>
      </c>
      <c r="G17" s="50" t="s">
        <v>68</v>
      </c>
      <c r="H17" s="23">
        <v>46149</v>
      </c>
      <c r="I17" s="54" t="s">
        <v>159</v>
      </c>
      <c r="J17" s="50" t="s">
        <v>68</v>
      </c>
      <c r="K17" s="23">
        <v>46149</v>
      </c>
      <c r="L17" s="54" t="s">
        <v>69</v>
      </c>
      <c r="M17" s="57"/>
    </row>
    <row r="18" ht="33" spans="1:13">
      <c r="A18" s="52" t="s">
        <v>1584</v>
      </c>
      <c r="B18" s="52" t="s">
        <v>1585</v>
      </c>
      <c r="C18" s="52" t="s">
        <v>1586</v>
      </c>
      <c r="D18" s="52"/>
      <c r="E18" s="52" t="s">
        <v>1587</v>
      </c>
      <c r="F18" s="52" t="s">
        <v>1588</v>
      </c>
      <c r="G18" s="50" t="s">
        <v>68</v>
      </c>
      <c r="H18" s="23">
        <v>46149</v>
      </c>
      <c r="I18" s="54" t="s">
        <v>159</v>
      </c>
      <c r="J18" s="50" t="s">
        <v>68</v>
      </c>
      <c r="K18" s="23">
        <v>46149</v>
      </c>
      <c r="L18" s="54" t="s">
        <v>69</v>
      </c>
      <c r="M18" s="52"/>
    </row>
    <row r="19" ht="66" spans="1:13">
      <c r="A19" s="52" t="s">
        <v>1589</v>
      </c>
      <c r="B19" s="52" t="s">
        <v>1590</v>
      </c>
      <c r="C19" s="52" t="s">
        <v>1591</v>
      </c>
      <c r="D19" s="52" t="s">
        <v>1592</v>
      </c>
      <c r="E19" s="52" t="s">
        <v>1593</v>
      </c>
      <c r="F19" s="52" t="s">
        <v>1594</v>
      </c>
      <c r="G19" s="53" t="s">
        <v>90</v>
      </c>
      <c r="H19" s="23">
        <v>46149</v>
      </c>
      <c r="I19" s="54" t="s">
        <v>159</v>
      </c>
      <c r="J19" s="50" t="s">
        <v>68</v>
      </c>
      <c r="K19" s="23">
        <v>46149</v>
      </c>
      <c r="L19" s="54" t="s">
        <v>69</v>
      </c>
      <c r="M19" s="52"/>
    </row>
    <row r="20" ht="49.5" spans="1:13">
      <c r="A20" s="52" t="s">
        <v>1595</v>
      </c>
      <c r="B20" s="52" t="s">
        <v>1596</v>
      </c>
      <c r="C20" s="52" t="s">
        <v>1597</v>
      </c>
      <c r="D20" s="52" t="s">
        <v>1598</v>
      </c>
      <c r="E20" s="52" t="s">
        <v>1599</v>
      </c>
      <c r="F20" s="52" t="s">
        <v>1600</v>
      </c>
      <c r="G20" s="50" t="s">
        <v>68</v>
      </c>
      <c r="H20" s="23">
        <v>46149</v>
      </c>
      <c r="I20" s="54" t="s">
        <v>159</v>
      </c>
      <c r="J20" s="50" t="s">
        <v>68</v>
      </c>
      <c r="K20" s="23">
        <v>46149</v>
      </c>
      <c r="L20" s="54" t="s">
        <v>69</v>
      </c>
      <c r="M20" s="52"/>
    </row>
    <row r="21" ht="49.5" spans="1:13">
      <c r="A21" s="52" t="s">
        <v>1601</v>
      </c>
      <c r="B21" s="52" t="s">
        <v>1602</v>
      </c>
      <c r="C21" s="52" t="s">
        <v>1603</v>
      </c>
      <c r="D21" s="52"/>
      <c r="E21" s="52" t="s">
        <v>1604</v>
      </c>
      <c r="F21" s="52" t="s">
        <v>1605</v>
      </c>
      <c r="G21" s="50" t="s">
        <v>68</v>
      </c>
      <c r="H21" s="23">
        <v>46149</v>
      </c>
      <c r="I21" s="54" t="s">
        <v>159</v>
      </c>
      <c r="J21" s="50" t="s">
        <v>68</v>
      </c>
      <c r="K21" s="23">
        <v>46149</v>
      </c>
      <c r="L21" s="54" t="s">
        <v>69</v>
      </c>
      <c r="M21" s="52"/>
    </row>
    <row r="22" ht="66" spans="1:13">
      <c r="A22" s="52" t="s">
        <v>1606</v>
      </c>
      <c r="B22" s="52" t="s">
        <v>1607</v>
      </c>
      <c r="C22" s="52" t="s">
        <v>1608</v>
      </c>
      <c r="D22" s="52"/>
      <c r="E22" s="52" t="s">
        <v>1609</v>
      </c>
      <c r="F22" s="52" t="s">
        <v>1610</v>
      </c>
      <c r="G22" s="53" t="s">
        <v>90</v>
      </c>
      <c r="H22" s="23">
        <v>46149</v>
      </c>
      <c r="I22" s="54" t="s">
        <v>159</v>
      </c>
      <c r="J22" s="50" t="s">
        <v>68</v>
      </c>
      <c r="K22" s="23">
        <v>46149</v>
      </c>
      <c r="L22" s="54" t="s">
        <v>69</v>
      </c>
      <c r="M22" s="52"/>
    </row>
    <row r="23" ht="33" spans="1:13">
      <c r="A23" s="52" t="s">
        <v>1611</v>
      </c>
      <c r="B23" s="52" t="s">
        <v>1612</v>
      </c>
      <c r="C23" s="52" t="s">
        <v>1613</v>
      </c>
      <c r="D23" s="52" t="s">
        <v>1614</v>
      </c>
      <c r="E23" s="52" t="s">
        <v>1615</v>
      </c>
      <c r="F23" s="52" t="s">
        <v>1616</v>
      </c>
      <c r="G23" s="50" t="s">
        <v>68</v>
      </c>
      <c r="H23" s="23">
        <v>46149</v>
      </c>
      <c r="I23" s="54" t="s">
        <v>159</v>
      </c>
      <c r="J23" s="50" t="s">
        <v>68</v>
      </c>
      <c r="K23" s="23">
        <v>46149</v>
      </c>
      <c r="L23" s="54" t="s">
        <v>69</v>
      </c>
      <c r="M23" s="52"/>
    </row>
  </sheetData>
  <mergeCells count="10">
    <mergeCell ref="B1:F1"/>
    <mergeCell ref="B2:F2"/>
    <mergeCell ref="A6:E6"/>
    <mergeCell ref="A15:M15"/>
    <mergeCell ref="A7:A9"/>
    <mergeCell ref="B7:B9"/>
    <mergeCell ref="C7:C9"/>
    <mergeCell ref="D7:D9"/>
    <mergeCell ref="E7:E9"/>
    <mergeCell ref="F7:F9"/>
  </mergeCells>
  <dataValidations count="1">
    <dataValidation type="list" allowBlank="1" showErrorMessage="1" promptTitle="dfdf" sqref="G11:G14 G16:G23 J11:J14 J16:J23">
      <formula1>"Passed,Untested,Failed,Blocked"</formula1>
    </dataValidation>
  </dataValidations>
  <pageMargins left="0.7" right="0.7" top="0.75" bottom="0.75" header="0.3" footer="0.3"/>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6"/>
  <sheetViews>
    <sheetView tabSelected="1" zoomScale="55" zoomScaleNormal="55" workbookViewId="0">
      <selection activeCell="A6" sqref="A6:E6"/>
    </sheetView>
  </sheetViews>
  <sheetFormatPr defaultColWidth="10.4095238095238" defaultRowHeight="16.5"/>
  <cols>
    <col min="1" max="1" width="36.1904761904762" style="1" customWidth="1"/>
    <col min="2" max="2" width="65.0095238095238" style="1" customWidth="1"/>
    <col min="3" max="3" width="93.7142857142857" style="1" customWidth="1"/>
    <col min="4" max="4" width="52.9523809523809" style="1" customWidth="1"/>
    <col min="5" max="5" width="107.809523809524" style="1" customWidth="1"/>
    <col min="6" max="6" width="61.5809523809524" style="1" customWidth="1"/>
    <col min="7" max="7" width="20.5714285714286" style="2" customWidth="1"/>
    <col min="8" max="8" width="28.6952380952381" style="2" customWidth="1"/>
    <col min="9" max="9" width="25.9047619047619" style="2" customWidth="1"/>
    <col min="10" max="10" width="28.1904761904762" style="2" customWidth="1"/>
    <col min="11" max="11" width="28.4380952380952" style="2" customWidth="1"/>
    <col min="12" max="12" width="19.8095238095238" style="2" customWidth="1"/>
    <col min="13" max="13" width="20.6952380952381" style="2" customWidth="1"/>
    <col min="14" max="16384" width="10.4095238095238" style="1"/>
  </cols>
  <sheetData>
    <row r="1" spans="1:13">
      <c r="A1" s="3" t="s">
        <v>42</v>
      </c>
      <c r="B1" s="4" t="s">
        <v>2</v>
      </c>
      <c r="C1" s="4"/>
      <c r="D1" s="4"/>
      <c r="E1" s="4"/>
      <c r="F1" s="4"/>
      <c r="G1" s="5"/>
      <c r="H1" s="5"/>
      <c r="I1" s="5"/>
      <c r="J1" s="5"/>
      <c r="K1" s="5"/>
      <c r="L1" s="5"/>
      <c r="M1" s="5"/>
    </row>
    <row r="2" spans="1:13">
      <c r="A2" s="3" t="s">
        <v>43</v>
      </c>
      <c r="B2" s="6" t="s">
        <v>41</v>
      </c>
      <c r="C2" s="6"/>
      <c r="D2" s="6"/>
      <c r="E2" s="6"/>
      <c r="F2" s="6"/>
      <c r="G2" s="5"/>
      <c r="H2" s="5"/>
      <c r="I2" s="5"/>
      <c r="J2" s="5"/>
      <c r="K2" s="5"/>
      <c r="L2" s="5"/>
      <c r="M2" s="5"/>
    </row>
    <row r="3" spans="1:13">
      <c r="A3" s="7"/>
      <c r="B3" s="8" t="s">
        <v>45</v>
      </c>
      <c r="C3" s="8" t="s">
        <v>46</v>
      </c>
      <c r="D3" s="8" t="s">
        <v>47</v>
      </c>
      <c r="E3" s="8" t="s">
        <v>48</v>
      </c>
      <c r="F3" s="8" t="s">
        <v>49</v>
      </c>
      <c r="G3" s="5"/>
      <c r="H3" s="5"/>
      <c r="I3" s="5"/>
      <c r="J3" s="5"/>
      <c r="K3" s="5"/>
      <c r="L3" s="5"/>
      <c r="M3" s="5"/>
    </row>
    <row r="4" spans="1:13">
      <c r="A4" s="9" t="s">
        <v>50</v>
      </c>
      <c r="B4" s="10">
        <v>23</v>
      </c>
      <c r="C4" s="10">
        <f>COUNTIF(G1:G94,"Failed")</f>
        <v>1</v>
      </c>
      <c r="D4" s="7">
        <f>COUNTIF(G10:G32,"Untested")</f>
        <v>0</v>
      </c>
      <c r="E4" s="11">
        <f>COUNTIF(G10:G32,"Blocked")</f>
        <v>0</v>
      </c>
      <c r="F4" s="7">
        <v>24</v>
      </c>
      <c r="G4" s="5"/>
      <c r="H4" s="5"/>
      <c r="I4" s="5"/>
      <c r="J4" s="5"/>
      <c r="K4" s="5"/>
      <c r="L4" s="5"/>
      <c r="M4" s="5"/>
    </row>
    <row r="5" spans="1:13">
      <c r="A5" s="9" t="s">
        <v>51</v>
      </c>
      <c r="B5" s="10">
        <v>24</v>
      </c>
      <c r="C5" s="10">
        <v>0</v>
      </c>
      <c r="D5" s="7">
        <f>COUNTIF(J10:J11,"Untested")</f>
        <v>0</v>
      </c>
      <c r="E5" s="11">
        <f>COUNTIF(J10:J11,"Blocked")</f>
        <v>0</v>
      </c>
      <c r="F5" s="7">
        <v>24</v>
      </c>
      <c r="G5" s="5"/>
      <c r="H5" s="5"/>
      <c r="I5" s="5"/>
      <c r="J5" s="5"/>
      <c r="K5" s="5"/>
      <c r="L5" s="5"/>
      <c r="M5" s="5"/>
    </row>
    <row r="6" ht="409.05" customHeight="1" spans="1:13">
      <c r="A6" s="12" t="s">
        <v>1617</v>
      </c>
      <c r="B6" s="12"/>
      <c r="C6" s="12"/>
      <c r="D6" s="12"/>
      <c r="E6" s="12"/>
      <c r="F6" s="13"/>
      <c r="G6" s="5"/>
      <c r="H6" s="5"/>
      <c r="I6" s="5"/>
      <c r="J6" s="5"/>
      <c r="K6" s="5"/>
      <c r="L6" s="5"/>
      <c r="M6" s="5"/>
    </row>
    <row r="7" spans="1:13">
      <c r="A7" s="14" t="s">
        <v>52</v>
      </c>
      <c r="B7" s="14" t="s">
        <v>7</v>
      </c>
      <c r="C7" s="14" t="s">
        <v>53</v>
      </c>
      <c r="D7" s="14" t="s">
        <v>54</v>
      </c>
      <c r="E7" s="14" t="s">
        <v>55</v>
      </c>
      <c r="F7" s="14" t="s">
        <v>56</v>
      </c>
      <c r="G7" s="8" t="s">
        <v>57</v>
      </c>
      <c r="H7" s="8"/>
      <c r="I7" s="8"/>
      <c r="J7" s="8" t="s">
        <v>57</v>
      </c>
      <c r="K7" s="8"/>
      <c r="L7" s="8"/>
      <c r="M7" s="8" t="s">
        <v>58</v>
      </c>
    </row>
    <row r="8" spans="1:13">
      <c r="A8" s="15"/>
      <c r="B8" s="15"/>
      <c r="C8" s="15"/>
      <c r="D8" s="15"/>
      <c r="E8" s="15"/>
      <c r="F8" s="15"/>
      <c r="G8" s="8" t="s">
        <v>59</v>
      </c>
      <c r="H8" s="8"/>
      <c r="I8" s="8"/>
      <c r="J8" s="8" t="s">
        <v>60</v>
      </c>
      <c r="K8" s="8"/>
      <c r="L8" s="8"/>
      <c r="M8" s="8"/>
    </row>
    <row r="9" spans="1:13">
      <c r="A9" s="16"/>
      <c r="B9" s="16"/>
      <c r="C9" s="16"/>
      <c r="D9" s="16"/>
      <c r="E9" s="16"/>
      <c r="F9" s="16"/>
      <c r="G9" s="8" t="s">
        <v>61</v>
      </c>
      <c r="H9" s="17" t="s">
        <v>62</v>
      </c>
      <c r="I9" s="8" t="s">
        <v>63</v>
      </c>
      <c r="J9" s="8" t="s">
        <v>61</v>
      </c>
      <c r="K9" s="17" t="s">
        <v>62</v>
      </c>
      <c r="L9" s="8" t="s">
        <v>63</v>
      </c>
      <c r="M9" s="8"/>
    </row>
    <row r="10" ht="33" spans="1:13">
      <c r="A10" s="18" t="s">
        <v>1618</v>
      </c>
      <c r="B10" s="18"/>
      <c r="C10" s="18"/>
      <c r="D10" s="18"/>
      <c r="E10" s="18"/>
      <c r="F10" s="18"/>
      <c r="G10" s="19"/>
      <c r="H10" s="19"/>
      <c r="I10" s="19"/>
      <c r="J10" s="19"/>
      <c r="K10" s="19"/>
      <c r="L10" s="19"/>
      <c r="M10" s="19"/>
    </row>
    <row r="11" ht="33" spans="1:13">
      <c r="A11" s="20" t="s">
        <v>1619</v>
      </c>
      <c r="B11" s="21" t="s">
        <v>1620</v>
      </c>
      <c r="C11" s="20"/>
      <c r="D11" s="20"/>
      <c r="E11" s="21" t="s">
        <v>1621</v>
      </c>
      <c r="F11" s="21" t="s">
        <v>1621</v>
      </c>
      <c r="G11" s="22" t="s">
        <v>68</v>
      </c>
      <c r="H11" s="23">
        <v>46150</v>
      </c>
      <c r="I11" s="22" t="s">
        <v>70</v>
      </c>
      <c r="J11" s="22" t="s">
        <v>68</v>
      </c>
      <c r="K11" s="23">
        <v>46150</v>
      </c>
      <c r="L11" s="22" t="s">
        <v>69</v>
      </c>
      <c r="M11" s="22"/>
    </row>
    <row r="12" spans="1:13">
      <c r="A12" s="20" t="s">
        <v>1622</v>
      </c>
      <c r="B12" s="21" t="s">
        <v>1623</v>
      </c>
      <c r="C12" s="20"/>
      <c r="D12" s="20"/>
      <c r="E12" s="21" t="s">
        <v>1624</v>
      </c>
      <c r="F12" s="21" t="s">
        <v>1624</v>
      </c>
      <c r="G12" s="22" t="s">
        <v>68</v>
      </c>
      <c r="H12" s="23">
        <v>46150</v>
      </c>
      <c r="I12" s="22" t="s">
        <v>70</v>
      </c>
      <c r="J12" s="22" t="s">
        <v>68</v>
      </c>
      <c r="K12" s="23">
        <v>46150</v>
      </c>
      <c r="L12" s="22" t="s">
        <v>69</v>
      </c>
      <c r="M12" s="22"/>
    </row>
    <row r="13" spans="1:13">
      <c r="A13" s="20" t="s">
        <v>1625</v>
      </c>
      <c r="B13" s="21" t="s">
        <v>1626</v>
      </c>
      <c r="C13" s="20"/>
      <c r="D13" s="20"/>
      <c r="E13" s="21" t="s">
        <v>1627</v>
      </c>
      <c r="F13" s="21" t="s">
        <v>1627</v>
      </c>
      <c r="G13" s="22" t="s">
        <v>68</v>
      </c>
      <c r="H13" s="23">
        <v>46150</v>
      </c>
      <c r="I13" s="22" t="s">
        <v>70</v>
      </c>
      <c r="J13" s="22" t="s">
        <v>68</v>
      </c>
      <c r="K13" s="23">
        <v>46150</v>
      </c>
      <c r="L13" s="22" t="s">
        <v>69</v>
      </c>
      <c r="M13" s="22"/>
    </row>
    <row r="14" spans="1:13">
      <c r="A14" s="20" t="s">
        <v>1628</v>
      </c>
      <c r="B14" s="21" t="s">
        <v>1629</v>
      </c>
      <c r="C14" s="20"/>
      <c r="D14" s="20"/>
      <c r="E14" s="21" t="s">
        <v>1630</v>
      </c>
      <c r="F14" s="21" t="s">
        <v>1630</v>
      </c>
      <c r="G14" s="22" t="s">
        <v>68</v>
      </c>
      <c r="H14" s="23">
        <v>46150</v>
      </c>
      <c r="I14" s="22" t="s">
        <v>70</v>
      </c>
      <c r="J14" s="22" t="s">
        <v>68</v>
      </c>
      <c r="K14" s="23">
        <v>46150</v>
      </c>
      <c r="L14" s="22" t="s">
        <v>69</v>
      </c>
      <c r="M14" s="22"/>
    </row>
    <row r="15" spans="1:13">
      <c r="A15" s="20" t="s">
        <v>1631</v>
      </c>
      <c r="B15" s="21" t="s">
        <v>1632</v>
      </c>
      <c r="C15" s="20"/>
      <c r="D15" s="20"/>
      <c r="E15" s="21" t="s">
        <v>1633</v>
      </c>
      <c r="F15" s="21" t="s">
        <v>1633</v>
      </c>
      <c r="G15" s="22" t="s">
        <v>68</v>
      </c>
      <c r="H15" s="23">
        <v>46150</v>
      </c>
      <c r="I15" s="22" t="s">
        <v>70</v>
      </c>
      <c r="J15" s="22" t="s">
        <v>68</v>
      </c>
      <c r="K15" s="23">
        <v>46150</v>
      </c>
      <c r="L15" s="22" t="s">
        <v>69</v>
      </c>
      <c r="M15" s="22"/>
    </row>
    <row r="16" spans="1:13">
      <c r="A16" s="20" t="s">
        <v>1634</v>
      </c>
      <c r="B16" s="21" t="s">
        <v>1635</v>
      </c>
      <c r="C16" s="20"/>
      <c r="D16" s="20"/>
      <c r="E16" s="21" t="s">
        <v>1636</v>
      </c>
      <c r="F16" s="21" t="s">
        <v>1636</v>
      </c>
      <c r="G16" s="22" t="s">
        <v>68</v>
      </c>
      <c r="H16" s="23">
        <v>46150</v>
      </c>
      <c r="I16" s="22" t="s">
        <v>70</v>
      </c>
      <c r="J16" s="22" t="s">
        <v>68</v>
      </c>
      <c r="K16" s="23">
        <v>46150</v>
      </c>
      <c r="L16" s="22" t="s">
        <v>69</v>
      </c>
      <c r="M16" s="22"/>
    </row>
    <row r="17" spans="1:13">
      <c r="A17" s="20" t="s">
        <v>1637</v>
      </c>
      <c r="B17" s="21" t="s">
        <v>1638</v>
      </c>
      <c r="C17" s="20"/>
      <c r="D17" s="20"/>
      <c r="E17" s="21" t="s">
        <v>1639</v>
      </c>
      <c r="F17" s="21" t="s">
        <v>1639</v>
      </c>
      <c r="G17" s="22" t="s">
        <v>68</v>
      </c>
      <c r="H17" s="23">
        <v>46150</v>
      </c>
      <c r="I17" s="22" t="s">
        <v>70</v>
      </c>
      <c r="J17" s="22" t="s">
        <v>68</v>
      </c>
      <c r="K17" s="23">
        <v>46150</v>
      </c>
      <c r="L17" s="22" t="s">
        <v>69</v>
      </c>
      <c r="M17" s="22"/>
    </row>
    <row r="18" spans="1:13">
      <c r="A18" s="20" t="s">
        <v>1640</v>
      </c>
      <c r="B18" s="21" t="s">
        <v>1641</v>
      </c>
      <c r="C18" s="20"/>
      <c r="D18" s="20"/>
      <c r="E18" s="21" t="s">
        <v>1642</v>
      </c>
      <c r="F18" s="21" t="s">
        <v>1642</v>
      </c>
      <c r="G18" s="22" t="s">
        <v>68</v>
      </c>
      <c r="H18" s="23">
        <v>46150</v>
      </c>
      <c r="I18" s="22" t="s">
        <v>70</v>
      </c>
      <c r="J18" s="22" t="s">
        <v>68</v>
      </c>
      <c r="K18" s="23">
        <v>46150</v>
      </c>
      <c r="L18" s="22" t="s">
        <v>69</v>
      </c>
      <c r="M18" s="22"/>
    </row>
    <row r="19" spans="1:13">
      <c r="A19" s="20" t="s">
        <v>1643</v>
      </c>
      <c r="B19" s="21" t="s">
        <v>1644</v>
      </c>
      <c r="C19" s="20"/>
      <c r="D19" s="20"/>
      <c r="E19" s="21" t="s">
        <v>1645</v>
      </c>
      <c r="F19" s="21" t="s">
        <v>1645</v>
      </c>
      <c r="G19" s="22" t="s">
        <v>68</v>
      </c>
      <c r="H19" s="23">
        <v>46150</v>
      </c>
      <c r="I19" s="22" t="s">
        <v>70</v>
      </c>
      <c r="J19" s="22" t="s">
        <v>68</v>
      </c>
      <c r="K19" s="23">
        <v>46150</v>
      </c>
      <c r="L19" s="22" t="s">
        <v>69</v>
      </c>
      <c r="M19" s="22"/>
    </row>
    <row r="20" spans="1:13">
      <c r="A20" s="20" t="s">
        <v>1646</v>
      </c>
      <c r="B20" s="21" t="s">
        <v>1647</v>
      </c>
      <c r="C20" s="20"/>
      <c r="D20" s="20"/>
      <c r="E20" s="21" t="s">
        <v>1648</v>
      </c>
      <c r="F20" s="21" t="s">
        <v>1648</v>
      </c>
      <c r="G20" s="22" t="s">
        <v>68</v>
      </c>
      <c r="H20" s="23">
        <v>46150</v>
      </c>
      <c r="I20" s="22" t="s">
        <v>70</v>
      </c>
      <c r="J20" s="22" t="s">
        <v>68</v>
      </c>
      <c r="K20" s="23">
        <v>46150</v>
      </c>
      <c r="L20" s="22" t="s">
        <v>69</v>
      </c>
      <c r="M20" s="22"/>
    </row>
    <row r="21" spans="1:13">
      <c r="A21" s="20" t="s">
        <v>1649</v>
      </c>
      <c r="B21" s="21" t="s">
        <v>1650</v>
      </c>
      <c r="C21" s="20"/>
      <c r="D21" s="20"/>
      <c r="E21" s="21" t="s">
        <v>1651</v>
      </c>
      <c r="F21" s="21" t="s">
        <v>1651</v>
      </c>
      <c r="G21" s="22" t="s">
        <v>68</v>
      </c>
      <c r="H21" s="23">
        <v>46150</v>
      </c>
      <c r="I21" s="22" t="s">
        <v>70</v>
      </c>
      <c r="J21" s="22" t="s">
        <v>68</v>
      </c>
      <c r="K21" s="23">
        <v>46150</v>
      </c>
      <c r="L21" s="22" t="s">
        <v>69</v>
      </c>
      <c r="M21" s="22"/>
    </row>
    <row r="22" spans="1:13">
      <c r="A22" s="20" t="s">
        <v>1652</v>
      </c>
      <c r="B22" s="21" t="s">
        <v>1653</v>
      </c>
      <c r="C22" s="20"/>
      <c r="D22" s="20"/>
      <c r="E22" s="21" t="s">
        <v>1654</v>
      </c>
      <c r="F22" s="21" t="s">
        <v>1654</v>
      </c>
      <c r="G22" s="22" t="s">
        <v>68</v>
      </c>
      <c r="H22" s="23">
        <v>46150</v>
      </c>
      <c r="I22" s="22" t="s">
        <v>70</v>
      </c>
      <c r="J22" s="22" t="s">
        <v>68</v>
      </c>
      <c r="K22" s="23">
        <v>46150</v>
      </c>
      <c r="L22" s="22" t="s">
        <v>69</v>
      </c>
      <c r="M22" s="22"/>
    </row>
    <row r="23" spans="1:13">
      <c r="A23" s="20" t="s">
        <v>1655</v>
      </c>
      <c r="B23" s="21" t="s">
        <v>1656</v>
      </c>
      <c r="C23" s="20"/>
      <c r="D23" s="20"/>
      <c r="E23" s="21" t="s">
        <v>1657</v>
      </c>
      <c r="F23" s="21" t="s">
        <v>1657</v>
      </c>
      <c r="G23" s="22" t="s">
        <v>68</v>
      </c>
      <c r="H23" s="23">
        <v>46150</v>
      </c>
      <c r="I23" s="22" t="s">
        <v>70</v>
      </c>
      <c r="J23" s="22" t="s">
        <v>68</v>
      </c>
      <c r="K23" s="23">
        <v>46150</v>
      </c>
      <c r="L23" s="22" t="s">
        <v>69</v>
      </c>
      <c r="M23" s="22"/>
    </row>
    <row r="24" ht="33" spans="1:13">
      <c r="A24" s="20" t="s">
        <v>1658</v>
      </c>
      <c r="B24" s="21" t="s">
        <v>1659</v>
      </c>
      <c r="C24" s="20"/>
      <c r="D24" s="20"/>
      <c r="E24" s="21" t="s">
        <v>1660</v>
      </c>
      <c r="F24" s="21" t="s">
        <v>1660</v>
      </c>
      <c r="G24" s="22" t="s">
        <v>68</v>
      </c>
      <c r="H24" s="23">
        <v>46150</v>
      </c>
      <c r="I24" s="22" t="s">
        <v>70</v>
      </c>
      <c r="J24" s="22" t="s">
        <v>68</v>
      </c>
      <c r="K24" s="23">
        <v>46150</v>
      </c>
      <c r="L24" s="22" t="s">
        <v>69</v>
      </c>
      <c r="M24" s="22"/>
    </row>
    <row r="25" spans="1:13">
      <c r="A25" s="20" t="s">
        <v>1661</v>
      </c>
      <c r="B25" s="21" t="s">
        <v>1662</v>
      </c>
      <c r="C25" s="20"/>
      <c r="D25" s="20"/>
      <c r="E25" s="21" t="s">
        <v>1663</v>
      </c>
      <c r="F25" s="21" t="s">
        <v>1663</v>
      </c>
      <c r="G25" s="22" t="s">
        <v>68</v>
      </c>
      <c r="H25" s="23">
        <v>46150</v>
      </c>
      <c r="I25" s="22" t="s">
        <v>70</v>
      </c>
      <c r="J25" s="22" t="s">
        <v>68</v>
      </c>
      <c r="K25" s="23">
        <v>46150</v>
      </c>
      <c r="L25" s="22" t="s">
        <v>69</v>
      </c>
      <c r="M25" s="22"/>
    </row>
    <row r="26" spans="1:13">
      <c r="A26" s="20" t="s">
        <v>1664</v>
      </c>
      <c r="B26" s="21" t="s">
        <v>1665</v>
      </c>
      <c r="C26" s="20"/>
      <c r="D26" s="20"/>
      <c r="E26" s="24" t="s">
        <v>1666</v>
      </c>
      <c r="F26" s="21" t="s">
        <v>1666</v>
      </c>
      <c r="G26" s="22" t="s">
        <v>68</v>
      </c>
      <c r="H26" s="23">
        <v>46150</v>
      </c>
      <c r="I26" s="22" t="s">
        <v>70</v>
      </c>
      <c r="J26" s="22" t="s">
        <v>68</v>
      </c>
      <c r="K26" s="23">
        <v>46150</v>
      </c>
      <c r="L26" s="22" t="s">
        <v>69</v>
      </c>
      <c r="M26" s="22"/>
    </row>
    <row r="27" ht="33" spans="1:13">
      <c r="A27" s="20" t="s">
        <v>1667</v>
      </c>
      <c r="B27" s="21" t="s">
        <v>1668</v>
      </c>
      <c r="C27" s="20"/>
      <c r="D27" s="20"/>
      <c r="E27" s="21" t="s">
        <v>1669</v>
      </c>
      <c r="F27" s="21" t="s">
        <v>1669</v>
      </c>
      <c r="G27" s="22" t="s">
        <v>68</v>
      </c>
      <c r="H27" s="23">
        <v>46150</v>
      </c>
      <c r="I27" s="22" t="s">
        <v>70</v>
      </c>
      <c r="J27" s="22" t="s">
        <v>68</v>
      </c>
      <c r="K27" s="23">
        <v>46150</v>
      </c>
      <c r="L27" s="22" t="s">
        <v>69</v>
      </c>
      <c r="M27" s="22"/>
    </row>
    <row r="28" spans="1:13">
      <c r="A28" s="20" t="s">
        <v>1670</v>
      </c>
      <c r="B28" s="21" t="s">
        <v>1671</v>
      </c>
      <c r="C28" s="20"/>
      <c r="D28" s="20"/>
      <c r="E28" s="21" t="s">
        <v>1672</v>
      </c>
      <c r="F28" s="21" t="s">
        <v>1672</v>
      </c>
      <c r="G28" s="22" t="s">
        <v>68</v>
      </c>
      <c r="H28" s="23">
        <v>46150</v>
      </c>
      <c r="I28" s="22" t="s">
        <v>70</v>
      </c>
      <c r="J28" s="22" t="s">
        <v>68</v>
      </c>
      <c r="K28" s="23">
        <v>46150</v>
      </c>
      <c r="L28" s="22" t="s">
        <v>69</v>
      </c>
      <c r="M28" s="22"/>
    </row>
    <row r="29" ht="33" spans="1:13">
      <c r="A29" s="20" t="s">
        <v>1673</v>
      </c>
      <c r="B29" s="21" t="s">
        <v>1674</v>
      </c>
      <c r="C29" s="20"/>
      <c r="D29" s="20"/>
      <c r="E29" s="21" t="s">
        <v>1675</v>
      </c>
      <c r="F29" s="21" t="s">
        <v>1675</v>
      </c>
      <c r="G29" s="22" t="s">
        <v>68</v>
      </c>
      <c r="H29" s="23">
        <v>46150</v>
      </c>
      <c r="I29" s="22" t="s">
        <v>70</v>
      </c>
      <c r="J29" s="22" t="s">
        <v>68</v>
      </c>
      <c r="K29" s="23">
        <v>46150</v>
      </c>
      <c r="L29" s="22" t="s">
        <v>69</v>
      </c>
      <c r="M29" s="22"/>
    </row>
    <row r="30" spans="1:13">
      <c r="A30" s="25" t="s">
        <v>1676</v>
      </c>
      <c r="B30" s="25" t="s">
        <v>1677</v>
      </c>
      <c r="C30" s="25"/>
      <c r="D30" s="25"/>
      <c r="E30" s="25" t="s">
        <v>1678</v>
      </c>
      <c r="F30" s="25" t="s">
        <v>1678</v>
      </c>
      <c r="G30" s="22" t="s">
        <v>68</v>
      </c>
      <c r="H30" s="23">
        <v>46150</v>
      </c>
      <c r="I30" s="32" t="s">
        <v>70</v>
      </c>
      <c r="J30" s="22" t="s">
        <v>68</v>
      </c>
      <c r="K30" s="23">
        <v>46150</v>
      </c>
      <c r="L30" s="32" t="s">
        <v>69</v>
      </c>
      <c r="M30" s="27"/>
    </row>
    <row r="31" spans="1:13">
      <c r="A31" s="26"/>
      <c r="B31" s="26"/>
      <c r="C31" s="26"/>
      <c r="D31" s="26"/>
      <c r="E31" s="26"/>
      <c r="F31" s="26"/>
      <c r="G31" s="27"/>
      <c r="H31" s="27"/>
      <c r="I31" s="27"/>
      <c r="J31" s="27"/>
      <c r="K31" s="27"/>
      <c r="L31" s="27"/>
      <c r="M31" s="27"/>
    </row>
    <row r="32" spans="1:13">
      <c r="A32" s="28" t="s">
        <v>1679</v>
      </c>
      <c r="B32" s="28"/>
      <c r="C32" s="28"/>
      <c r="D32" s="28"/>
      <c r="E32" s="28"/>
      <c r="F32" s="28"/>
      <c r="G32" s="19"/>
      <c r="H32" s="19"/>
      <c r="I32" s="19"/>
      <c r="J32" s="19"/>
      <c r="K32" s="19"/>
      <c r="L32" s="19"/>
      <c r="M32" s="19"/>
    </row>
    <row r="33" ht="39" customHeight="1" spans="1:13">
      <c r="A33" s="29" t="s">
        <v>1680</v>
      </c>
      <c r="B33" s="29" t="s">
        <v>1681</v>
      </c>
      <c r="C33" s="29" t="s">
        <v>1682</v>
      </c>
      <c r="D33" s="29" t="s">
        <v>1683</v>
      </c>
      <c r="E33" s="29" t="s">
        <v>1684</v>
      </c>
      <c r="F33" s="29" t="s">
        <v>1684</v>
      </c>
      <c r="G33" s="30" t="s">
        <v>68</v>
      </c>
      <c r="H33" s="23">
        <v>46150</v>
      </c>
      <c r="I33" s="30" t="s">
        <v>70</v>
      </c>
      <c r="J33" s="30" t="s">
        <v>68</v>
      </c>
      <c r="K33" s="23">
        <v>46150</v>
      </c>
      <c r="L33" s="30" t="s">
        <v>69</v>
      </c>
      <c r="M33" s="33"/>
    </row>
    <row r="34" ht="33" spans="1:13">
      <c r="A34" s="29" t="s">
        <v>1685</v>
      </c>
      <c r="B34" s="29" t="s">
        <v>1686</v>
      </c>
      <c r="C34" s="29" t="s">
        <v>1687</v>
      </c>
      <c r="D34" s="29" t="s">
        <v>1683</v>
      </c>
      <c r="E34" s="29" t="s">
        <v>1688</v>
      </c>
      <c r="F34" s="29" t="s">
        <v>1688</v>
      </c>
      <c r="G34" s="30" t="s">
        <v>68</v>
      </c>
      <c r="H34" s="23">
        <v>46150</v>
      </c>
      <c r="I34" s="30" t="s">
        <v>70</v>
      </c>
      <c r="J34" s="30" t="s">
        <v>68</v>
      </c>
      <c r="K34" s="23">
        <v>46150</v>
      </c>
      <c r="L34" s="30" t="s">
        <v>69</v>
      </c>
      <c r="M34" s="33"/>
    </row>
    <row r="35" ht="33" spans="1:13">
      <c r="A35" s="31" t="s">
        <v>1689</v>
      </c>
      <c r="B35" s="31" t="s">
        <v>1690</v>
      </c>
      <c r="C35" s="31" t="s">
        <v>1691</v>
      </c>
      <c r="D35" s="29" t="s">
        <v>1683</v>
      </c>
      <c r="E35" s="31" t="s">
        <v>1692</v>
      </c>
      <c r="F35" s="31" t="s">
        <v>1692</v>
      </c>
      <c r="G35" s="30" t="s">
        <v>90</v>
      </c>
      <c r="H35" s="23">
        <v>46150</v>
      </c>
      <c r="I35" s="30" t="s">
        <v>70</v>
      </c>
      <c r="J35" s="30" t="s">
        <v>68</v>
      </c>
      <c r="K35" s="23">
        <v>46150</v>
      </c>
      <c r="L35" s="30" t="s">
        <v>69</v>
      </c>
      <c r="M35" s="30"/>
    </row>
    <row r="36" ht="33" spans="1:13">
      <c r="A36" s="31" t="s">
        <v>1693</v>
      </c>
      <c r="B36" s="31" t="s">
        <v>1694</v>
      </c>
      <c r="C36" s="31" t="s">
        <v>1695</v>
      </c>
      <c r="D36" s="29" t="s">
        <v>1683</v>
      </c>
      <c r="E36" s="31" t="s">
        <v>1696</v>
      </c>
      <c r="F36" s="31" t="s">
        <v>1696</v>
      </c>
      <c r="G36" s="30" t="s">
        <v>68</v>
      </c>
      <c r="H36" s="23">
        <v>46150</v>
      </c>
      <c r="I36" s="30" t="s">
        <v>70</v>
      </c>
      <c r="J36" s="30" t="s">
        <v>68</v>
      </c>
      <c r="K36" s="23">
        <v>46150</v>
      </c>
      <c r="L36" s="30" t="s">
        <v>69</v>
      </c>
      <c r="M36" s="30"/>
    </row>
  </sheetData>
  <mergeCells count="10">
    <mergeCell ref="B1:F1"/>
    <mergeCell ref="B2:F2"/>
    <mergeCell ref="A6:E6"/>
    <mergeCell ref="A32:M32"/>
    <mergeCell ref="A7:A9"/>
    <mergeCell ref="B7:B9"/>
    <mergeCell ref="C7:C9"/>
    <mergeCell ref="D7:D9"/>
    <mergeCell ref="E7:E9"/>
    <mergeCell ref="F7:F9"/>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25</vt:i4>
      </vt:variant>
    </vt:vector>
  </HeadingPairs>
  <TitlesOfParts>
    <vt:vector size="25" baseType="lpstr">
      <vt:lpstr>Trường hợp kiểm thử</vt:lpstr>
      <vt:lpstr>Trợ lý AI (Chatbot)</vt:lpstr>
      <vt:lpstr>Hỗ trợ trực tiếp (Web)</vt:lpstr>
      <vt:lpstr>Quản lý nhân viên </vt:lpstr>
      <vt:lpstr>Phân quyền tài khoản</vt:lpstr>
      <vt:lpstr>Quản lý thông báo nội bộ </vt:lpstr>
      <vt:lpstr>Quản lý Lịch làm việc &amp; Xếp ca</vt:lpstr>
      <vt:lpstr>Quản lý đơn xin nghỉ </vt:lpstr>
      <vt:lpstr>Nghiệp vụ chấm công</vt:lpstr>
      <vt:lpstr>Quản lý phát lương </vt:lpstr>
      <vt:lpstr>Quản lý lương </vt:lpstr>
      <vt:lpstr>Điều chỉnh chấm công </vt:lpstr>
      <vt:lpstr>Quản lý thưởng phạt nhân viên </vt:lpstr>
      <vt:lpstr>Quản lý thông tin cá nhân NV</vt:lpstr>
      <vt:lpstr>Xem lịch làm việc cá nhân</vt:lpstr>
      <vt:lpstr>Xem phiếu lương (NV)</vt:lpstr>
      <vt:lpstr>Nhận thông báo Real-time</vt:lpstr>
      <vt:lpstr>Quản lý Khách hàng &amp; Khuyến mãi</vt:lpstr>
      <vt:lpstr>Cài đặt hệ thống </vt:lpstr>
      <vt:lpstr>Nhật ký hệ thống</vt:lpstr>
      <vt:lpstr>Báo cáo &amp; thống kê nhân sự </vt:lpstr>
      <vt:lpstr>Báo cáo hiệu suất nhân viên</vt:lpstr>
      <vt:lpstr>Quản lý Báo cáo doanh thu </vt:lpstr>
      <vt:lpstr>Báo cáo tồn kho sách </vt:lpstr>
      <vt:lpstr>Dashboard &amp; Thống kê tổng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2026-05-07T13:47:00Z</dcterms:created>
  <dcterms:modified xsi:type="dcterms:W3CDTF">2026-05-07T17:57:08Z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1033-12.2.0.22222</vt:lpwstr>
  </property>
  <property fmtid="{D5CDD505-2E9C-101B-9397-08002B2CF9AE}" pid="3" name="ICV">
    <vt:lpwstr>C0087B0DAA144AAEB0570403E647E29F_12</vt:lpwstr>
  </property>
</Properties>
</file>