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EF1356C3-11CA-468C-A535-938122536585}" xr6:coauthVersionLast="47" xr6:coauthVersionMax="47" xr10:uidLastSave="{00000000-0000-0000-0000-000000000000}"/>
  <bookViews>
    <workbookView xWindow="-120" yWindow="-120" windowWidth="29040" windowHeight="16440" tabRatio="810" activeTab="8" xr2:uid="{00000000-000D-0000-FFFF-FFFF00000000}"/>
  </bookViews>
  <sheets>
    <sheet name="Trường hợp kiểm thử" sheetId="1" r:id="rId1"/>
    <sheet name="Báo cáo kiểm tra" sheetId="10" state="hidden" r:id="rId2"/>
    <sheet name="Đăng nhập" sheetId="3" r:id="rId3"/>
    <sheet name="Đăng ký" sheetId="19" r:id="rId4"/>
    <sheet name="Đăng xuất" sheetId="22" r:id="rId5"/>
    <sheet name="Quản lý thông tin cá nhân" sheetId="21" r:id="rId6"/>
    <sheet name="Xem đơn hàng" sheetId="23" r:id="rId7"/>
    <sheet name="Thay đổi mật khẩu" sheetId="20" r:id="rId8"/>
    <sheet name="Tìm kiếm" sheetId="25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5" l="1"/>
  <c r="F4" i="20"/>
  <c r="F4" i="23"/>
  <c r="F4" i="21"/>
  <c r="F4" i="22"/>
  <c r="F4" i="19"/>
  <c r="F4" i="3"/>
  <c r="C21" i="10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<sst xmlns="http://schemas.openxmlformats.org/spreadsheetml/2006/main" count="753" uniqueCount="385">
  <si>
    <t>Project Name</t>
  </si>
  <si>
    <t>Sheet Name</t>
  </si>
  <si>
    <t>Round 1</t>
  </si>
  <si>
    <t>Round 2</t>
  </si>
  <si>
    <t>Module Code</t>
  </si>
  <si>
    <t>Test Case ID</t>
  </si>
  <si>
    <t>Creator</t>
  </si>
  <si>
    <t>Sub total</t>
  </si>
  <si>
    <t>%</t>
  </si>
  <si>
    <t>Chức năng</t>
  </si>
  <si>
    <t>STT</t>
  </si>
  <si>
    <t>Mô tả</t>
  </si>
  <si>
    <t>Tên dự án</t>
  </si>
  <si>
    <t>Tên hiển thị</t>
  </si>
  <si>
    <t>Vòng 1</t>
  </si>
  <si>
    <t>Vòng 2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</si>
  <si>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</si>
  <si>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</si>
  <si>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</si>
  <si>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</si>
  <si>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</si>
  <si>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</si>
  <si>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</si>
  <si>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</si>
  <si>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Bị chặn</t>
  </si>
  <si>
    <t>Số trường hợp thử nghiệm</t>
  </si>
  <si>
    <t>% Thành công</t>
  </si>
  <si>
    <t>Báo cáo thử nghiệm</t>
  </si>
  <si>
    <t>Vòng2</t>
  </si>
  <si>
    <t>Kiểm tra phủ sóng</t>
  </si>
  <si>
    <t>Kiểm tra thành công phủ sống</t>
  </si>
  <si>
    <t>Chưa Kiểm tra</t>
  </si>
  <si>
    <t>Chưa kiểm tra</t>
  </si>
  <si>
    <t>Bị chăn</t>
  </si>
  <si>
    <t>Tổng số trường hợp thử nghiệm</t>
  </si>
  <si>
    <t>Kết quả</t>
  </si>
  <si>
    <t>Chú thích</t>
  </si>
  <si>
    <t>Trạng thái</t>
  </si>
  <si>
    <t>Ngày kiểm tra</t>
  </si>
  <si>
    <t>Người kiểm tra</t>
  </si>
  <si>
    <t>Đăng nhập</t>
  </si>
  <si>
    <t>Kết quả mong đợi</t>
  </si>
  <si>
    <t>Kết quả thực tế</t>
  </si>
  <si>
    <t>FUNCTION_SHOW Trang đăng nhập</t>
  </si>
  <si>
    <t>Tổng lần kiểm tra</t>
  </si>
  <si>
    <t xml:space="preserve">% Coverage 
</t>
  </si>
  <si>
    <t>Website bán thời trang</t>
  </si>
  <si>
    <t>Hành động</t>
  </si>
  <si>
    <t>GUI-DK01</t>
  </si>
  <si>
    <t>GUI-DK02</t>
  </si>
  <si>
    <t>GUI-DK03</t>
  </si>
  <si>
    <t>FUNC-DK03</t>
  </si>
  <si>
    <t>FUNC-DK04</t>
  </si>
  <si>
    <t>FUNC-DK05</t>
  </si>
  <si>
    <t>Quản lý sản phẩm</t>
  </si>
  <si>
    <t>Quản lý mã khuyến mãi</t>
  </si>
  <si>
    <t>Quản lý tài khoản người dùng</t>
  </si>
  <si>
    <t>Quản lý bài viết</t>
  </si>
  <si>
    <t>Quản lý bình luận</t>
  </si>
  <si>
    <t>Tìm kiếm</t>
  </si>
  <si>
    <t>Quản lý thống kê</t>
  </si>
  <si>
    <t>GUI_SHOW Trang đăng nhập</t>
  </si>
  <si>
    <t>Quản lý hóa đơn</t>
  </si>
  <si>
    <t>Quản lý nhãn hiệu</t>
  </si>
  <si>
    <t>Quản lý danh mục</t>
  </si>
  <si>
    <t>TEST CASE SYSTEM SPRINT 1</t>
  </si>
  <si>
    <t>GUI-DK04</t>
  </si>
  <si>
    <t>Điều kiện tiên quyết</t>
  </si>
  <si>
    <t>GUI-DN01</t>
  </si>
  <si>
    <t>GUI-DN02</t>
  </si>
  <si>
    <t>GUI-DN03</t>
  </si>
  <si>
    <t>FUNC-DN01</t>
  </si>
  <si>
    <t>FUNC-DN02</t>
  </si>
  <si>
    <t>FUNC-DN03</t>
  </si>
  <si>
    <t>FUNC-DN04</t>
  </si>
  <si>
    <t>FUNC-DN05</t>
  </si>
  <si>
    <t>FUNC-DN06</t>
  </si>
  <si>
    <t>Đăng ký</t>
  </si>
  <si>
    <t>FUNC-DK01</t>
  </si>
  <si>
    <t>FUNC-DK02</t>
  </si>
  <si>
    <t>GUI_SHOW Đăng ký</t>
  </si>
  <si>
    <t>FUNCTION_SHOW Đăng  ký</t>
  </si>
  <si>
    <t>GUI-DK05</t>
  </si>
  <si>
    <t>GUI-DMK01</t>
  </si>
  <si>
    <t>GUI-DMK02</t>
  </si>
  <si>
    <t>GUI-DMK03</t>
  </si>
  <si>
    <t>FUNC-DMK01</t>
  </si>
  <si>
    <t>FUNC-DMK02</t>
  </si>
  <si>
    <t>FUNC-DMK03</t>
  </si>
  <si>
    <t>FUNC-DMK04</t>
  </si>
  <si>
    <t>FUNC-DMK05</t>
  </si>
  <si>
    <t>Đăng xuất</t>
  </si>
  <si>
    <t>Quản lý thông tin cá nhân</t>
  </si>
  <si>
    <t>Xem đơn hàng</t>
  </si>
  <si>
    <t>Thay đổi mật khẩu</t>
  </si>
  <si>
    <t>Xây dựng Website bán nhạc cụ âm nhạc</t>
  </si>
  <si>
    <t>GUI-DK06</t>
  </si>
  <si>
    <t>Cập nhật thông tin thành công</t>
  </si>
  <si>
    <t>GUI_SHOW Trang đăng xuất</t>
  </si>
  <si>
    <t>FUNCTION_SHOW Trang đăng xuất</t>
  </si>
  <si>
    <t>GUI_SHOW Quản lý thông tin cá nhân</t>
  </si>
  <si>
    <t>FUNCTION_SHOW Quản lý thông tin cá nhân</t>
  </si>
  <si>
    <t>GUI_SHOW Xem đơn hàng</t>
  </si>
  <si>
    <t>FUNCTION_SHOW Xem đơn hàng</t>
  </si>
  <si>
    <t>GUI_SHOW Thay đổi mật khẩu</t>
  </si>
  <si>
    <t>FUNCTION_SHOW Thay đổi mật khẩu</t>
  </si>
  <si>
    <t>GUI-TK01</t>
  </si>
  <si>
    <t>GUI-TK02</t>
  </si>
  <si>
    <t>GUI-TK03</t>
  </si>
  <si>
    <t>FUNCTION_SHOW Tìm kiếm</t>
  </si>
  <si>
    <t>FUNC-TK01</t>
  </si>
  <si>
    <t>FUNC-TK02</t>
  </si>
  <si>
    <t>FUNC-TK03</t>
  </si>
  <si>
    <t>FUNC-TK04</t>
  </si>
  <si>
    <t xml:space="preserve">GUI_SHOW Tìm kiếm </t>
  </si>
  <si>
    <t>FUNC-TK05</t>
  </si>
  <si>
    <t>Clean Food E-commerce Platform</t>
  </si>
  <si>
    <t>Kiểm tra hiển thị Form Đăng nhập</t>
  </si>
  <si>
    <t>Đang ở màn hình Đăng nhập.</t>
  </si>
  <si>
    <t>GUI-DN04</t>
  </si>
  <si>
    <t>GUI-DN05</t>
  </si>
  <si>
    <t>Để trống trường [Email]</t>
  </si>
  <si>
    <t>1. Để trống ô Email.2. Nhập Mật khẩu: "123456".3. Nhấn nút "Đăng nhập".</t>
  </si>
  <si>
    <t>Truy cập vào hệ thống.</t>
  </si>
  <si>
    <t>- Hệ thống không chuyển trang.- Hiển thị lỗi đỏ: "Vui lòng nhập Email".</t>
  </si>
  <si>
    <t>Để trống trường [Mật khẩu]</t>
  </si>
  <si>
    <t>1. Nhập Email: "user@gmail.com".2. Để trống ô Mật khẩu.3. Nhấn nút "Đăng nhập".</t>
  </si>
  <si>
    <t>- Hệ thống không chuyển trang.- Hiển thị lỗi đỏ: "Vui lòng nhập mật khẩu".</t>
  </si>
  <si>
    <t>Nhập sai định dạng Email</t>
  </si>
  <si>
    <t>1. Nhập Email: "nguoidung" (không có @).2. Nhập Mật khẩu: "123456".3. Nhấn nút "Đăng nhập".</t>
  </si>
  <si>
    <t>- Hệ thống không chuyển trang.- Hiển thị lỗi: "Email không hợp lệ".</t>
  </si>
  <si>
    <t>Đăng nhập thất bại (Sai thông tin)</t>
  </si>
  <si>
    <t>1. Nhập Email chưa đăng ký hoặc sai Mật khẩu.2. Nhấn nút "Đăng nhập".</t>
  </si>
  <si>
    <t>Kết nối Database thành công.</t>
  </si>
  <si>
    <t>- Hệ thống không chuyển trang.- Thông báo: "Email hoặc mật khẩu không đúng!".</t>
  </si>
  <si>
    <t>Đăng nhập thành công (Khách hàng)</t>
  </si>
  <si>
    <t>1. Nhập Email Khách: "khach@gmail.com".2. Nhập Mật khẩu đúng.3. Nhấn nút "Đăng nhập".</t>
  </si>
  <si>
    <t>Tài khoản Khách hàng tồn tại trong DB.</t>
  </si>
  <si>
    <t>- Thông báo thành công.- Chuyển hướng về trang chủ (Default.aspx).- Header hiện: "Hi, [Tên Khách]".</t>
  </si>
  <si>
    <t>Đăng nhập thành công (Admin)</t>
  </si>
  <si>
    <t>1. Nhập Email Admin: "admin@gmail.com".2. Nhập Mật khẩu đúng.3. Nhấn nút "Đăng nhập".</t>
  </si>
  <si>
    <t>Tài khoản Admin tồn tại và có quyền VaiTro=1.</t>
  </si>
  <si>
    <t>- Thông báo thành công.- Chuyển hướng thẳng vào trang AdminDashboard.aspx.</t>
  </si>
  <si>
    <t>FUNC-DN07</t>
  </si>
  <si>
    <t>Chức năng chuyển trang Đăng ký</t>
  </si>
  <si>
    <t>1. Nhấn vào link "Tại đây".</t>
  </si>
  <si>
    <t>- Hệ thống chuyển sang trang Đăng ký (Register.aspx).</t>
  </si>
  <si>
    <t>Kiểm tra hiển thị Form Đăng ký</t>
  </si>
  <si>
    <t>FUNC-DK06</t>
  </si>
  <si>
    <t>FUNC-DK07</t>
  </si>
  <si>
    <t>Đăng ký thành công</t>
  </si>
  <si>
    <t>FUNC-DK08</t>
  </si>
  <si>
    <t>- Hệ thống chuyển sang trang Đăng nhập (Login.aspx).</t>
  </si>
  <si>
    <t>GUI-DX01</t>
  </si>
  <si>
    <t>Kiểm tra hiển thị nút Đăng xuất</t>
  </si>
  <si>
    <t>GUI-DX02</t>
  </si>
  <si>
    <t>Kiểm tra trạng thái khi chưa đăng nhập</t>
  </si>
  <si>
    <t>- Không hiển thị nút "Thoát".- Chỉ hiển thị nút "Đăng Nhập".</t>
  </si>
  <si>
    <t>FUNC-DX01</t>
  </si>
  <si>
    <t>Thực hiện Đăng xuất</t>
  </si>
  <si>
    <t>Đang ở trạng thái đã đăng nhập.</t>
  </si>
  <si>
    <t>FUNC-DX02</t>
  </si>
  <si>
    <t>Kiểm tra bảo mật sau khi đăng xuất</t>
  </si>
  <si>
    <t>Vừa mới thực hiện đăng xuất.</t>
  </si>
  <si>
    <t>FUNC-DX03</t>
  </si>
  <si>
    <t>Đăng xuất từ trang Admin (Nếu là Admin)</t>
  </si>
  <si>
    <t>Đang ở giao diện Admin.</t>
  </si>
  <si>
    <t>1. Nhấn vào nút "Thoát" trên Header.</t>
  </si>
  <si>
    <t>- Hệ thống thực hiện xóa Session phiên làm việc.- Chuyển hướng ngay lập tức về trang chủ (Default.aspx).- Header thay đổi: Nút "Thoát" biến mất, nút "Đăng Nhập" hiện ra.</t>
  </si>
  <si>
    <t>1. Nhấn nút "Thoát".2. Copy URL trang thông tin cá nhân (/UserProfile.aspx) dán vào trình duyệt và Enter.</t>
  </si>
  <si>
    <t>- Hệ thống từ chối truy cập.- Tự động chuyển hướng về trang Đăng nhập (Login.aspx).(Chứng tỏ Session đã bị xóa sạch).</t>
  </si>
  <si>
    <t>1. Đăng nhập quyền Admin.2. Vào trang Dashboard.3. Nhấn nút "Đăng xuất" trên Header Admin.</t>
  </si>
  <si>
    <t>- Thoát khỏi trang quản trị.- Chuyển hướng về trang Đăng nhập (Login.aspx).- Không thể vào lại trang Admin nếu không đăng nhập lại.</t>
  </si>
  <si>
    <t>GUI-HS01</t>
  </si>
  <si>
    <t>Đã đăng nhập vào hệ thống.</t>
  </si>
  <si>
    <t>GUI-HS02</t>
  </si>
  <si>
    <t>GUI-HS03</t>
  </si>
  <si>
    <t>FUNC-HS01</t>
  </si>
  <si>
    <t>FUNC-HS02</t>
  </si>
  <si>
    <t>Không cho phép sửa Email</t>
  </si>
  <si>
    <t>FUNC-HS03</t>
  </si>
  <si>
    <t>FUNC-HS04</t>
  </si>
  <si>
    <t>Đổi mật khẩu thành công</t>
  </si>
  <si>
    <t>Đã đăng nhập.</t>
  </si>
  <si>
    <t>GUI-CTDH01</t>
  </si>
  <si>
    <t>[Breadcrumb] Link</t>
  </si>
  <si>
    <t>Vào trang chi tiết</t>
  </si>
  <si>
    <t>Đã đăng nhập</t>
  </si>
  <si>
    <t>- Text color: Black/Grey- Status: Enable</t>
  </si>
  <si>
    <t>GUI-CTDH02</t>
  </si>
  <si>
    <t>[Mã đơn hàng] Label</t>
  </si>
  <si>
    <t>- Font-weight: Bold- Text color: Black- Status: Enable</t>
  </si>
  <si>
    <t>GUI-CTDH03</t>
  </si>
  <si>
    <t>[Trạng thái] Label</t>
  </si>
  <si>
    <t>- Background: Màu (Vàng/Xanh/Đỏ tùy trạng thái)- Text color: White/Colored- Status: Enable</t>
  </si>
  <si>
    <t>GUI-CTDH04</t>
  </si>
  <si>
    <t>[Thông tin người nhận] Section</t>
  </si>
  <si>
    <t>- Gồm các label: Họ tên, SĐT, Địa chỉ- Aligned: Left</t>
  </si>
  <si>
    <t>GUI-CTDH05</t>
  </si>
  <si>
    <t>[Thông tin đơn hàng] Section</t>
  </si>
  <si>
    <t>- Gồm các label: Ngày đặt, Phương thức thanh toán, Ghi chú- Aligned: Left</t>
  </si>
  <si>
    <t>GUI-CTDH06</t>
  </si>
  <si>
    <t>[Danh sách sản phẩm] Table/Grid</t>
  </si>
  <si>
    <t>- Hiển thị ảnh, tên, số lượng, giá- Borders: Visible</t>
  </si>
  <si>
    <t>GUI-CTDH07</t>
  </si>
  <si>
    <t>[Tổng tiền] Label</t>
  </si>
  <si>
    <t>- Font-size: Large- Text color: Red (#c62828)- Format: Có dấu phẩy ngăn cách (100,000 đ)</t>
  </si>
  <si>
    <t>GUI-CTDH08</t>
  </si>
  <si>
    <t>[Quay lại] Button</t>
  </si>
  <si>
    <t>- Text: "← Quay lại danh sách"- Status: Enable</t>
  </si>
  <si>
    <t>GUI-CTDH09</t>
  </si>
  <si>
    <t>[Hủy đơn hàng] Button</t>
  </si>
  <si>
    <t>Đơn hàng trạng thái "Chờ xử lý"</t>
  </si>
  <si>
    <t>- Border color: Red- Text color: Red- Visible: True</t>
  </si>
  <si>
    <t>FUNC-CTDH01</t>
  </si>
  <si>
    <t>Hiển thị đúng dữ liệu đơn hàng</t>
  </si>
  <si>
    <t>1. Chọn một đơn hàng từ trang Lịch sử.2. So sánh thông tin hiển thị với Database.</t>
  </si>
  <si>
    <t>Đơn hàng tồn tại.</t>
  </si>
  <si>
    <t>- Mã đơn, Tên người nhận, Sản phẩm, Tổng tiền hiển thị chính xác khớp với CSDL.</t>
  </si>
  <si>
    <t>FUNC-CTDH02</t>
  </si>
  <si>
    <t>Chức năng nút [Quay lại]</t>
  </si>
  <si>
    <t>1. Nhấn nút "Quay lại danh sách".</t>
  </si>
  <si>
    <t>Đang ở trang chi tiết.</t>
  </si>
  <si>
    <t>- Hệ thống chuyển hướng về trang UserProfile.aspx (Tab Lịch sử đơn hàng).</t>
  </si>
  <si>
    <t>FUNC-CTDH03</t>
  </si>
  <si>
    <t>Ẩn nút Hủy khi đơn đã duyệt</t>
  </si>
  <si>
    <t>1. Mở chi tiết đơn hàng có trạng thái "Đã xác nhận".</t>
  </si>
  <si>
    <t>Đơn hàng Status != 'Chờ xử lý'.</t>
  </si>
  <si>
    <t>- Nút [Hủy đơn hàng] không hiển thị (Visible = False).</t>
  </si>
  <si>
    <t>FUNC-CTDH04</t>
  </si>
  <si>
    <t>Chức năng Hủy đơn hàng (Confirm: Cancel)</t>
  </si>
  <si>
    <t>1. Nhấn nút "Hủy đơn hàng".2. Chọn "Cancel" trên popup xác nhận.</t>
  </si>
  <si>
    <t>Đơn hàng Status = 'Chờ xử lý'.</t>
  </si>
  <si>
    <t>- Popup đóng lại.- Đơn hàng giữ nguyên trạng thái.</t>
  </si>
  <si>
    <t>FUNC-CTDH05</t>
  </si>
  <si>
    <t>Chức năng Hủy đơn hàng (Confirm: OK)</t>
  </si>
  <si>
    <t>1. Nhấn nút "Hủy đơn hàng".2. Chọn "OK" trên popup xác nhận.</t>
  </si>
  <si>
    <t>- Thông báo "Đã hủy đơn hàng thành công".- Trạng thái đơn hàng đổi thành "Đã hủy".- Nút Hủy biến mất (hoặc mờ đi).- CSDL cập nhật trạng thái mới.</t>
  </si>
  <si>
    <t>FUNC-CTDH06</t>
  </si>
  <si>
    <t>Check bảo mật URL (ID người khác)</t>
  </si>
  <si>
    <t>1. Đăng nhập User A.2. Nhập URL chi tiết đơn hàng của User B (ví dụ ?id=DH_CUA_B).</t>
  </si>
  <si>
    <t>User A và B có đơn hàng khác nhau.</t>
  </si>
  <si>
    <t>- Hệ thống không hiển thị đơn hàng của B.- Tự động chuyển hướng về trang danh sách của A (hoặc báo lỗi).</t>
  </si>
  <si>
    <t>Truy cập trang Login.aspx</t>
  </si>
  <si>
    <t>Web Server đã chạy</t>
  </si>
  <si>
    <t>- Form nằm giữa màn hình.- Background hình rau củ.- Tiêu đề "Đăng nhập" màu xanh lá (#2E7D32).</t>
  </si>
  <si>
    <t>Kiểm tra [Email] Textbox</t>
  </si>
  <si>
    <t>- Placeholder: "nguoidung@example.com"- Status: Enable (Cho phép nhập)</t>
  </si>
  <si>
    <t>Kiểm tra [Mật khẩu] Textbox</t>
  </si>
  <si>
    <t>- Text mode: Password (hiển thị dấu chấm tròn/sao)- Status: Enable</t>
  </si>
  <si>
    <t>Kiểm tra [Đăng nhập] Button</t>
  </si>
  <si>
    <t>- Background color: Green (#2E7D32)- Text color: White- Status: Enable</t>
  </si>
  <si>
    <t>Kiểm tra [Đăng ký] Link</t>
  </si>
  <si>
    <t>- Text: "Tại đây"- Color: Green (#2E7D32)- Status: Enable (Click được)</t>
  </si>
  <si>
    <t>Truy cập trang Register.aspx</t>
  </si>
  <si>
    <t>- Form nằm giữa màn hình.- Background hình rau củ.- Tiêu đề "Đăng ký tài khoản" màu xanh lá (#2E7D32).</t>
  </si>
  <si>
    <t>Kiểm tra [Email đăng ký] Textbox</t>
  </si>
  <si>
    <t>- Placeholder: "vidu@gmail.com"- Status: Enable (Cho phép nhập)</t>
  </si>
  <si>
    <t>Kiểm tra [Nhập lại mật khẩu] Textbox</t>
  </si>
  <si>
    <t>- Text mode: Password (hiển thị dấu chấm tròn/sao)- Vị trí: Dưới ô Mật khẩu</t>
  </si>
  <si>
    <t>Kiểm tra [Đăng ký] Button</t>
  </si>
  <si>
    <t>Kiểm tra [Đăng nhập] Link</t>
  </si>
  <si>
    <t>Bỏ trống [Email]</t>
  </si>
  <si>
    <t>1. Để trống Email.2. Nhập Mật khẩu đầy đủ.3. Nhấn "Đăng ký".</t>
  </si>
  <si>
    <t>Truy cập hệ thống.</t>
  </si>
  <si>
    <t>- Không chuyển trang.- Hiển thị lỗi đỏ: "Vui lòng nhập Email".</t>
  </si>
  <si>
    <t>Bỏ trống [Mật khẩu]</t>
  </si>
  <si>
    <t>1. Nhập Email hợp lệ.2. Để trống Mật khẩu.3. Nhấn "Đăng ký".</t>
  </si>
  <si>
    <t>- Không chuyển trang.- Hiển thị lỗi đỏ: "Vui lòng nhập mật khẩu".</t>
  </si>
  <si>
    <t>Bỏ trống [Nhập lại mật khẩu]</t>
  </si>
  <si>
    <t>1. Nhập Email, Mật khẩu.2. Để trống ô Nhập lại MK.3. Nhấn "Đăng ký".</t>
  </si>
  <si>
    <t>- Không chuyển trang.- Hiển thị lỗi: "Vui lòng xác nhận mật khẩu".</t>
  </si>
  <si>
    <t>1. Nhập Email: "abc" (thiếu @).2. Nhập đủ các trường khác.3. Nhấn "Đăng ký".</t>
  </si>
  <si>
    <t>- Không chuyển trang.- Hiển thị lỗi: "Email không hợp lệ".</t>
  </si>
  <si>
    <t>Mật khẩu không khớp</t>
  </si>
  <si>
    <t>1. Nhập Mật khẩu: "123".2. Nhập lại Mật khẩu: "456".3. Nhấn "Đăng ký".</t>
  </si>
  <si>
    <t>- Không chuyển trang.- Hiển thị lỗi: "Mật khẩu nhập lại không khớp".</t>
  </si>
  <si>
    <t>Đăng ký thất bại (Email trùng)</t>
  </si>
  <si>
    <t>1. Nhập Email đã có trong DB.2. Nhập Mật khẩu đúng.3. Nhấn "Đăng ký".</t>
  </si>
  <si>
    <t>Tài khoản Email đã tồn tại.</t>
  </si>
  <si>
    <t>- Không chuyển trang.- Hiển thị thông báo: "Email này đã được sử dụng!".</t>
  </si>
  <si>
    <t>1. Nhập Email mới.2. Nhập Mật khẩu khớp nhau.3. Nhấn "Đăng ký".</t>
  </si>
  <si>
    <t>Email chưa tồn tại.</t>
  </si>
  <si>
    <t>- Thông báo thành công: "Đăng ký thành công!".- Chuyển hướng sang trang Login.aspx.</t>
  </si>
  <si>
    <t>Chức năng chuyển trang Đăng nhập</t>
  </si>
  <si>
    <t>Tại màn hình Đăng ký.</t>
  </si>
  <si>
    <t>- Hiển thị nút có chữ "Thoát".- Nút có màu nền đỏ nhạt (hoặc hồng).- Vị trí: Nằm cạnh tên người dùng "Hi, [Tên]".</t>
  </si>
  <si>
    <t>Chưa đăng nhập (Khách vãng lai).</t>
  </si>
  <si>
    <t>Kiểm tra bố cục trang Hồ sơ</t>
  </si>
  <si>
    <t>1. Đăng nhập thành công.2. Click vào tên tài khoản trên Header.3. Chọn link "Hi, [Tên]".</t>
  </si>
  <si>
    <t>- Sidebar trái hiển thị 4 mục: Thông tin, Đổi mật khẩu, Lịch sử đơn, Đăng xuất.- Mục "Thông tin tài khoản" được tô xanh (Active).- Form hiển thị bên phải với tiêu đề "Hồ sơ của tôi".</t>
  </si>
  <si>
    <t>Kiểm tra hiển thị dữ liệu cũ</t>
  </si>
  <si>
    <t>Quan sát các ô nhập liệu khi vừa tải trang.</t>
  </si>
  <si>
    <t>Tài khoản đã có thông tin trong DB.</t>
  </si>
  <si>
    <t>- Ô [Email]: Hiển thị email đăng nhập, trạng thái bị mờ (Read-only).- Các ô [Họ tên], [SĐT], [Địa chỉ]: Hiển thị đúng thông tin hiện tại của user.</t>
  </si>
  <si>
    <t>Kiểm tra nút [Lưu thay đổi]</t>
  </si>
  <si>
    <t>Quan sát nút Lưu ở cuối form.</t>
  </si>
  <si>
    <t>Đang ở tab Thông tin tài khoản.</t>
  </si>
  <si>
    <t>- Màu nền xanh lá (#2E7D32).- Chữ trắng, hiển thị rõ ràng.</t>
  </si>
  <si>
    <t>Thử nhấp chuột và nhập ký tự vào ô [Email].</t>
  </si>
  <si>
    <t>- Con trỏ chuột không thể focus vào ô Email.- Không thể thay đổi nội dung ô này (Do thuộc tính ReadOnly).</t>
  </si>
  <si>
    <t>1. Sửa [Họ tên]: "Nguyễn Văn A".2. Sửa [SĐT]: "0909123456".3. Sửa [Địa chỉ]: "123 Quận 1, TP.HCM".4. Nhấn nút "Lưu thay đổi".</t>
  </si>
  <si>
    <t>Nhập liệu hợp lệ.</t>
  </si>
  <si>
    <t>- Hệ thống thông báo: "Cập nhật thông tin thành công!".- Tên hiển thị trên Header và Sidebar cập nhật theo tên mới.- Dữ liệu trong Database được cập nhật.</t>
  </si>
  <si>
    <t>Kiểm tra lưu dữ liệu (Persistence)</t>
  </si>
  <si>
    <t>1. Thực hiện cập nhật thông tin thành công.2. Đăng xuất khỏi hệ thống.3. Đăng nhập lại và vào trang Hồ sơ.</t>
  </si>
  <si>
    <t>Đã cập nhật ở bước trước.</t>
  </si>
  <si>
    <t>- Các thông tin [Họ tên], [SĐT], [Địa chỉ] vẫn hiển thị đúng nội dung mới cập nhật (Không bị mất đi).</t>
  </si>
  <si>
    <t>Để trống thông tin (Nếu có validate)</t>
  </si>
  <si>
    <t>1. Xóa trắng ô [Họ tên].2. Nhấn nút "Lưu thay đổi".</t>
  </si>
  <si>
    <t>- Hệ thống không lưu.- (Tùy code): Hiển thị lỗi hoặc giữ nguyên dữ liệu cũ.</t>
  </si>
  <si>
    <t>Bỏ trống thông tin</t>
  </si>
  <si>
    <t>1. Để trống cả 3 ô (hoặc 1 trong 3).2. Nhấn nút "Xác nhận đổi".</t>
  </si>
  <si>
    <t>Đang ở tab Đổi mật khẩu.</t>
  </si>
  <si>
    <t>- Hệ thống không thực hiện đổi mật khẩu.- Hiển thị thông báo lỗi (Validation) yêu cầu nhập đầy đủ.</t>
  </si>
  <si>
    <t>Nhập sai mật khẩu hiện tại</t>
  </si>
  <si>
    <t>1. Nhập [MK hiện tại]: Sai.2. Nhập [MK mới] và [Nhập lại]: Hợp lệ.3. Nhấn "Xác nhận đổi".</t>
  </si>
  <si>
    <t>Mật khẩu cũ không trùng khớp với DB.</t>
  </si>
  <si>
    <t>- Hệ thống hiển thị thông báo lỗi: "Mật khẩu cũ không đúng!".- Mật khẩu không thay đổi.</t>
  </si>
  <si>
    <t>Xác nhận mật khẩu không khớp</t>
  </si>
  <si>
    <t>1. Nhập [MK hiện tại]: Đúng.2. Nhập [MK mới]: "123456".3. Nhập [Nhập lại]: "111111".4. Nhấn "Xác nhận đổi".</t>
  </si>
  <si>
    <t>Nhập liệu đầy đủ.</t>
  </si>
  <si>
    <t>- Hệ thống hiển thị thông báo lỗi: "Mật khẩu không khớp".- Mật khẩu không thay đổi.</t>
  </si>
  <si>
    <t>1. Nhập [MK hiện tại]: Đúng.2. Nhập [MK mới] và [Nhập lại]: Giống nhau (VD: "newpass123").3. Nhấn "Xác nhận đổi".</t>
  </si>
  <si>
    <t>- Hệ thống thông báo: "Đổi mật khẩu thành công!".- Các ô nhập liệu được xóa trắng (Reset).- Mật khẩu mới được cập nhật vào Database.</t>
  </si>
  <si>
    <t>Đăng nhập lại với mật khẩu mới</t>
  </si>
  <si>
    <t>1. Thực hiện đổi mật khẩu thành công.2. Đăng xuất.3. Đăng nhập lại bằng mật khẩu mới.</t>
  </si>
  <si>
    <t>Đã đổi mật khẩu thành công.</t>
  </si>
  <si>
    <t>- Đăng nhập thành công với mật khẩu mới.- Đăng nhập thất bại nếu dùng mật khẩu cũ.</t>
  </si>
  <si>
    <t>Kiểm tra hiển thị trang Đổi mật khẩu</t>
  </si>
  <si>
    <t>1. Đăng nhập thành công.2. Vào "Hồ sơ của tôi".3. Chọn tab "Đổi mật khẩu".</t>
  </si>
  <si>
    <t>- Sidebar trái: Mục "Đổi mật khẩu" được tô xanh (Active).- Tiêu đề: "Đổi mật khẩu" và dòng chú thích "Vui lòng không chia sẻ...".</t>
  </si>
  <si>
    <t>Kiểm tra các trường nhập liệu</t>
  </si>
  <si>
    <t>Quan sát 3 ô input: [Mật khẩu hiện tại], [Mật khẩu mới], [Nhập lại mật khẩu mới].</t>
  </si>
  <si>
    <t>- Cả 3 ô đều ở trạng thái cho phép nhập (Enable).- Ký tự nhập vào bị ẩn (dạng password).</t>
  </si>
  <si>
    <t>Kiểm tra nút [Xác nhận đổi]</t>
  </si>
  <si>
    <t>Quan sát nút bấm cuối form.</t>
  </si>
  <si>
    <t>- Màu nền xanh lá (#2E7D32).- Chữ màu trắng, hiển thị rõ ràng.</t>
  </si>
  <si>
    <t>[Breadcrumb] Navigation</t>
  </si>
  <si>
    <t>Truy cập trang tìm kiếm</t>
  </si>
  <si>
    <t>- Text: "Home / &gt; / Tìm Kiếm"- Color: Grey/Black- Status: Enable</t>
  </si>
  <si>
    <t>[Tiêu đề kết quả] Label</t>
  </si>
  <si>
    <t>Có từ khóa tìm kiếm</t>
  </si>
  <si>
    <t>- Text: "Kết quả tìm kiếm với '[từ khóa]'"- Font-size: Large- Text color: Black</t>
  </si>
  <si>
    <t>[Số lượng kết quả] Label</t>
  </si>
  <si>
    <t>- Text: "Có [n] kết quả phù hợp"- Text color: Grey</t>
  </si>
  <si>
    <t>GUI-TK04</t>
  </si>
  <si>
    <t>[Sắp xếp] Dropdown</t>
  </si>
  <si>
    <t>- Default value: "Mặc định"- Status: Enable- Alignment: Right</t>
  </si>
  <si>
    <t>GUI-TK05</t>
  </si>
  <si>
    <t>[Sản phẩm] Card</t>
  </si>
  <si>
    <t>Có sản phẩm trả về</t>
  </si>
  <si>
    <t>- Hiển thị đủ: Hình ảnh, Tên, Giá, Nút thêm giỏ.- Giá tiền: Bold, có đơn vị "đ".</t>
  </si>
  <si>
    <t>GUI-TK06</t>
  </si>
  <si>
    <t>[Thêm vào giỏ] Button</t>
  </si>
  <si>
    <t>- Background: White- Border: Grey/Black- Text: "Thêm vào giỏ"- Hover effect: Có đổi màu</t>
  </si>
  <si>
    <t>GUI-TK07</t>
  </si>
  <si>
    <t>[Có thể bạn sẽ muốn] Section</t>
  </si>
  <si>
    <t>- Title: Bold- Hiển thị danh sách sản phẩm gợi ý bên dưới.</t>
  </si>
  <si>
    <t>Tìm kiếm có kết quả</t>
  </si>
  <si>
    <t>1. Nhập từ khóa "cà" vào ô tìm kiếm.2. Nhấn Enter hoặc icon kính lúp.</t>
  </si>
  <si>
    <t>Trong DB có sản phẩm chứa từ "cà".</t>
  </si>
  <si>
    <t>- Trang hiển thị danh sách sản phẩm chứa từ "cà" (Ví dụ: Cà rốt, Cà chua...).- Dòng thông báo số lượng kết quả hiển thị đúng số lượng thực tế.</t>
  </si>
  <si>
    <t>Tìm kiếm không có kết quả</t>
  </si>
  <si>
    <t>1. Nhập từ khóa "xyz123".2. Nhấn Enter.</t>
  </si>
  <si>
    <t>Trong DB không có sản phẩm nào trùng khớp.</t>
  </si>
  <si>
    <t>- Khu vực danh sách sản phẩm trống.- Hiển thị thông báo: "Không tìm thấy sản phẩm nào phù hợp" (hoặc tương tự).- Số lượng kết quả: 0.</t>
  </si>
  <si>
    <t>Chức năng Sắp xếp (Giá tăng dần)</t>
  </si>
  <si>
    <t>1. Tại trang kết quả.2. Chọn Dropdown Sắp xếp -&gt; "Giá thấp đến cao".</t>
  </si>
  <si>
    <t>Có nhiều hơn 1 sản phẩm.</t>
  </si>
  <si>
    <t>- Danh sách sản phẩm tự động tải lại.- Sản phẩm giá thấp nhất hiển thị đầu tiên.</t>
  </si>
  <si>
    <t>Chức năng Xem chi tiết</t>
  </si>
  <si>
    <t>1. Click vào ảnh hoặc tên sản phẩm "Cà rốt".</t>
  </si>
  <si>
    <t>- Hệ thống chuyển hướng sang trang Chi tiết sản phẩm (ProductDetail.aspx).- Hiển thị đúng thông tin của "Cà rốt".</t>
  </si>
  <si>
    <t>Chức năng Thêm vào giỏ hàng</t>
  </si>
  <si>
    <t>1. Nhấn nút "Thêm vào giỏ" tại sản phẩm "Cà rốt".</t>
  </si>
  <si>
    <t>Sản phẩm còn hàng.</t>
  </si>
  <si>
    <t>- Hệ thống thông báo: "Đã thêm sản phẩm vào giỏ hàng".- Số lượng trên icon Giỏ hàng (Header) tăng lên 1.</t>
  </si>
  <si>
    <t>FUNC-TK06</t>
  </si>
  <si>
    <t>Tìm kiếm với từ khóa rỗng</t>
  </si>
  <si>
    <t>1. Để trống ô tìm kiếm.2. Nhấn Enter.</t>
  </si>
  <si>
    <t>- (Tùy logic code): Thường sẽ hiển thị tất cả sản phẩm hoặc giữ nguyên trang hiện tại.</t>
  </si>
  <si>
    <t>Passed</t>
  </si>
  <si>
    <t>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</si>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</sst>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;@"/>
    <numFmt numFmtId="165" formatCode="0;[Red]0"/>
    <numFmt numFmtId="166" formatCode="mm/dd/yy"/>
  </numFmts>
  <fonts count="34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sz val="14"/>
      <color indexed="63"/>
      <name val="Times New Roman"/>
      <family val="1"/>
    </font>
    <font>
      <sz val="18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b/>
      <sz val="13"/>
      <color rgb="FFFFFFFF"/>
      <name val="Times New Roman"/>
      <family val="1"/>
    </font>
    <font>
      <sz val="13"/>
      <color indexed="63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0"/>
      <name val="Times New Roman"/>
      <family val="1"/>
    </font>
    <font>
      <b/>
      <sz val="14"/>
      <color theme="0"/>
      <name val="Times New Roman"/>
      <family val="1"/>
    </font>
    <font>
      <b/>
      <sz val="18"/>
      <color rgb="FFFFFFFF"/>
      <name val="Times New Roman"/>
      <family val="1"/>
    </font>
    <font>
      <b/>
      <sz val="14"/>
      <color rgb="FFFFFFFF"/>
      <name val="Times New Roman"/>
      <family val="1"/>
    </font>
    <font>
      <sz val="14"/>
      <color rgb="FF33333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0"/>
        <bgColor indexed="41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</cellStyleXfs>
  <cellXfs count="204">
    <xf numFmtId="0" fontId="0" fillId="0" borderId="0" xfId="0"/>
    <xf numFmtId="0" fontId="7" fillId="0" borderId="0" xfId="1" applyFont="1" applyBorder="1" applyProtection="1">
      <alignment vertical="center"/>
    </xf>
    <xf numFmtId="0" fontId="8" fillId="0" borderId="0" xfId="1" applyFont="1" applyBorder="1" applyAlignment="1" applyProtection="1"/>
    <xf numFmtId="0" fontId="7" fillId="0" borderId="0" xfId="1" applyFont="1" applyBorder="1" applyAlignment="1" applyProtection="1"/>
    <xf numFmtId="164" fontId="7" fillId="0" borderId="0" xfId="1" applyNumberFormat="1" applyFont="1" applyBorder="1" applyAlignment="1" applyProtection="1"/>
    <xf numFmtId="0" fontId="10" fillId="0" borderId="0" xfId="1" applyFont="1" applyBorder="1" applyProtection="1">
      <alignment vertical="center"/>
    </xf>
    <xf numFmtId="0" fontId="7" fillId="3" borderId="0" xfId="1" applyFont="1" applyFill="1" applyBorder="1" applyProtection="1">
      <alignment vertical="center"/>
    </xf>
    <xf numFmtId="0" fontId="9" fillId="0" borderId="0" xfId="0" applyFont="1"/>
    <xf numFmtId="0" fontId="7" fillId="0" borderId="0" xfId="0" applyFont="1" applyAlignment="1">
      <alignment horizontal="center" vertical="top"/>
    </xf>
    <xf numFmtId="164" fontId="7" fillId="0" borderId="0" xfId="0" applyNumberFormat="1" applyFont="1"/>
    <xf numFmtId="0" fontId="7" fillId="0" borderId="0" xfId="0" applyFont="1"/>
    <xf numFmtId="0" fontId="5" fillId="0" borderId="0" xfId="0" applyFont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vertical="center" wrapText="1"/>
    </xf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vertical="center" wrapText="1"/>
    </xf>
    <xf numFmtId="0" fontId="11" fillId="0" borderId="4" xfId="1" applyFont="1" applyBorder="1" applyAlignment="1" applyProtection="1">
      <alignment horizontal="center" vertical="center"/>
    </xf>
    <xf numFmtId="0" fontId="11" fillId="0" borderId="4" xfId="1" applyFont="1" applyBorder="1" applyAlignment="1" applyProtection="1">
      <alignment horizontal="center"/>
    </xf>
    <xf numFmtId="0" fontId="11" fillId="0" borderId="4" xfId="1" applyFont="1" applyBorder="1" applyAlignment="1" applyProtection="1">
      <alignment horizontal="center" vertical="top"/>
    </xf>
    <xf numFmtId="0" fontId="5" fillId="0" borderId="4" xfId="0" applyFont="1" applyBorder="1" applyAlignment="1">
      <alignment horizontal="center"/>
    </xf>
    <xf numFmtId="0" fontId="11" fillId="0" borderId="5" xfId="1" applyFont="1" applyBorder="1" applyProtection="1">
      <alignment vertical="center"/>
    </xf>
    <xf numFmtId="0" fontId="17" fillId="0" borderId="5" xfId="1" applyFont="1" applyBorder="1" applyAlignment="1" applyProtection="1">
      <alignment vertical="top" wrapText="1"/>
    </xf>
    <xf numFmtId="0" fontId="4" fillId="0" borderId="5" xfId="1" applyFont="1" applyBorder="1" applyAlignment="1" applyProtection="1">
      <alignment wrapText="1"/>
    </xf>
    <xf numFmtId="0" fontId="11" fillId="0" borderId="3" xfId="1" applyFont="1" applyBorder="1" applyProtection="1">
      <alignment vertical="center"/>
    </xf>
    <xf numFmtId="0" fontId="17" fillId="0" borderId="3" xfId="1" applyFont="1" applyBorder="1" applyAlignment="1" applyProtection="1">
      <alignment vertical="top" wrapText="1"/>
    </xf>
    <xf numFmtId="0" fontId="11" fillId="0" borderId="3" xfId="1" applyFont="1" applyBorder="1" applyAlignment="1" applyProtection="1"/>
    <xf numFmtId="0" fontId="18" fillId="0" borderId="3" xfId="1" applyFont="1" applyBorder="1" applyAlignment="1" applyProtection="1"/>
    <xf numFmtId="0" fontId="3" fillId="2" borderId="3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 wrapText="1"/>
    </xf>
    <xf numFmtId="0" fontId="4" fillId="0" borderId="3" xfId="1" applyFont="1" applyBorder="1" applyAlignment="1" applyProtection="1">
      <alignment horizontal="center"/>
    </xf>
    <xf numFmtId="165" fontId="4" fillId="0" borderId="3" xfId="2" applyNumberFormat="1" applyFont="1" applyBorder="1" applyAlignment="1" applyProtection="1">
      <alignment horizontal="center"/>
    </xf>
    <xf numFmtId="1" fontId="4" fillId="0" borderId="3" xfId="2" applyNumberFormat="1" applyFont="1" applyBorder="1" applyAlignment="1" applyProtection="1">
      <alignment horizontal="center"/>
    </xf>
    <xf numFmtId="0" fontId="4" fillId="0" borderId="17" xfId="1" applyFont="1" applyBorder="1" applyAlignment="1" applyProtection="1">
      <alignment horizontal="center"/>
    </xf>
    <xf numFmtId="165" fontId="4" fillId="0" borderId="17" xfId="2" applyNumberFormat="1" applyFont="1" applyBorder="1" applyAlignment="1" applyProtection="1">
      <alignment horizontal="center"/>
    </xf>
    <xf numFmtId="1" fontId="4" fillId="0" borderId="17" xfId="2" applyNumberFormat="1" applyFont="1" applyBorder="1" applyAlignment="1" applyProtection="1">
      <alignment horizontal="center"/>
    </xf>
    <xf numFmtId="0" fontId="4" fillId="2" borderId="3" xfId="1" applyFont="1" applyFill="1" applyBorder="1" applyAlignment="1" applyProtection="1">
      <alignment horizontal="center"/>
    </xf>
    <xf numFmtId="0" fontId="3" fillId="2" borderId="3" xfId="1" applyFont="1" applyFill="1" applyBorder="1" applyAlignment="1" applyProtection="1"/>
    <xf numFmtId="165" fontId="3" fillId="2" borderId="3" xfId="1" applyNumberFormat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0" fontId="3" fillId="3" borderId="7" xfId="1" applyFont="1" applyFill="1" applyBorder="1" applyAlignment="1" applyProtection="1"/>
    <xf numFmtId="0" fontId="11" fillId="3" borderId="8" xfId="1" applyFont="1" applyFill="1" applyBorder="1" applyAlignment="1" applyProtection="1">
      <alignment horizontal="center"/>
    </xf>
    <xf numFmtId="0" fontId="19" fillId="3" borderId="9" xfId="1" applyFont="1" applyFill="1" applyBorder="1" applyAlignment="1" applyProtection="1">
      <alignment horizontal="center"/>
    </xf>
    <xf numFmtId="0" fontId="19" fillId="3" borderId="0" xfId="1" applyFont="1" applyFill="1" applyBorder="1" applyAlignment="1" applyProtection="1">
      <alignment horizontal="center"/>
    </xf>
    <xf numFmtId="0" fontId="3" fillId="3" borderId="0" xfId="1" applyFont="1" applyFill="1" applyBorder="1" applyAlignment="1" applyProtection="1">
      <alignment horizontal="center"/>
    </xf>
    <xf numFmtId="9" fontId="19" fillId="3" borderId="0" xfId="2" applyFont="1" applyFill="1" applyBorder="1" applyAlignment="1" applyProtection="1">
      <alignment horizontal="center"/>
    </xf>
    <xf numFmtId="0" fontId="4" fillId="0" borderId="0" xfId="1" applyFont="1" applyBorder="1" applyAlignment="1" applyProtection="1"/>
    <xf numFmtId="0" fontId="11" fillId="0" borderId="10" xfId="1" applyFont="1" applyBorder="1" applyAlignment="1" applyProtection="1">
      <alignment horizontal="left"/>
    </xf>
    <xf numFmtId="0" fontId="4" fillId="0" borderId="11" xfId="1" applyFont="1" applyBorder="1" applyAlignment="1" applyProtection="1"/>
    <xf numFmtId="0" fontId="4" fillId="0" borderId="10" xfId="1" applyFont="1" applyBorder="1" applyAlignment="1" applyProtection="1"/>
    <xf numFmtId="2" fontId="11" fillId="0" borderId="6" xfId="1" applyNumberFormat="1" applyFont="1" applyBorder="1" applyAlignment="1" applyProtection="1">
      <alignment horizontal="right" wrapText="1"/>
    </xf>
    <xf numFmtId="0" fontId="4" fillId="0" borderId="0" xfId="1" applyFont="1" applyBorder="1" applyProtection="1">
      <alignment vertical="center"/>
    </xf>
    <xf numFmtId="0" fontId="4" fillId="0" borderId="0" xfId="1" applyFont="1" applyBorder="1" applyAlignment="1" applyProtection="1">
      <alignment horizontal="center" wrapText="1"/>
    </xf>
    <xf numFmtId="0" fontId="4" fillId="0" borderId="12" xfId="1" applyFont="1" applyBorder="1" applyAlignment="1" applyProtection="1"/>
    <xf numFmtId="0" fontId="11" fillId="0" borderId="13" xfId="1" applyFont="1" applyBorder="1" applyAlignment="1" applyProtection="1">
      <alignment horizontal="left"/>
    </xf>
    <xf numFmtId="0" fontId="4" fillId="0" borderId="14" xfId="1" applyFont="1" applyBorder="1" applyAlignment="1" applyProtection="1"/>
    <xf numFmtId="0" fontId="4" fillId="0" borderId="15" xfId="1" applyFont="1" applyBorder="1" applyAlignment="1" applyProtection="1"/>
    <xf numFmtId="2" fontId="11" fillId="0" borderId="16" xfId="1" applyNumberFormat="1" applyFont="1" applyBorder="1" applyAlignment="1" applyProtection="1">
      <alignment horizontal="right" wrapText="1"/>
    </xf>
    <xf numFmtId="0" fontId="4" fillId="0" borderId="12" xfId="1" applyFont="1" applyBorder="1" applyProtection="1">
      <alignment vertical="center"/>
    </xf>
    <xf numFmtId="0" fontId="4" fillId="0" borderId="12" xfId="1" applyFont="1" applyBorder="1" applyAlignment="1" applyProtection="1">
      <alignment horizontal="center" wrapText="1"/>
    </xf>
    <xf numFmtId="0" fontId="14" fillId="0" borderId="0" xfId="0" applyFont="1" applyAlignment="1">
      <alignment horizontal="center" vertical="top"/>
    </xf>
    <xf numFmtId="164" fontId="14" fillId="0" borderId="0" xfId="0" applyNumberFormat="1" applyFont="1"/>
    <xf numFmtId="0" fontId="14" fillId="0" borderId="0" xfId="0" applyFont="1"/>
    <xf numFmtId="0" fontId="12" fillId="0" borderId="0" xfId="0" applyFont="1"/>
    <xf numFmtId="0" fontId="20" fillId="0" borderId="0" xfId="0" applyFont="1"/>
    <xf numFmtId="0" fontId="14" fillId="0" borderId="0" xfId="0" applyFont="1" applyAlignment="1">
      <alignment horizontal="left" vertical="top" wrapText="1"/>
    </xf>
    <xf numFmtId="0" fontId="15" fillId="0" borderId="21" xfId="0" applyFont="1" applyBorder="1" applyAlignment="1">
      <alignment horizontal="center"/>
    </xf>
    <xf numFmtId="0" fontId="15" fillId="0" borderId="21" xfId="0" applyFont="1" applyBorder="1" applyAlignment="1">
      <alignment vertical="center" wrapText="1"/>
    </xf>
    <xf numFmtId="9" fontId="19" fillId="3" borderId="22" xfId="2" applyFont="1" applyFill="1" applyBorder="1" applyAlignment="1" applyProtection="1">
      <alignment horizontal="center"/>
    </xf>
    <xf numFmtId="0" fontId="4" fillId="0" borderId="22" xfId="1" applyFont="1" applyBorder="1" applyAlignment="1" applyProtection="1">
      <alignment horizontal="center" wrapText="1"/>
    </xf>
    <xf numFmtId="0" fontId="4" fillId="0" borderId="23" xfId="1" applyFont="1" applyBorder="1" applyAlignment="1" applyProtection="1">
      <alignment horizontal="center" wrapText="1"/>
    </xf>
    <xf numFmtId="0" fontId="5" fillId="0" borderId="17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24" xfId="0" applyFont="1" applyBorder="1" applyAlignment="1">
      <alignment vertical="center" wrapText="1"/>
    </xf>
    <xf numFmtId="0" fontId="4" fillId="0" borderId="25" xfId="1" applyFont="1" applyBorder="1" applyAlignment="1" applyProtection="1">
      <alignment horizontal="center"/>
    </xf>
    <xf numFmtId="165" fontId="4" fillId="0" borderId="25" xfId="2" applyNumberFormat="1" applyFont="1" applyBorder="1" applyAlignment="1" applyProtection="1">
      <alignment horizontal="center"/>
    </xf>
    <xf numFmtId="1" fontId="4" fillId="0" borderId="25" xfId="2" applyNumberFormat="1" applyFont="1" applyBorder="1" applyAlignment="1" applyProtection="1">
      <alignment horizontal="center"/>
    </xf>
    <xf numFmtId="0" fontId="4" fillId="0" borderId="17" xfId="1" applyFont="1" applyBorder="1" applyAlignment="1" applyProtection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4" fillId="0" borderId="17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top"/>
    </xf>
    <xf numFmtId="164" fontId="4" fillId="0" borderId="0" xfId="0" applyNumberFormat="1" applyFont="1"/>
    <xf numFmtId="0" fontId="4" fillId="0" borderId="0" xfId="0" applyFont="1"/>
    <xf numFmtId="0" fontId="11" fillId="0" borderId="0" xfId="0" applyFont="1"/>
    <xf numFmtId="0" fontId="25" fillId="0" borderId="0" xfId="0" applyFont="1"/>
    <xf numFmtId="0" fontId="4" fillId="0" borderId="0" xfId="0" applyFont="1" applyAlignment="1">
      <alignment horizontal="left" vertical="top" wrapText="1"/>
    </xf>
    <xf numFmtId="0" fontId="27" fillId="0" borderId="17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5" fillId="0" borderId="17" xfId="1" applyFont="1" applyBorder="1" applyAlignment="1" applyProtection="1">
      <alignment horizontal="center" vertical="center"/>
    </xf>
    <xf numFmtId="0" fontId="27" fillId="0" borderId="17" xfId="0" applyFont="1" applyBorder="1" applyAlignment="1">
      <alignment horizontal="right" vertical="center" wrapText="1"/>
    </xf>
    <xf numFmtId="0" fontId="1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1" xfId="0" applyFont="1" applyBorder="1" applyAlignment="1">
      <alignment vertical="center"/>
    </xf>
    <xf numFmtId="0" fontId="29" fillId="5" borderId="17" xfId="0" applyFont="1" applyFill="1" applyBorder="1"/>
    <xf numFmtId="0" fontId="30" fillId="2" borderId="17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left" vertical="center" wrapText="1"/>
    </xf>
    <xf numFmtId="0" fontId="29" fillId="5" borderId="17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8" borderId="0" xfId="0" applyFont="1" applyFill="1" applyAlignment="1">
      <alignment vertical="center"/>
    </xf>
    <xf numFmtId="0" fontId="31" fillId="5" borderId="17" xfId="0" applyFont="1" applyFill="1" applyBorder="1"/>
    <xf numFmtId="0" fontId="14" fillId="0" borderId="17" xfId="0" applyFont="1" applyBorder="1"/>
    <xf numFmtId="0" fontId="32" fillId="5" borderId="17" xfId="0" applyFont="1" applyFill="1" applyBorder="1" applyAlignment="1">
      <alignment horizontal="center" vertical="center"/>
    </xf>
    <xf numFmtId="0" fontId="32" fillId="5" borderId="17" xfId="0" applyFont="1" applyFill="1" applyBorder="1" applyAlignment="1">
      <alignment horizontal="center" vertical="center" wrapText="1"/>
    </xf>
    <xf numFmtId="0" fontId="12" fillId="0" borderId="17" xfId="0" applyFont="1" applyBorder="1"/>
    <xf numFmtId="0" fontId="33" fillId="0" borderId="17" xfId="0" applyFont="1" applyBorder="1"/>
    <xf numFmtId="0" fontId="5" fillId="0" borderId="17" xfId="0" applyFont="1" applyBorder="1" applyAlignment="1">
      <alignment vertical="top" wrapText="1"/>
    </xf>
    <xf numFmtId="0" fontId="5" fillId="0" borderId="17" xfId="0" applyFont="1" applyBorder="1" applyAlignment="1">
      <alignment wrapText="1"/>
    </xf>
    <xf numFmtId="0" fontId="29" fillId="5" borderId="17" xfId="0" applyFont="1" applyFill="1" applyBorder="1" applyAlignment="1">
      <alignment wrapText="1"/>
    </xf>
    <xf numFmtId="0" fontId="0" fillId="0" borderId="0" xfId="0" applyAlignment="1">
      <alignment wrapText="1"/>
    </xf>
    <xf numFmtId="0" fontId="29" fillId="5" borderId="17" xfId="0" applyFont="1" applyFill="1" applyBorder="1" applyAlignment="1">
      <alignment horizontal="center" vertical="top" wrapText="1"/>
    </xf>
    <xf numFmtId="0" fontId="16" fillId="0" borderId="17" xfId="0" applyFont="1" applyBorder="1" applyAlignment="1">
      <alignment wrapText="1"/>
    </xf>
    <xf numFmtId="0" fontId="0" fillId="0" borderId="0" xfId="0" applyAlignment="1">
      <alignment vertical="top" wrapText="1"/>
    </xf>
    <xf numFmtId="0" fontId="5" fillId="0" borderId="40" xfId="0" applyFont="1" applyBorder="1" applyAlignment="1">
      <alignment horizontal="left" vertical="center" wrapText="1"/>
    </xf>
    <xf numFmtId="14" fontId="5" fillId="0" borderId="40" xfId="0" applyNumberFormat="1" applyFont="1" applyBorder="1" applyAlignment="1">
      <alignment horizontal="left" vertical="center" wrapText="1"/>
    </xf>
    <xf numFmtId="166" fontId="5" fillId="0" borderId="40" xfId="0" applyNumberFormat="1" applyFont="1" applyBorder="1" applyAlignment="1">
      <alignment horizontal="left" vertical="center" wrapText="1"/>
    </xf>
    <xf numFmtId="0" fontId="3" fillId="2" borderId="40" xfId="0" applyFont="1" applyFill="1" applyBorder="1" applyAlignment="1">
      <alignment horizontal="center" vertical="center" wrapText="1"/>
    </xf>
    <xf numFmtId="164" fontId="3" fillId="2" borderId="40" xfId="0" applyNumberFormat="1" applyFont="1" applyFill="1" applyBorder="1" applyAlignment="1">
      <alignment horizontal="center" vertical="center" wrapText="1"/>
    </xf>
    <xf numFmtId="0" fontId="5" fillId="0" borderId="40" xfId="0" applyFont="1" applyBorder="1" applyAlignment="1">
      <alignment wrapText="1"/>
    </xf>
    <xf numFmtId="0" fontId="4" fillId="0" borderId="40" xfId="0" applyFont="1" applyBorder="1" applyAlignment="1">
      <alignment horizontal="left" vertical="center" wrapText="1"/>
    </xf>
    <xf numFmtId="14" fontId="23" fillId="0" borderId="40" xfId="0" applyNumberFormat="1" applyFont="1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/>
    </xf>
    <xf numFmtId="0" fontId="5" fillId="0" borderId="40" xfId="0" applyFont="1" applyBorder="1" applyAlignment="1">
      <alignment vertical="center" wrapText="1"/>
    </xf>
    <xf numFmtId="0" fontId="11" fillId="0" borderId="40" xfId="0" applyFont="1" applyBorder="1" applyAlignment="1">
      <alignment vertical="center" wrapText="1"/>
    </xf>
    <xf numFmtId="0" fontId="11" fillId="8" borderId="40" xfId="0" applyFont="1" applyFill="1" applyBorder="1" applyAlignment="1">
      <alignment vertical="center" wrapText="1"/>
    </xf>
    <xf numFmtId="0" fontId="4" fillId="9" borderId="40" xfId="0" applyFont="1" applyFill="1" applyBorder="1" applyAlignment="1">
      <alignment horizontal="center" vertical="center" wrapText="1"/>
    </xf>
    <xf numFmtId="14" fontId="23" fillId="9" borderId="40" xfId="0" applyNumberFormat="1" applyFont="1" applyFill="1" applyBorder="1" applyAlignment="1">
      <alignment horizontal="center" vertical="center" wrapText="1"/>
    </xf>
    <xf numFmtId="0" fontId="22" fillId="9" borderId="40" xfId="0" applyFont="1" applyFill="1" applyBorder="1" applyAlignment="1">
      <alignment horizontal="center" vertical="center" wrapText="1"/>
    </xf>
    <xf numFmtId="0" fontId="4" fillId="9" borderId="40" xfId="0" applyFont="1" applyFill="1" applyBorder="1" applyAlignment="1">
      <alignment wrapText="1"/>
    </xf>
    <xf numFmtId="0" fontId="4" fillId="0" borderId="40" xfId="0" applyFont="1" applyBorder="1" applyAlignment="1">
      <alignment horizontal="center" vertical="center" wrapText="1"/>
    </xf>
    <xf numFmtId="14" fontId="23" fillId="0" borderId="40" xfId="0" applyNumberFormat="1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4" fillId="0" borderId="40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14" fontId="5" fillId="0" borderId="40" xfId="0" applyNumberFormat="1" applyFont="1" applyBorder="1" applyAlignment="1">
      <alignment horizontal="center" vertical="center" wrapText="1"/>
    </xf>
    <xf numFmtId="166" fontId="5" fillId="0" borderId="40" xfId="0" applyNumberFormat="1" applyFont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64" fontId="11" fillId="0" borderId="3" xfId="1" applyNumberFormat="1" applyFont="1" applyBorder="1" applyAlignment="1" applyProtection="1">
      <alignment horizontal="center" vertical="center"/>
    </xf>
    <xf numFmtId="0" fontId="11" fillId="0" borderId="3" xfId="1" applyFont="1" applyBorder="1" applyAlignment="1" applyProtection="1">
      <alignment horizontal="center" vertical="center" wrapText="1"/>
    </xf>
    <xf numFmtId="0" fontId="5" fillId="0" borderId="4" xfId="0" applyFont="1" applyBorder="1" applyAlignment="1">
      <alignment horizontal="center"/>
    </xf>
    <xf numFmtId="0" fontId="11" fillId="0" borderId="4" xfId="1" applyFont="1" applyBorder="1" applyAlignment="1" applyProtection="1">
      <alignment horizontal="left"/>
    </xf>
    <xf numFmtId="0" fontId="17" fillId="0" borderId="5" xfId="1" applyFont="1" applyBorder="1" applyAlignment="1" applyProtection="1">
      <alignment vertical="top" wrapText="1"/>
    </xf>
    <xf numFmtId="0" fontId="11" fillId="0" borderId="3" xfId="1" applyFont="1" applyBorder="1" applyAlignment="1" applyProtection="1">
      <alignment horizontal="center" vertical="center"/>
    </xf>
    <xf numFmtId="15" fontId="5" fillId="0" borderId="18" xfId="0" applyNumberFormat="1" applyFont="1" applyBorder="1" applyAlignment="1">
      <alignment horizontal="center"/>
    </xf>
    <xf numFmtId="15" fontId="5" fillId="0" borderId="19" xfId="0" applyNumberFormat="1" applyFont="1" applyBorder="1" applyAlignment="1">
      <alignment horizontal="center"/>
    </xf>
    <xf numFmtId="15" fontId="5" fillId="0" borderId="20" xfId="0" applyNumberFormat="1" applyFont="1" applyBorder="1" applyAlignment="1">
      <alignment horizontal="center"/>
    </xf>
    <xf numFmtId="0" fontId="11" fillId="0" borderId="18" xfId="1" applyFont="1" applyBorder="1" applyAlignment="1" applyProtection="1">
      <alignment horizontal="center" vertical="top"/>
    </xf>
    <xf numFmtId="0" fontId="11" fillId="0" borderId="19" xfId="1" applyFont="1" applyBorder="1" applyAlignment="1" applyProtection="1">
      <alignment horizontal="center" vertical="top"/>
    </xf>
    <xf numFmtId="0" fontId="11" fillId="0" borderId="20" xfId="1" applyFont="1" applyBorder="1" applyAlignment="1" applyProtection="1">
      <alignment horizontal="center" vertical="top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6" fillId="0" borderId="0" xfId="1" applyFont="1" applyBorder="1" applyAlignment="1" applyProtection="1">
      <alignment horizontal="center"/>
    </xf>
    <xf numFmtId="0" fontId="11" fillId="0" borderId="4" xfId="1" applyFont="1" applyBorder="1" applyAlignment="1" applyProtection="1">
      <alignment horizontal="center"/>
    </xf>
    <xf numFmtId="0" fontId="11" fillId="0" borderId="38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11" fillId="4" borderId="40" xfId="0" applyFont="1" applyFill="1" applyBorder="1" applyAlignment="1">
      <alignment horizontal="left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16" fillId="7" borderId="40" xfId="0" applyFont="1" applyFill="1" applyBorder="1" applyAlignment="1">
      <alignment horizontal="left" vertical="center" wrapText="1"/>
    </xf>
    <xf numFmtId="0" fontId="16" fillId="4" borderId="40" xfId="0" applyFont="1" applyFill="1" applyBorder="1" applyAlignment="1">
      <alignment horizontal="left" vertical="center" wrapText="1"/>
    </xf>
    <xf numFmtId="0" fontId="16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11" fillId="4" borderId="40" xfId="0" applyFont="1" applyFill="1" applyBorder="1" applyAlignment="1">
      <alignment vertical="center" wrapText="1"/>
    </xf>
    <xf numFmtId="0" fontId="11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21" fillId="0" borderId="34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1" fillId="0" borderId="35" xfId="0" applyFont="1" applyBorder="1" applyAlignment="1">
      <alignment horizontal="center"/>
    </xf>
    <xf numFmtId="0" fontId="1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</cellXfs>
  <cellStyles count="3">
    <cellStyle name="Normal" xfId="0" builtinId="0"/>
    <cellStyle name="Normal 10" xfId="1" xr:uid="{00000000-0005-0000-0000-000001000000}"/>
    <cellStyle name="Percent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193052</xdr:rowOff>
    </xdr:from>
    <xdr:to>
      <xdr:col>7</xdr:col>
      <xdr:colOff>299357</xdr:colOff>
      <xdr:row>6</xdr:row>
      <xdr:rowOff>34019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D9BAA-CF53-1064-E313-7689E7EAE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9481"/>
          <a:ext cx="9320893" cy="52430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0</xdr:rowOff>
    </xdr:from>
    <xdr:to>
      <xdr:col>5</xdr:col>
      <xdr:colOff>1448874</xdr:colOff>
      <xdr:row>6</xdr:row>
      <xdr:rowOff>3467904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CA78EB-C98B-08E0-3E38-C8E7207E9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046408"/>
          <a:ext cx="10625070" cy="59766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168087</xdr:rowOff>
    </xdr:from>
    <xdr:to>
      <xdr:col>6</xdr:col>
      <xdr:colOff>644338</xdr:colOff>
      <xdr:row>6</xdr:row>
      <xdr:rowOff>8754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3F196C-7FB4-DC35-DB4B-C715F2C9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4521"/>
          <a:ext cx="9328897" cy="5247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7</xdr:col>
      <xdr:colOff>318391</xdr:colOff>
      <xdr:row>30</xdr:row>
      <xdr:rowOff>42022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F32664-B26A-9845-F43D-C1B7CFB04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8676"/>
          <a:ext cx="9479200" cy="49445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0</xdr:rowOff>
    </xdr:from>
    <xdr:to>
      <xdr:col>4</xdr:col>
      <xdr:colOff>1981201</xdr:colOff>
      <xdr:row>30</xdr:row>
      <xdr:rowOff>6204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21483-72C1-F325-8029-638BFFFA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308100"/>
          <a:ext cx="9118600" cy="47687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4</xdr:col>
      <xdr:colOff>1426429</xdr:colOff>
      <xdr:row>5</xdr:row>
      <xdr:rowOff>4350975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7662E9-629C-29FC-3880-3DA142497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2179"/>
          <a:ext cx="8341179" cy="4350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42794</xdr:rowOff>
    </xdr:from>
    <xdr:to>
      <xdr:col>4</xdr:col>
      <xdr:colOff>2871932</xdr:colOff>
      <xdr:row>29</xdr:row>
      <xdr:rowOff>174915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80F553-4F56-F384-F338-98595DF99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6089"/>
          <a:ext cx="8832273" cy="46348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\Desktop\DoAnBaoVe2018\DoAnNam2018\BUSMAP-PROJECT\6.%20Testing\Test%20Case\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zoomScaleNormal="100" workbookViewId="0">
      <selection activeCell="B24" sqref="B24"/>
    </sheetView>
  </sheetViews>
  <sheetFormatPr defaultColWidth="9.140625" defaultRowHeight="16.5"/>
  <cols>
    <col min="1" max="1" width="42.5703125" style="11" customWidth="1"/>
    <col min="2" max="2" width="37.28515625" style="11" customWidth="1"/>
    <col min="3" max="3" width="39.140625" style="11" customWidth="1"/>
    <col min="4" max="4" width="43.140625" style="11" customWidth="1"/>
    <col min="5" max="16384" width="9.140625" style="11"/>
  </cols>
  <sheetData>
    <row r="1" spans="1:4" ht="16.5" customHeight="1">
      <c r="A1" s="153" t="s">
        <v>65</v>
      </c>
      <c r="B1" s="154"/>
      <c r="C1" s="154"/>
      <c r="D1" s="155"/>
    </row>
    <row r="2" spans="1:4" ht="19.5" customHeight="1">
      <c r="A2" s="156"/>
      <c r="B2" s="157"/>
      <c r="C2" s="157"/>
      <c r="D2" s="158"/>
    </row>
    <row r="3" spans="1:4" ht="33.75" customHeight="1">
      <c r="A3" s="93" t="s">
        <v>12</v>
      </c>
      <c r="B3" s="159" t="s">
        <v>95</v>
      </c>
      <c r="C3" s="160"/>
      <c r="D3" s="161"/>
    </row>
    <row r="4" spans="1:4">
      <c r="A4" s="93" t="s">
        <v>10</v>
      </c>
      <c r="B4" s="93" t="s">
        <v>9</v>
      </c>
      <c r="C4" s="93" t="s">
        <v>1</v>
      </c>
      <c r="D4" s="93" t="s">
        <v>11</v>
      </c>
    </row>
    <row r="5" spans="1:4">
      <c r="A5" s="95">
        <v>1</v>
      </c>
      <c r="B5" s="96" t="s">
        <v>40</v>
      </c>
      <c r="C5" s="96" t="s">
        <v>40</v>
      </c>
      <c r="D5" s="97"/>
    </row>
    <row r="6" spans="1:4" ht="23.25" customHeight="1">
      <c r="A6" s="98">
        <v>2</v>
      </c>
      <c r="B6" s="99" t="s">
        <v>77</v>
      </c>
      <c r="C6" s="99" t="s">
        <v>77</v>
      </c>
      <c r="D6" s="94"/>
    </row>
    <row r="7" spans="1:4" ht="23.25" customHeight="1">
      <c r="A7" s="95">
        <v>3</v>
      </c>
      <c r="B7" s="106" t="s">
        <v>91</v>
      </c>
      <c r="C7" s="106" t="s">
        <v>91</v>
      </c>
      <c r="D7" s="107"/>
    </row>
    <row r="8" spans="1:4" ht="23.25" customHeight="1">
      <c r="A8" s="98">
        <v>4</v>
      </c>
      <c r="B8" s="106" t="s">
        <v>92</v>
      </c>
      <c r="C8" s="106" t="s">
        <v>92</v>
      </c>
      <c r="D8" s="107"/>
    </row>
    <row r="9" spans="1:4" ht="23.25" customHeight="1">
      <c r="A9" s="95">
        <v>5</v>
      </c>
      <c r="B9" s="106" t="s">
        <v>93</v>
      </c>
      <c r="C9" s="106" t="s">
        <v>93</v>
      </c>
      <c r="D9" s="107"/>
    </row>
    <row r="10" spans="1:4" ht="22.5" customHeight="1">
      <c r="A10" s="98">
        <v>6</v>
      </c>
      <c r="B10" s="99" t="s">
        <v>94</v>
      </c>
      <c r="C10" s="99" t="s">
        <v>94</v>
      </c>
      <c r="D10" s="94"/>
    </row>
    <row r="11" spans="1:4" ht="21.75" customHeight="1">
      <c r="A11" s="95">
        <v>7</v>
      </c>
      <c r="B11" s="100" t="s">
        <v>59</v>
      </c>
      <c r="C11" s="100" t="s">
        <v>59</v>
      </c>
      <c r="D11" s="101"/>
    </row>
    <row r="12" spans="1:4">
      <c r="A12" s="108"/>
    </row>
    <row r="13" spans="1:4">
      <c r="A13" s="109"/>
    </row>
    <row r="14" spans="1:4">
      <c r="A14" s="108"/>
    </row>
  </sheetData>
  <mergeCells count="2">
    <mergeCell ref="A1:D2"/>
    <mergeCell ref="B3:D3"/>
  </mergeCell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140625" defaultRowHeight="15"/>
  <cols>
    <col min="1" max="1" width="14.140625" style="7" customWidth="1"/>
    <col min="2" max="2" width="33.28515625" style="7" bestFit="1" customWidth="1"/>
    <col min="3" max="3" width="11.7109375" style="7" customWidth="1"/>
    <col min="4" max="10" width="9.140625" style="7"/>
    <col min="11" max="11" width="13.5703125" style="7" customWidth="1"/>
    <col min="12" max="12" width="14.28515625" style="7" customWidth="1"/>
    <col min="13" max="16384" width="9.140625" style="7"/>
  </cols>
  <sheetData>
    <row r="1" spans="1:16" s="1" customFormat="1" ht="25.5">
      <c r="A1" s="177" t="s">
        <v>27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 s="1" customFormat="1" ht="12.7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5">
      <c r="A3" s="16" t="s">
        <v>12</v>
      </c>
      <c r="B3" s="178" t="s">
        <v>46</v>
      </c>
      <c r="C3" s="178"/>
      <c r="D3" s="17"/>
      <c r="E3" s="165" t="s">
        <v>6</v>
      </c>
      <c r="F3" s="165"/>
      <c r="G3" s="165"/>
      <c r="H3" s="171" t="s">
        <v>16</v>
      </c>
      <c r="I3" s="172"/>
      <c r="J3" s="172"/>
      <c r="K3" s="173"/>
      <c r="L3" s="18"/>
      <c r="M3" s="18"/>
      <c r="N3" s="18"/>
      <c r="O3" s="18"/>
      <c r="P3" s="18"/>
    </row>
    <row r="4" spans="1:16" s="1" customFormat="1" ht="16.5">
      <c r="A4" s="16"/>
      <c r="B4" s="164"/>
      <c r="C4" s="164"/>
      <c r="D4" s="19"/>
      <c r="E4" s="165" t="s">
        <v>17</v>
      </c>
      <c r="F4" s="165"/>
      <c r="G4" s="165"/>
      <c r="H4" s="174" t="s">
        <v>18</v>
      </c>
      <c r="I4" s="175"/>
      <c r="J4" s="175"/>
      <c r="K4" s="176"/>
      <c r="L4" s="19"/>
      <c r="M4" s="18"/>
      <c r="N4" s="18"/>
      <c r="O4" s="18"/>
      <c r="P4" s="18"/>
    </row>
    <row r="5" spans="1:16" s="1" customFormat="1" ht="16.5">
      <c r="A5" s="16"/>
      <c r="B5" s="164"/>
      <c r="C5" s="164"/>
      <c r="D5" s="19"/>
      <c r="E5" s="165" t="s">
        <v>19</v>
      </c>
      <c r="F5" s="165"/>
      <c r="G5" s="165"/>
      <c r="H5" s="168">
        <v>44114</v>
      </c>
      <c r="I5" s="169"/>
      <c r="J5" s="169"/>
      <c r="K5" s="170"/>
      <c r="L5" s="19"/>
      <c r="M5" s="18"/>
      <c r="N5" s="18"/>
      <c r="O5" s="18"/>
      <c r="P5" s="18"/>
    </row>
    <row r="6" spans="1:16" s="1" customFormat="1" ht="20.25" customHeight="1">
      <c r="A6" s="20" t="s">
        <v>20</v>
      </c>
      <c r="B6" s="166" t="s">
        <v>21</v>
      </c>
      <c r="C6" s="166"/>
      <c r="D6" s="166"/>
      <c r="E6" s="166"/>
      <c r="F6" s="166"/>
      <c r="G6" s="166"/>
      <c r="H6" s="166"/>
      <c r="I6" s="166"/>
      <c r="J6" s="166"/>
      <c r="K6" s="166"/>
      <c r="L6" s="21"/>
      <c r="M6" s="22"/>
      <c r="N6" s="22"/>
      <c r="O6" s="22"/>
      <c r="P6" s="22"/>
    </row>
    <row r="7" spans="1:16" s="1" customFormat="1" ht="20.25" customHeight="1">
      <c r="A7" s="23"/>
      <c r="B7" s="24"/>
      <c r="C7" s="167" t="s">
        <v>22</v>
      </c>
      <c r="D7" s="167"/>
      <c r="E7" s="167" t="s">
        <v>23</v>
      </c>
      <c r="F7" s="167"/>
      <c r="G7" s="167" t="s">
        <v>31</v>
      </c>
      <c r="H7" s="167"/>
      <c r="I7" s="167" t="s">
        <v>24</v>
      </c>
      <c r="J7" s="167"/>
      <c r="K7" s="167" t="s">
        <v>25</v>
      </c>
      <c r="L7" s="167"/>
      <c r="M7" s="162" t="s">
        <v>26</v>
      </c>
      <c r="N7" s="162"/>
      <c r="O7" s="163" t="s">
        <v>45</v>
      </c>
      <c r="P7" s="163"/>
    </row>
    <row r="8" spans="1:16" s="1" customFormat="1" ht="16.5">
      <c r="A8" s="25"/>
      <c r="B8" s="26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2"/>
      <c r="N8" s="162"/>
      <c r="O8" s="163"/>
      <c r="P8" s="163"/>
    </row>
    <row r="9" spans="1:16" s="5" customFormat="1" ht="22.5" customHeight="1">
      <c r="A9" s="27" t="s">
        <v>10</v>
      </c>
      <c r="B9" s="27" t="s">
        <v>13</v>
      </c>
      <c r="C9" s="28" t="s">
        <v>14</v>
      </c>
      <c r="D9" s="28" t="s">
        <v>15</v>
      </c>
      <c r="E9" s="28" t="s">
        <v>14</v>
      </c>
      <c r="F9" s="28" t="s">
        <v>15</v>
      </c>
      <c r="G9" s="28" t="s">
        <v>14</v>
      </c>
      <c r="H9" s="28" t="s">
        <v>15</v>
      </c>
      <c r="I9" s="27" t="s">
        <v>14</v>
      </c>
      <c r="J9" s="28" t="s">
        <v>15</v>
      </c>
      <c r="K9" s="28" t="s">
        <v>14</v>
      </c>
      <c r="L9" s="28" t="s">
        <v>15</v>
      </c>
      <c r="M9" s="28" t="s">
        <v>14</v>
      </c>
      <c r="N9" s="28" t="s">
        <v>15</v>
      </c>
      <c r="O9" s="28" t="s">
        <v>14</v>
      </c>
      <c r="P9" s="28" t="s">
        <v>15</v>
      </c>
    </row>
    <row r="10" spans="1:16" s="1" customFormat="1" ht="31.7" customHeight="1">
      <c r="A10" s="12">
        <v>1</v>
      </c>
      <c r="B10" s="13" t="s">
        <v>40</v>
      </c>
      <c r="C10" s="29">
        <v>15</v>
      </c>
      <c r="D10" s="29">
        <v>15</v>
      </c>
      <c r="E10" s="29">
        <v>0</v>
      </c>
      <c r="F10" s="29">
        <f>'[1]Show Bus Routes List'!C6</f>
        <v>0</v>
      </c>
      <c r="G10" s="29">
        <f>'[1]Show Bus Routes List'!D5</f>
        <v>0</v>
      </c>
      <c r="H10" s="29">
        <f>'[1]Show Bus Routes List'!D6</f>
        <v>0</v>
      </c>
      <c r="I10" s="29">
        <f>'[1]Show Bus Routes List'!E5</f>
        <v>0</v>
      </c>
      <c r="J10" s="29">
        <f>'[1]Show Bus Routes List'!E6</f>
        <v>0</v>
      </c>
      <c r="K10" s="29">
        <v>15</v>
      </c>
      <c r="L10" s="29">
        <v>15</v>
      </c>
      <c r="M10" s="30">
        <f>ROUND(C10*100/K10,1)</f>
        <v>100</v>
      </c>
      <c r="N10" s="30">
        <f t="shared" ref="N10:N20" si="0">ROUND(D10*100/L10,1)</f>
        <v>100</v>
      </c>
      <c r="O10" s="30">
        <f t="shared" ref="O10:P17" si="1">ROUND((C10+E10)*100/K10,1)</f>
        <v>100</v>
      </c>
      <c r="P10" s="31">
        <f t="shared" si="1"/>
        <v>100</v>
      </c>
    </row>
    <row r="11" spans="1:16" s="1" customFormat="1" ht="31.7" customHeight="1">
      <c r="A11" s="71">
        <v>2</v>
      </c>
      <c r="B11" s="13" t="s">
        <v>54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0"/>
      <c r="N11" s="30"/>
      <c r="O11" s="30"/>
      <c r="P11" s="31"/>
    </row>
    <row r="12" spans="1:16" s="1" customFormat="1" ht="45" customHeight="1">
      <c r="A12" s="12">
        <v>3</v>
      </c>
      <c r="B12" s="13" t="s">
        <v>64</v>
      </c>
      <c r="C12" s="29">
        <v>12</v>
      </c>
      <c r="D12" s="29">
        <v>12</v>
      </c>
      <c r="E12" s="29">
        <v>0</v>
      </c>
      <c r="F12" s="29">
        <f>'[1]Show Bus Stops List'!C6</f>
        <v>0</v>
      </c>
      <c r="G12" s="29">
        <f>'[1]Show Bus Stops List'!D5</f>
        <v>0</v>
      </c>
      <c r="H12" s="29">
        <f>'[1]Show Bus Stops List'!D6</f>
        <v>0</v>
      </c>
      <c r="I12" s="29">
        <f>'[1]Show Bus Stops List'!E5</f>
        <v>0</v>
      </c>
      <c r="J12" s="29">
        <f>'[1]Show Bus Stops List'!E6</f>
        <v>0</v>
      </c>
      <c r="K12" s="29">
        <v>12</v>
      </c>
      <c r="L12" s="29">
        <v>12</v>
      </c>
      <c r="M12" s="30">
        <f t="shared" ref="M12:M20" si="2">ROUND(C12*100/K12,1)</f>
        <v>100</v>
      </c>
      <c r="N12" s="30">
        <f t="shared" si="0"/>
        <v>100</v>
      </c>
      <c r="O12" s="30">
        <f t="shared" si="1"/>
        <v>100</v>
      </c>
      <c r="P12" s="31">
        <f t="shared" si="1"/>
        <v>100</v>
      </c>
    </row>
    <row r="13" spans="1:16" s="1" customFormat="1" ht="45" customHeight="1">
      <c r="A13" s="72">
        <v>4</v>
      </c>
      <c r="B13" s="73" t="s">
        <v>63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5"/>
      <c r="N13" s="75"/>
      <c r="O13" s="75"/>
      <c r="P13" s="76"/>
    </row>
    <row r="14" spans="1:16" s="1" customFormat="1" ht="33.75" customHeight="1">
      <c r="A14" s="14">
        <v>5</v>
      </c>
      <c r="B14" s="15" t="s">
        <v>55</v>
      </c>
      <c r="C14" s="32">
        <v>8</v>
      </c>
      <c r="D14" s="32">
        <v>8</v>
      </c>
      <c r="E14" s="32" t="e">
        <f>#REF!</f>
        <v>#REF!</v>
      </c>
      <c r="F14" s="32" t="e">
        <f>#REF!</f>
        <v>#REF!</v>
      </c>
      <c r="G14" s="32" t="e">
        <f>#REF!</f>
        <v>#REF!</v>
      </c>
      <c r="H14" s="32" t="e">
        <f>#REF!</f>
        <v>#REF!</v>
      </c>
      <c r="I14" s="32" t="e">
        <f>#REF!</f>
        <v>#REF!</v>
      </c>
      <c r="J14" s="32" t="e">
        <f>#REF!</f>
        <v>#REF!</v>
      </c>
      <c r="K14" s="32">
        <v>4</v>
      </c>
      <c r="L14" s="32">
        <v>4</v>
      </c>
      <c r="M14" s="30">
        <f t="shared" si="2"/>
        <v>200</v>
      </c>
      <c r="N14" s="30">
        <f t="shared" si="0"/>
        <v>200</v>
      </c>
      <c r="O14" s="30" t="e">
        <f>ROUND((C14+E14)*100/K14,1)</f>
        <v>#REF!</v>
      </c>
      <c r="P14" s="31" t="e">
        <f t="shared" si="1"/>
        <v>#REF!</v>
      </c>
    </row>
    <row r="15" spans="1:16" s="1" customFormat="1" ht="33.75" customHeight="1">
      <c r="A15" s="72">
        <v>6</v>
      </c>
      <c r="B15" s="73" t="s">
        <v>62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3"/>
      <c r="O15" s="33"/>
      <c r="P15" s="34"/>
    </row>
    <row r="16" spans="1:16" s="1" customFormat="1" ht="42" customHeight="1">
      <c r="A16" s="14">
        <v>7</v>
      </c>
      <c r="B16" s="15" t="s">
        <v>56</v>
      </c>
      <c r="C16" s="32">
        <v>15</v>
      </c>
      <c r="D16" s="32">
        <v>15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15</v>
      </c>
      <c r="L16" s="32">
        <v>15</v>
      </c>
      <c r="M16" s="30">
        <f t="shared" si="2"/>
        <v>100</v>
      </c>
      <c r="N16" s="33">
        <v>100</v>
      </c>
      <c r="O16" s="33">
        <v>100</v>
      </c>
      <c r="P16" s="34">
        <v>100</v>
      </c>
    </row>
    <row r="17" spans="1:16" s="1" customFormat="1" ht="33.75" customHeight="1">
      <c r="A17" s="14">
        <v>8</v>
      </c>
      <c r="B17" s="15" t="s">
        <v>57</v>
      </c>
      <c r="C17" s="32">
        <v>20</v>
      </c>
      <c r="D17" s="32">
        <v>20</v>
      </c>
      <c r="E17" s="32" t="e">
        <f>#REF!</f>
        <v>#REF!</v>
      </c>
      <c r="F17" s="32" t="e">
        <f>#REF!</f>
        <v>#REF!</v>
      </c>
      <c r="G17" s="32" t="e">
        <f>#REF!</f>
        <v>#REF!</v>
      </c>
      <c r="H17" s="32" t="e">
        <f>#REF!</f>
        <v>#REF!</v>
      </c>
      <c r="I17" s="32" t="e">
        <f>#REF!</f>
        <v>#REF!</v>
      </c>
      <c r="J17" s="32" t="e">
        <f>#REF!</f>
        <v>#REF!</v>
      </c>
      <c r="K17" s="32">
        <v>20</v>
      </c>
      <c r="L17" s="32">
        <v>20</v>
      </c>
      <c r="M17" s="30">
        <f t="shared" si="2"/>
        <v>100</v>
      </c>
      <c r="N17" s="30">
        <f t="shared" si="0"/>
        <v>100</v>
      </c>
      <c r="O17" s="30" t="e">
        <f>ROUND((C17+E17)*100/K17,1)</f>
        <v>#REF!</v>
      </c>
      <c r="P17" s="31" t="e">
        <f t="shared" si="1"/>
        <v>#REF!</v>
      </c>
    </row>
    <row r="18" spans="1:16" s="1" customFormat="1" ht="20.25">
      <c r="A18" s="14">
        <v>9</v>
      </c>
      <c r="B18" s="15" t="s">
        <v>58</v>
      </c>
      <c r="C18" s="32">
        <v>27</v>
      </c>
      <c r="D18" s="32">
        <v>27</v>
      </c>
      <c r="E18" s="32" t="e">
        <f>#REF!</f>
        <v>#REF!</v>
      </c>
      <c r="F18" s="29">
        <v>0</v>
      </c>
      <c r="G18" s="32" t="e">
        <f>#REF!</f>
        <v>#REF!</v>
      </c>
      <c r="H18" s="32" t="e">
        <f>#REF!</f>
        <v>#REF!</v>
      </c>
      <c r="I18" s="32" t="e">
        <f>#REF!</f>
        <v>#REF!</v>
      </c>
      <c r="J18" s="32">
        <v>0</v>
      </c>
      <c r="K18" s="32">
        <v>27</v>
      </c>
      <c r="L18" s="32">
        <v>27</v>
      </c>
      <c r="M18" s="30">
        <f t="shared" si="2"/>
        <v>100</v>
      </c>
      <c r="N18" s="30">
        <f t="shared" si="0"/>
        <v>100</v>
      </c>
      <c r="O18" s="30" t="e">
        <f t="shared" ref="O18:O20" si="3">ROUND((C18+E18)*100/K18,1)</f>
        <v>#REF!</v>
      </c>
      <c r="P18" s="31">
        <f t="shared" ref="P18:P20" si="4">ROUND((D18+F18)*100/L18,1)</f>
        <v>100</v>
      </c>
    </row>
    <row r="19" spans="1:16" s="6" customFormat="1" ht="20.25">
      <c r="A19" s="65">
        <v>10</v>
      </c>
      <c r="B19" s="66" t="s">
        <v>59</v>
      </c>
      <c r="C19" s="70">
        <v>17</v>
      </c>
      <c r="D19" s="70">
        <v>17</v>
      </c>
      <c r="E19" s="32">
        <v>0</v>
      </c>
      <c r="F19" s="32" t="e">
        <f>#REF!</f>
        <v>#REF!</v>
      </c>
      <c r="G19" s="32">
        <v>0</v>
      </c>
      <c r="H19" s="32">
        <v>0</v>
      </c>
      <c r="I19" s="32">
        <v>0</v>
      </c>
      <c r="J19" s="32" t="e">
        <f>#REF!</f>
        <v>#REF!</v>
      </c>
      <c r="K19" s="70">
        <v>17</v>
      </c>
      <c r="L19" s="70">
        <v>17</v>
      </c>
      <c r="M19" s="30">
        <f t="shared" si="2"/>
        <v>100</v>
      </c>
      <c r="N19" s="30">
        <f t="shared" si="0"/>
        <v>100</v>
      </c>
      <c r="O19" s="30">
        <f t="shared" si="3"/>
        <v>100</v>
      </c>
      <c r="P19" s="31" t="e">
        <f t="shared" si="4"/>
        <v>#REF!</v>
      </c>
    </row>
    <row r="20" spans="1:16" s="1" customFormat="1" ht="20.25">
      <c r="A20" s="65">
        <v>11</v>
      </c>
      <c r="B20" s="66" t="s">
        <v>60</v>
      </c>
      <c r="C20" s="70">
        <v>18</v>
      </c>
      <c r="D20" s="70">
        <v>18</v>
      </c>
      <c r="E20" s="32" t="e">
        <f>#REF!</f>
        <v>#REF!</v>
      </c>
      <c r="F20" s="32">
        <v>0</v>
      </c>
      <c r="G20" s="32" t="e">
        <f>#REF!</f>
        <v>#REF!</v>
      </c>
      <c r="H20" s="32" t="e">
        <f>#REF!</f>
        <v>#REF!</v>
      </c>
      <c r="I20" s="32" t="e">
        <f>#REF!</f>
        <v>#REF!</v>
      </c>
      <c r="J20" s="32">
        <v>0</v>
      </c>
      <c r="K20" s="70">
        <v>18</v>
      </c>
      <c r="L20" s="70">
        <v>18</v>
      </c>
      <c r="M20" s="30">
        <f t="shared" si="2"/>
        <v>100</v>
      </c>
      <c r="N20" s="30">
        <f t="shared" si="0"/>
        <v>100</v>
      </c>
      <c r="O20" s="30" t="e">
        <f t="shared" si="3"/>
        <v>#REF!</v>
      </c>
      <c r="P20" s="31">
        <f t="shared" si="4"/>
        <v>100</v>
      </c>
    </row>
    <row r="21" spans="1:16" s="1" customFormat="1" ht="16.5">
      <c r="A21" s="35"/>
      <c r="B21" s="36" t="s">
        <v>7</v>
      </c>
      <c r="C21" s="37">
        <f t="shared" ref="C21" si="5">SUM(C10:C20)</f>
        <v>132</v>
      </c>
      <c r="D21" s="37">
        <f t="shared" ref="D21" si="6">SUM(D10:D20)</f>
        <v>132</v>
      </c>
      <c r="E21" s="37" t="e">
        <f t="shared" ref="E21" si="7">SUM(E10:E20)</f>
        <v>#REF!</v>
      </c>
      <c r="F21" s="37" t="e">
        <f t="shared" ref="F21" si="8">SUM(F10:F20)</f>
        <v>#REF!</v>
      </c>
      <c r="G21" s="37" t="e">
        <f t="shared" ref="G21" si="9">SUM(G10:G20)</f>
        <v>#REF!</v>
      </c>
      <c r="H21" s="37" t="e">
        <f t="shared" ref="H21" si="10">SUM(H10:H20)</f>
        <v>#REF!</v>
      </c>
      <c r="I21" s="37" t="e">
        <f t="shared" ref="I21" si="11">SUM(I10:I20)</f>
        <v>#REF!</v>
      </c>
      <c r="J21" s="37" t="e">
        <f t="shared" ref="J21" si="12">SUM(J10:J20)</f>
        <v>#REF!</v>
      </c>
      <c r="K21" s="37">
        <f t="shared" ref="K21" si="13">SUM(K10:K20)</f>
        <v>128</v>
      </c>
      <c r="L21" s="37">
        <f t="shared" ref="L21" si="14">SUM(L10:L20)</f>
        <v>128</v>
      </c>
      <c r="M21" s="37">
        <f t="shared" ref="M21" si="15">SUM(M10:M20)</f>
        <v>900</v>
      </c>
      <c r="N21" s="37">
        <f t="shared" ref="N21" si="16">SUM(N10:N20)</f>
        <v>900</v>
      </c>
      <c r="O21" s="37" t="e">
        <f t="shared" ref="O21" si="17">SUM(O10:O20)</f>
        <v>#REF!</v>
      </c>
      <c r="P21" s="37" t="e">
        <f t="shared" ref="P21" si="18">SUM(P10:P20)</f>
        <v>#REF!</v>
      </c>
    </row>
    <row r="22" spans="1:16" ht="17.25" thickBot="1">
      <c r="A22" s="38"/>
      <c r="B22" s="39"/>
      <c r="C22" s="40" t="s">
        <v>14</v>
      </c>
      <c r="D22" s="40" t="s">
        <v>28</v>
      </c>
      <c r="E22" s="41"/>
      <c r="F22" s="42"/>
      <c r="G22" s="42"/>
      <c r="H22" s="42"/>
      <c r="I22" s="42"/>
      <c r="J22" s="42"/>
      <c r="K22" s="43"/>
      <c r="L22" s="43"/>
      <c r="M22" s="44"/>
      <c r="N22" s="44"/>
      <c r="O22" s="44"/>
      <c r="P22" s="67"/>
    </row>
    <row r="23" spans="1:16" ht="17.25" thickBot="1">
      <c r="A23" s="45"/>
      <c r="B23" s="46" t="s">
        <v>29</v>
      </c>
      <c r="C23" s="47" t="e">
        <f>ROUND((C21+E21)*100/K21,1)</f>
        <v>#REF!</v>
      </c>
      <c r="D23" s="48" t="e">
        <f>ROUND((D21+F21)*100/L21,1)</f>
        <v>#REF!</v>
      </c>
      <c r="E23" s="45" t="s">
        <v>8</v>
      </c>
      <c r="F23" s="49"/>
      <c r="G23" s="50"/>
      <c r="H23" s="45"/>
      <c r="I23" s="45"/>
      <c r="J23" s="45"/>
      <c r="K23" s="50"/>
      <c r="L23" s="50"/>
      <c r="M23" s="51"/>
      <c r="N23" s="51"/>
      <c r="O23" s="51"/>
      <c r="P23" s="68"/>
    </row>
    <row r="24" spans="1:16" ht="16.5">
      <c r="A24" s="52"/>
      <c r="B24" s="53" t="s">
        <v>30</v>
      </c>
      <c r="C24" s="54">
        <f>ROUND(C21*100/K21,1)</f>
        <v>103.1</v>
      </c>
      <c r="D24" s="55">
        <f>ROUND(D21*100/L21,1)</f>
        <v>103.1</v>
      </c>
      <c r="E24" s="54" t="s">
        <v>8</v>
      </c>
      <c r="F24" s="56"/>
      <c r="G24" s="57"/>
      <c r="H24" s="52"/>
      <c r="I24" s="52"/>
      <c r="J24" s="52"/>
      <c r="K24" s="57"/>
      <c r="L24" s="57"/>
      <c r="M24" s="58"/>
      <c r="N24" s="58"/>
      <c r="O24" s="58"/>
      <c r="P24" s="69"/>
    </row>
  </sheetData>
  <mergeCells count="18">
    <mergeCell ref="B4:C4"/>
    <mergeCell ref="E4:G4"/>
    <mergeCell ref="H3:K3"/>
    <mergeCell ref="H4:K4"/>
    <mergeCell ref="A1:P1"/>
    <mergeCell ref="B3:C3"/>
    <mergeCell ref="E3:G3"/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</mergeCells>
  <pageMargins left="0.7" right="0.7" top="0.75" bottom="0.75" header="0.3" footer="0.3"/>
  <pageSetup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zoomScale="55" zoomScaleNormal="55" workbookViewId="0">
      <selection activeCell="F4" sqref="F4"/>
    </sheetView>
  </sheetViews>
  <sheetFormatPr defaultColWidth="9.140625" defaultRowHeight="16.5"/>
  <cols>
    <col min="1" max="1" width="15.28515625" style="11" bestFit="1" customWidth="1"/>
    <col min="2" max="3" width="21" style="11" bestFit="1" customWidth="1"/>
    <col min="4" max="4" width="24" style="11" bestFit="1" customWidth="1"/>
    <col min="5" max="5" width="23" style="11" customWidth="1"/>
    <col min="6" max="6" width="17.85546875" style="11" bestFit="1" customWidth="1"/>
    <col min="7" max="7" width="12.85546875" style="11" bestFit="1" customWidth="1"/>
    <col min="8" max="8" width="16.85546875" style="11" bestFit="1" customWidth="1"/>
    <col min="9" max="9" width="18.140625" style="11" bestFit="1" customWidth="1"/>
    <col min="10" max="10" width="12.85546875" style="11" bestFit="1" customWidth="1"/>
    <col min="11" max="11" width="16.85546875" style="11" bestFit="1" customWidth="1"/>
    <col min="12" max="12" width="18.140625" style="11" bestFit="1" customWidth="1"/>
    <col min="13" max="13" width="12.140625" style="11" bestFit="1" customWidth="1"/>
    <col min="14" max="16384" width="9.140625" style="11"/>
  </cols>
  <sheetData>
    <row r="1" spans="1:13" s="85" customFormat="1" ht="15.75" customHeight="1">
      <c r="A1" s="79" t="s">
        <v>0</v>
      </c>
      <c r="B1" s="179" t="s">
        <v>116</v>
      </c>
      <c r="C1" s="180"/>
      <c r="D1" s="180"/>
      <c r="E1" s="180"/>
      <c r="F1" s="181"/>
      <c r="G1" s="83"/>
      <c r="H1" s="84"/>
      <c r="J1" s="83"/>
    </row>
    <row r="2" spans="1:13" s="85" customFormat="1" ht="33">
      <c r="A2" s="79" t="s">
        <v>4</v>
      </c>
      <c r="B2" s="182" t="s">
        <v>40</v>
      </c>
      <c r="C2" s="183"/>
      <c r="D2" s="183"/>
      <c r="E2" s="183"/>
      <c r="F2" s="184"/>
      <c r="G2" s="83"/>
      <c r="H2" s="84"/>
      <c r="J2" s="83"/>
    </row>
    <row r="3" spans="1:13" s="85" customFormat="1" ht="16.5" customHeight="1">
      <c r="A3" s="80"/>
      <c r="B3" s="78" t="s">
        <v>22</v>
      </c>
      <c r="C3" s="78" t="s">
        <v>23</v>
      </c>
      <c r="D3" s="78" t="s">
        <v>32</v>
      </c>
      <c r="E3" s="78" t="s">
        <v>33</v>
      </c>
      <c r="F3" s="78" t="s">
        <v>34</v>
      </c>
      <c r="G3" s="83"/>
      <c r="H3" s="84"/>
      <c r="J3" s="83"/>
    </row>
    <row r="4" spans="1:13" s="85" customFormat="1">
      <c r="A4" s="81" t="s">
        <v>2</v>
      </c>
      <c r="B4" s="77">
        <v>12</v>
      </c>
      <c r="C4" s="77">
        <v>0</v>
      </c>
      <c r="D4" s="80">
        <v>0</v>
      </c>
      <c r="E4" s="82">
        <v>0</v>
      </c>
      <c r="F4" s="80">
        <f>B4</f>
        <v>12</v>
      </c>
      <c r="G4" s="83"/>
      <c r="H4" s="84"/>
      <c r="J4" s="83"/>
    </row>
    <row r="5" spans="1:13" s="85" customFormat="1">
      <c r="A5" s="81" t="s">
        <v>3</v>
      </c>
      <c r="B5" s="77"/>
      <c r="C5" s="77"/>
      <c r="D5" s="80"/>
      <c r="E5" s="82"/>
      <c r="F5" s="80"/>
      <c r="G5" s="83"/>
      <c r="H5" s="84"/>
      <c r="J5" s="83"/>
    </row>
    <row r="6" spans="1:13" s="85" customFormat="1" ht="409.5" customHeight="1">
      <c r="A6" s="86"/>
      <c r="B6" s="87"/>
      <c r="E6" s="88"/>
      <c r="G6" s="83"/>
      <c r="H6" s="84"/>
      <c r="J6" s="83"/>
    </row>
    <row r="7" spans="1:13" s="85" customFormat="1">
      <c r="A7" s="186" t="s">
        <v>5</v>
      </c>
      <c r="B7" s="186" t="s">
        <v>11</v>
      </c>
      <c r="C7" s="186" t="s">
        <v>47</v>
      </c>
      <c r="D7" s="186" t="s">
        <v>67</v>
      </c>
      <c r="E7" s="186" t="s">
        <v>41</v>
      </c>
      <c r="F7" s="186" t="s">
        <v>42</v>
      </c>
      <c r="G7" s="186" t="s">
        <v>35</v>
      </c>
      <c r="H7" s="186"/>
      <c r="I7" s="186"/>
      <c r="J7" s="186" t="s">
        <v>35</v>
      </c>
      <c r="K7" s="186"/>
      <c r="L7" s="186"/>
      <c r="M7" s="186" t="s">
        <v>36</v>
      </c>
    </row>
    <row r="8" spans="1:13" s="85" customFormat="1">
      <c r="A8" s="186"/>
      <c r="B8" s="186"/>
      <c r="C8" s="186"/>
      <c r="D8" s="186"/>
      <c r="E8" s="186"/>
      <c r="F8" s="186"/>
      <c r="G8" s="186" t="s">
        <v>14</v>
      </c>
      <c r="H8" s="186"/>
      <c r="I8" s="186"/>
      <c r="J8" s="186" t="s">
        <v>15</v>
      </c>
      <c r="K8" s="186"/>
      <c r="L8" s="186"/>
      <c r="M8" s="186"/>
    </row>
    <row r="9" spans="1:13" s="85" customFormat="1">
      <c r="A9" s="186"/>
      <c r="B9" s="186"/>
      <c r="C9" s="186"/>
      <c r="D9" s="186"/>
      <c r="E9" s="186"/>
      <c r="F9" s="186"/>
      <c r="G9" s="127" t="s">
        <v>37</v>
      </c>
      <c r="H9" s="128" t="s">
        <v>38</v>
      </c>
      <c r="I9" s="127" t="s">
        <v>39</v>
      </c>
      <c r="J9" s="127" t="s">
        <v>37</v>
      </c>
      <c r="K9" s="128" t="s">
        <v>38</v>
      </c>
      <c r="L9" s="127" t="s">
        <v>39</v>
      </c>
      <c r="M9" s="186"/>
    </row>
    <row r="10" spans="1:13" s="85" customFormat="1">
      <c r="A10" s="185" t="s">
        <v>61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</row>
    <row r="11" spans="1:13" s="85" customFormat="1" ht="115.5">
      <c r="A11" s="129" t="s">
        <v>68</v>
      </c>
      <c r="B11" s="129" t="s">
        <v>117</v>
      </c>
      <c r="C11" s="129" t="s">
        <v>243</v>
      </c>
      <c r="D11" s="129" t="s">
        <v>244</v>
      </c>
      <c r="E11" s="133" t="s">
        <v>245</v>
      </c>
      <c r="F11" s="133" t="s">
        <v>245</v>
      </c>
      <c r="G11" s="130" t="s">
        <v>382</v>
      </c>
      <c r="H11" s="131"/>
      <c r="I11" s="132"/>
      <c r="J11" s="130"/>
      <c r="K11" s="131"/>
      <c r="L11" s="132"/>
      <c r="M11" s="130"/>
    </row>
    <row r="12" spans="1:13" s="85" customFormat="1" ht="82.5">
      <c r="A12" s="129" t="s">
        <v>69</v>
      </c>
      <c r="B12" s="133" t="s">
        <v>246</v>
      </c>
      <c r="C12" s="129"/>
      <c r="D12" s="129"/>
      <c r="E12" s="133" t="s">
        <v>247</v>
      </c>
      <c r="F12" s="133" t="s">
        <v>247</v>
      </c>
      <c r="G12" s="130" t="s">
        <v>382</v>
      </c>
      <c r="H12" s="131"/>
      <c r="I12" s="132"/>
      <c r="J12" s="130"/>
      <c r="K12" s="131"/>
      <c r="L12" s="132"/>
      <c r="M12" s="130"/>
    </row>
    <row r="13" spans="1:13" s="85" customFormat="1" ht="82.5">
      <c r="A13" s="129" t="s">
        <v>70</v>
      </c>
      <c r="B13" s="133" t="s">
        <v>248</v>
      </c>
      <c r="C13" s="129"/>
      <c r="D13" s="129"/>
      <c r="E13" s="133" t="s">
        <v>249</v>
      </c>
      <c r="F13" s="133" t="s">
        <v>249</v>
      </c>
      <c r="G13" s="130" t="s">
        <v>382</v>
      </c>
      <c r="H13" s="131"/>
      <c r="I13" s="132"/>
      <c r="J13" s="130"/>
      <c r="K13" s="131"/>
      <c r="L13" s="132"/>
      <c r="M13" s="130"/>
    </row>
    <row r="14" spans="1:13" s="85" customFormat="1" ht="99">
      <c r="A14" s="129" t="s">
        <v>119</v>
      </c>
      <c r="B14" s="133" t="s">
        <v>250</v>
      </c>
      <c r="C14" s="129"/>
      <c r="D14" s="129"/>
      <c r="E14" s="133" t="s">
        <v>251</v>
      </c>
      <c r="F14" s="133" t="s">
        <v>251</v>
      </c>
      <c r="G14" s="130" t="s">
        <v>382</v>
      </c>
      <c r="H14" s="131"/>
      <c r="I14" s="132"/>
      <c r="J14" s="130"/>
      <c r="K14" s="131"/>
      <c r="L14" s="132"/>
      <c r="M14" s="130"/>
    </row>
    <row r="15" spans="1:13" s="85" customFormat="1" ht="82.5">
      <c r="A15" s="129" t="s">
        <v>120</v>
      </c>
      <c r="B15" s="133" t="s">
        <v>252</v>
      </c>
      <c r="C15" s="129"/>
      <c r="D15" s="129"/>
      <c r="E15" s="133" t="s">
        <v>253</v>
      </c>
      <c r="F15" s="133" t="s">
        <v>253</v>
      </c>
      <c r="G15" s="130" t="s">
        <v>382</v>
      </c>
      <c r="H15" s="131"/>
      <c r="I15" s="132"/>
      <c r="J15" s="130"/>
      <c r="K15" s="131"/>
      <c r="L15" s="132"/>
      <c r="M15" s="130"/>
    </row>
    <row r="16" spans="1:13" s="85" customFormat="1">
      <c r="A16" s="185" t="s">
        <v>43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</row>
    <row r="17" spans="1:13" s="85" customFormat="1" ht="82.5">
      <c r="A17" s="124" t="s">
        <v>71</v>
      </c>
      <c r="B17" s="124" t="s">
        <v>121</v>
      </c>
      <c r="C17" s="124" t="s">
        <v>122</v>
      </c>
      <c r="D17" s="124" t="s">
        <v>123</v>
      </c>
      <c r="E17" s="124" t="s">
        <v>124</v>
      </c>
      <c r="F17" s="124" t="s">
        <v>124</v>
      </c>
      <c r="G17" s="130" t="s">
        <v>382</v>
      </c>
      <c r="H17" s="131"/>
      <c r="I17" s="132"/>
      <c r="J17" s="130"/>
      <c r="K17" s="131"/>
      <c r="L17" s="132"/>
      <c r="M17" s="130"/>
    </row>
    <row r="18" spans="1:13" s="85" customFormat="1" ht="82.5">
      <c r="A18" s="124" t="s">
        <v>72</v>
      </c>
      <c r="B18" s="124" t="s">
        <v>125</v>
      </c>
      <c r="C18" s="124" t="s">
        <v>126</v>
      </c>
      <c r="D18" s="124" t="s">
        <v>123</v>
      </c>
      <c r="E18" s="124" t="s">
        <v>127</v>
      </c>
      <c r="F18" s="124" t="s">
        <v>127</v>
      </c>
      <c r="G18" s="130" t="s">
        <v>382</v>
      </c>
      <c r="H18" s="131"/>
      <c r="I18" s="132"/>
      <c r="J18" s="130"/>
      <c r="K18" s="131"/>
      <c r="L18" s="132"/>
      <c r="M18" s="130"/>
    </row>
    <row r="19" spans="1:13" s="85" customFormat="1" ht="99">
      <c r="A19" s="124" t="s">
        <v>73</v>
      </c>
      <c r="B19" s="124" t="s">
        <v>128</v>
      </c>
      <c r="C19" s="124" t="s">
        <v>129</v>
      </c>
      <c r="D19" s="124" t="s">
        <v>123</v>
      </c>
      <c r="E19" s="124" t="s">
        <v>130</v>
      </c>
      <c r="F19" s="124" t="s">
        <v>130</v>
      </c>
      <c r="G19" s="130" t="s">
        <v>382</v>
      </c>
      <c r="H19" s="131"/>
      <c r="I19" s="132"/>
      <c r="J19" s="130"/>
      <c r="K19" s="131"/>
      <c r="L19" s="132"/>
      <c r="M19" s="130"/>
    </row>
    <row r="20" spans="1:13" s="85" customFormat="1" ht="99">
      <c r="A20" s="124" t="s">
        <v>74</v>
      </c>
      <c r="B20" s="124" t="s">
        <v>131</v>
      </c>
      <c r="C20" s="124" t="s">
        <v>132</v>
      </c>
      <c r="D20" s="124" t="s">
        <v>133</v>
      </c>
      <c r="E20" s="124" t="s">
        <v>134</v>
      </c>
      <c r="F20" s="124" t="s">
        <v>134</v>
      </c>
      <c r="G20" s="130" t="s">
        <v>382</v>
      </c>
      <c r="H20" s="131"/>
      <c r="I20" s="132"/>
      <c r="J20" s="130"/>
      <c r="K20" s="131"/>
      <c r="L20" s="132"/>
      <c r="M20" s="130"/>
    </row>
    <row r="21" spans="1:13" s="85" customFormat="1" ht="132">
      <c r="A21" s="124" t="s">
        <v>75</v>
      </c>
      <c r="B21" s="124" t="s">
        <v>135</v>
      </c>
      <c r="C21" s="124" t="s">
        <v>136</v>
      </c>
      <c r="D21" s="124" t="s">
        <v>137</v>
      </c>
      <c r="E21" s="124" t="s">
        <v>138</v>
      </c>
      <c r="F21" s="124" t="s">
        <v>138</v>
      </c>
      <c r="G21" s="130" t="s">
        <v>382</v>
      </c>
      <c r="H21" s="131"/>
      <c r="I21" s="132"/>
      <c r="J21" s="130"/>
      <c r="K21" s="131"/>
      <c r="L21" s="132"/>
      <c r="M21" s="130"/>
    </row>
    <row r="22" spans="1:13" ht="99">
      <c r="A22" s="124" t="s">
        <v>76</v>
      </c>
      <c r="B22" s="124" t="s">
        <v>139</v>
      </c>
      <c r="C22" s="124" t="s">
        <v>140</v>
      </c>
      <c r="D22" s="124" t="s">
        <v>141</v>
      </c>
      <c r="E22" s="124" t="s">
        <v>142</v>
      </c>
      <c r="F22" s="124" t="s">
        <v>142</v>
      </c>
      <c r="G22" s="130" t="s">
        <v>382</v>
      </c>
      <c r="H22" s="131"/>
      <c r="I22" s="132"/>
      <c r="J22" s="130"/>
      <c r="K22" s="131"/>
      <c r="L22" s="132"/>
      <c r="M22" s="130"/>
    </row>
    <row r="23" spans="1:13" ht="66">
      <c r="A23" s="124" t="s">
        <v>143</v>
      </c>
      <c r="B23" s="124" t="s">
        <v>144</v>
      </c>
      <c r="C23" s="124" t="s">
        <v>145</v>
      </c>
      <c r="D23" s="124" t="s">
        <v>118</v>
      </c>
      <c r="E23" s="124" t="s">
        <v>146</v>
      </c>
      <c r="F23" s="124" t="s">
        <v>146</v>
      </c>
      <c r="G23" s="130" t="s">
        <v>382</v>
      </c>
      <c r="H23" s="124"/>
      <c r="I23" s="124"/>
      <c r="J23" s="124"/>
      <c r="K23" s="124"/>
      <c r="L23" s="124"/>
      <c r="M23" s="124"/>
    </row>
  </sheetData>
  <mergeCells count="15">
    <mergeCell ref="B1:F1"/>
    <mergeCell ref="B2:F2"/>
    <mergeCell ref="A16:M16"/>
    <mergeCell ref="A10:M10"/>
    <mergeCell ref="G7:I7"/>
    <mergeCell ref="J7:L7"/>
    <mergeCell ref="M7:M9"/>
    <mergeCell ref="G8:I8"/>
    <mergeCell ref="J8:L8"/>
    <mergeCell ref="A7:A9"/>
    <mergeCell ref="B7:B9"/>
    <mergeCell ref="C7:C9"/>
    <mergeCell ref="D7:D9"/>
    <mergeCell ref="E7:E9"/>
    <mergeCell ref="F7:F9"/>
  </mergeCells>
  <dataValidations count="1">
    <dataValidation type="list" operator="equal" allowBlank="1" showErrorMessage="1" promptTitle="dfdf" sqref="J11:J15 J17:J22 G11:G15 G17:G23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9"/>
  <sheetViews>
    <sheetView zoomScale="71" zoomScaleNormal="71" workbookViewId="0">
      <selection activeCell="F4" sqref="F4"/>
    </sheetView>
  </sheetViews>
  <sheetFormatPr defaultColWidth="9.140625" defaultRowHeight="15"/>
  <cols>
    <col min="1" max="1" width="15" style="120" bestFit="1" customWidth="1"/>
    <col min="2" max="2" width="24.28515625" style="120" bestFit="1" customWidth="1"/>
    <col min="3" max="3" width="29.5703125" style="120" bestFit="1" customWidth="1"/>
    <col min="4" max="4" width="27.5703125" style="120" bestFit="1" customWidth="1"/>
    <col min="5" max="5" width="41.140625" style="120" bestFit="1" customWidth="1"/>
    <col min="6" max="6" width="26.7109375" style="123" customWidth="1"/>
    <col min="7" max="7" width="12.5703125" style="120" bestFit="1" customWidth="1"/>
    <col min="8" max="8" width="16.5703125" style="120" bestFit="1" customWidth="1"/>
    <col min="9" max="9" width="17.85546875" style="120" bestFit="1" customWidth="1"/>
    <col min="10" max="10" width="12.5703125" style="120" bestFit="1" customWidth="1"/>
    <col min="11" max="11" width="16.5703125" style="120" bestFit="1" customWidth="1"/>
    <col min="12" max="12" width="17.85546875" style="120" bestFit="1" customWidth="1"/>
    <col min="13" max="13" width="12" style="120" bestFit="1" customWidth="1"/>
    <col min="14" max="16384" width="9.140625" style="120"/>
  </cols>
  <sheetData>
    <row r="1" spans="1:6" ht="15.75" customHeight="1">
      <c r="A1" s="119" t="s">
        <v>0</v>
      </c>
      <c r="B1" s="189" t="s">
        <v>116</v>
      </c>
      <c r="C1" s="189"/>
      <c r="D1" s="189"/>
      <c r="E1" s="189"/>
      <c r="F1" s="189"/>
    </row>
    <row r="2" spans="1:6" ht="15.75" customHeight="1">
      <c r="A2" s="119" t="s">
        <v>4</v>
      </c>
      <c r="B2" s="190" t="s">
        <v>77</v>
      </c>
      <c r="C2" s="190"/>
      <c r="D2" s="190"/>
      <c r="E2" s="190"/>
      <c r="F2" s="190"/>
    </row>
    <row r="3" spans="1:6" ht="16.5">
      <c r="A3" s="118"/>
      <c r="B3" s="105" t="s">
        <v>22</v>
      </c>
      <c r="C3" s="105" t="s">
        <v>23</v>
      </c>
      <c r="D3" s="105" t="s">
        <v>32</v>
      </c>
      <c r="E3" s="105" t="s">
        <v>24</v>
      </c>
      <c r="F3" s="121" t="s">
        <v>44</v>
      </c>
    </row>
    <row r="4" spans="1:6" ht="16.5">
      <c r="A4" s="122" t="s">
        <v>2</v>
      </c>
      <c r="B4" s="118">
        <v>12</v>
      </c>
      <c r="C4" s="118">
        <v>0</v>
      </c>
      <c r="D4" s="118">
        <v>0</v>
      </c>
      <c r="E4" s="118">
        <v>0</v>
      </c>
      <c r="F4" s="80">
        <f>B4</f>
        <v>12</v>
      </c>
    </row>
    <row r="5" spans="1:6" ht="16.5">
      <c r="A5" s="122" t="s">
        <v>3</v>
      </c>
      <c r="B5" s="118"/>
      <c r="C5" s="118"/>
      <c r="D5" s="118"/>
      <c r="E5" s="118"/>
      <c r="F5" s="117"/>
    </row>
    <row r="6" spans="1:6" ht="198" customHeight="1"/>
    <row r="7" spans="1:6" ht="275.25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idden="1"/>
    <row r="31" spans="1:13" ht="16.5">
      <c r="A31" s="186" t="s">
        <v>5</v>
      </c>
      <c r="B31" s="186" t="s">
        <v>11</v>
      </c>
      <c r="C31" s="186" t="s">
        <v>47</v>
      </c>
      <c r="D31" s="186" t="s">
        <v>67</v>
      </c>
      <c r="E31" s="186" t="s">
        <v>41</v>
      </c>
      <c r="F31" s="186" t="s">
        <v>42</v>
      </c>
      <c r="G31" s="186" t="s">
        <v>35</v>
      </c>
      <c r="H31" s="186"/>
      <c r="I31" s="186"/>
      <c r="J31" s="186" t="s">
        <v>35</v>
      </c>
      <c r="K31" s="186"/>
      <c r="L31" s="186"/>
      <c r="M31" s="186" t="s">
        <v>36</v>
      </c>
    </row>
    <row r="32" spans="1:13" ht="16.5">
      <c r="A32" s="186"/>
      <c r="B32" s="186"/>
      <c r="C32" s="186"/>
      <c r="D32" s="186"/>
      <c r="E32" s="186"/>
      <c r="F32" s="186"/>
      <c r="G32" s="186" t="s">
        <v>14</v>
      </c>
      <c r="H32" s="186"/>
      <c r="I32" s="186"/>
      <c r="J32" s="186" t="s">
        <v>15</v>
      </c>
      <c r="K32" s="186"/>
      <c r="L32" s="186"/>
      <c r="M32" s="186"/>
    </row>
    <row r="33" spans="1:13" ht="16.5">
      <c r="A33" s="186"/>
      <c r="B33" s="186"/>
      <c r="C33" s="186"/>
      <c r="D33" s="186"/>
      <c r="E33" s="186"/>
      <c r="F33" s="186"/>
      <c r="G33" s="127" t="s">
        <v>37</v>
      </c>
      <c r="H33" s="128" t="s">
        <v>38</v>
      </c>
      <c r="I33" s="127" t="s">
        <v>39</v>
      </c>
      <c r="J33" s="127" t="s">
        <v>37</v>
      </c>
      <c r="K33" s="128" t="s">
        <v>38</v>
      </c>
      <c r="L33" s="127" t="s">
        <v>39</v>
      </c>
      <c r="M33" s="186"/>
    </row>
    <row r="34" spans="1:13" ht="16.5">
      <c r="A34" s="187" t="s">
        <v>80</v>
      </c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</row>
    <row r="35" spans="1:13" ht="82.5">
      <c r="A35" s="133" t="s">
        <v>48</v>
      </c>
      <c r="B35" s="133" t="s">
        <v>147</v>
      </c>
      <c r="C35" s="133" t="s">
        <v>254</v>
      </c>
      <c r="D35" s="133" t="s">
        <v>244</v>
      </c>
      <c r="E35" s="133" t="s">
        <v>255</v>
      </c>
      <c r="F35" s="133" t="s">
        <v>255</v>
      </c>
      <c r="G35" s="125" t="s">
        <v>383</v>
      </c>
      <c r="H35" s="124"/>
      <c r="I35" s="124"/>
      <c r="J35" s="125"/>
      <c r="K35" s="124"/>
      <c r="L35" s="124"/>
      <c r="M35" s="133"/>
    </row>
    <row r="36" spans="1:13" ht="66">
      <c r="A36" s="133" t="s">
        <v>49</v>
      </c>
      <c r="B36" s="133" t="s">
        <v>256</v>
      </c>
      <c r="C36" s="133"/>
      <c r="D36" s="133"/>
      <c r="E36" s="133" t="s">
        <v>257</v>
      </c>
      <c r="F36" s="133" t="s">
        <v>257</v>
      </c>
      <c r="G36" s="125" t="s">
        <v>383</v>
      </c>
      <c r="H36" s="124"/>
      <c r="I36" s="124"/>
      <c r="J36" s="125"/>
      <c r="K36" s="124"/>
      <c r="L36" s="124"/>
      <c r="M36" s="133"/>
    </row>
    <row r="37" spans="1:13" ht="49.5">
      <c r="A37" s="133" t="s">
        <v>50</v>
      </c>
      <c r="B37" s="133" t="s">
        <v>248</v>
      </c>
      <c r="C37" s="133"/>
      <c r="D37" s="133"/>
      <c r="E37" s="133" t="s">
        <v>249</v>
      </c>
      <c r="F37" s="133" t="s">
        <v>249</v>
      </c>
      <c r="G37" s="125" t="s">
        <v>383</v>
      </c>
      <c r="H37" s="124"/>
      <c r="I37" s="124"/>
      <c r="J37" s="125"/>
      <c r="K37" s="124"/>
      <c r="L37" s="124"/>
      <c r="M37" s="133"/>
    </row>
    <row r="38" spans="1:13" ht="66">
      <c r="A38" s="133" t="s">
        <v>66</v>
      </c>
      <c r="B38" s="133" t="s">
        <v>258</v>
      </c>
      <c r="C38" s="133"/>
      <c r="D38" s="133"/>
      <c r="E38" s="133" t="s">
        <v>259</v>
      </c>
      <c r="F38" s="133" t="s">
        <v>259</v>
      </c>
      <c r="G38" s="125" t="s">
        <v>383</v>
      </c>
      <c r="H38" s="124"/>
      <c r="I38" s="124"/>
      <c r="J38" s="125"/>
      <c r="K38" s="124"/>
      <c r="L38" s="124"/>
      <c r="M38" s="133"/>
    </row>
    <row r="39" spans="1:13" ht="66">
      <c r="A39" s="133" t="s">
        <v>82</v>
      </c>
      <c r="B39" s="133" t="s">
        <v>260</v>
      </c>
      <c r="C39" s="133"/>
      <c r="D39" s="133"/>
      <c r="E39" s="133" t="s">
        <v>251</v>
      </c>
      <c r="F39" s="133" t="s">
        <v>251</v>
      </c>
      <c r="G39" s="125" t="s">
        <v>383</v>
      </c>
      <c r="H39" s="124"/>
      <c r="I39" s="124"/>
      <c r="J39" s="125"/>
      <c r="K39" s="124"/>
      <c r="L39" s="124"/>
      <c r="M39" s="133"/>
    </row>
    <row r="40" spans="1:13" ht="66">
      <c r="A40" s="133" t="s">
        <v>96</v>
      </c>
      <c r="B40" s="133" t="s">
        <v>261</v>
      </c>
      <c r="C40" s="133"/>
      <c r="D40" s="133"/>
      <c r="E40" s="133" t="s">
        <v>253</v>
      </c>
      <c r="F40" s="133" t="s">
        <v>253</v>
      </c>
      <c r="G40" s="125" t="s">
        <v>383</v>
      </c>
      <c r="H40" s="124"/>
      <c r="I40" s="124"/>
      <c r="J40" s="125"/>
      <c r="K40" s="124"/>
      <c r="L40" s="124"/>
      <c r="M40" s="133"/>
    </row>
    <row r="41" spans="1:13" ht="16.5">
      <c r="A41" s="188" t="s">
        <v>81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34"/>
    </row>
    <row r="42" spans="1:13" ht="49.5">
      <c r="A42" s="133" t="s">
        <v>78</v>
      </c>
      <c r="B42" s="133" t="s">
        <v>262</v>
      </c>
      <c r="C42" s="133" t="s">
        <v>263</v>
      </c>
      <c r="D42" s="133" t="s">
        <v>264</v>
      </c>
      <c r="E42" s="133" t="s">
        <v>265</v>
      </c>
      <c r="F42" s="133" t="s">
        <v>265</v>
      </c>
      <c r="G42" s="125" t="s">
        <v>383</v>
      </c>
      <c r="H42" s="124"/>
      <c r="I42" s="124"/>
      <c r="J42" s="125"/>
      <c r="K42" s="124"/>
      <c r="L42" s="124"/>
      <c r="M42" s="133"/>
    </row>
    <row r="43" spans="1:13" ht="49.5">
      <c r="A43" s="133" t="s">
        <v>79</v>
      </c>
      <c r="B43" s="133" t="s">
        <v>266</v>
      </c>
      <c r="C43" s="133" t="s">
        <v>267</v>
      </c>
      <c r="D43" s="133" t="s">
        <v>264</v>
      </c>
      <c r="E43" s="133" t="s">
        <v>268</v>
      </c>
      <c r="F43" s="133" t="s">
        <v>268</v>
      </c>
      <c r="G43" s="125" t="s">
        <v>383</v>
      </c>
      <c r="H43" s="124"/>
      <c r="I43" s="124"/>
      <c r="J43" s="125"/>
      <c r="K43" s="124"/>
      <c r="L43" s="124"/>
      <c r="M43" s="133"/>
    </row>
    <row r="44" spans="1:13" ht="49.5">
      <c r="A44" s="133" t="s">
        <v>51</v>
      </c>
      <c r="B44" s="133" t="s">
        <v>269</v>
      </c>
      <c r="C44" s="133" t="s">
        <v>270</v>
      </c>
      <c r="D44" s="133" t="s">
        <v>264</v>
      </c>
      <c r="E44" s="133" t="s">
        <v>271</v>
      </c>
      <c r="F44" s="133" t="s">
        <v>271</v>
      </c>
      <c r="G44" s="125" t="s">
        <v>383</v>
      </c>
      <c r="H44" s="124"/>
      <c r="I44" s="124"/>
      <c r="J44" s="125"/>
      <c r="K44" s="124"/>
      <c r="L44" s="124"/>
      <c r="M44" s="133"/>
    </row>
    <row r="45" spans="1:13" ht="49.5">
      <c r="A45" s="133" t="s">
        <v>52</v>
      </c>
      <c r="B45" s="133" t="s">
        <v>128</v>
      </c>
      <c r="C45" s="133" t="s">
        <v>272</v>
      </c>
      <c r="D45" s="133" t="s">
        <v>264</v>
      </c>
      <c r="E45" s="133" t="s">
        <v>273</v>
      </c>
      <c r="F45" s="133" t="s">
        <v>273</v>
      </c>
      <c r="G45" s="125" t="s">
        <v>383</v>
      </c>
      <c r="H45" s="124"/>
      <c r="I45" s="124"/>
      <c r="J45" s="125"/>
      <c r="K45" s="124"/>
      <c r="L45" s="124"/>
      <c r="M45" s="133"/>
    </row>
    <row r="46" spans="1:13" ht="49.5">
      <c r="A46" s="133" t="s">
        <v>53</v>
      </c>
      <c r="B46" s="133" t="s">
        <v>274</v>
      </c>
      <c r="C46" s="133" t="s">
        <v>275</v>
      </c>
      <c r="D46" s="133" t="s">
        <v>264</v>
      </c>
      <c r="E46" s="133" t="s">
        <v>276</v>
      </c>
      <c r="F46" s="133" t="s">
        <v>276</v>
      </c>
      <c r="G46" s="125" t="s">
        <v>383</v>
      </c>
      <c r="H46" s="124"/>
      <c r="I46" s="124"/>
      <c r="J46" s="125"/>
      <c r="K46" s="124"/>
      <c r="L46" s="124"/>
      <c r="M46" s="133"/>
    </row>
    <row r="47" spans="1:13" ht="66">
      <c r="A47" s="133" t="s">
        <v>148</v>
      </c>
      <c r="B47" s="133" t="s">
        <v>277</v>
      </c>
      <c r="C47" s="133" t="s">
        <v>278</v>
      </c>
      <c r="D47" s="133" t="s">
        <v>279</v>
      </c>
      <c r="E47" s="133" t="s">
        <v>280</v>
      </c>
      <c r="F47" s="133" t="s">
        <v>280</v>
      </c>
      <c r="G47" s="125" t="s">
        <v>383</v>
      </c>
      <c r="H47" s="124"/>
      <c r="I47" s="124"/>
      <c r="J47" s="124"/>
      <c r="K47" s="124"/>
      <c r="L47" s="124"/>
      <c r="M47" s="133"/>
    </row>
    <row r="48" spans="1:13" ht="66">
      <c r="A48" s="133" t="s">
        <v>149</v>
      </c>
      <c r="B48" s="133" t="s">
        <v>150</v>
      </c>
      <c r="C48" s="133" t="s">
        <v>281</v>
      </c>
      <c r="D48" s="133" t="s">
        <v>282</v>
      </c>
      <c r="E48" s="133" t="s">
        <v>283</v>
      </c>
      <c r="F48" s="133" t="s">
        <v>283</v>
      </c>
      <c r="G48" s="125" t="s">
        <v>383</v>
      </c>
      <c r="H48" s="124"/>
      <c r="I48" s="124"/>
      <c r="J48" s="124"/>
      <c r="K48" s="124"/>
      <c r="L48" s="124"/>
      <c r="M48" s="133"/>
    </row>
    <row r="49" spans="1:13" ht="49.5">
      <c r="A49" s="133" t="s">
        <v>151</v>
      </c>
      <c r="B49" s="133" t="s">
        <v>284</v>
      </c>
      <c r="C49" s="133" t="s">
        <v>145</v>
      </c>
      <c r="D49" s="133" t="s">
        <v>285</v>
      </c>
      <c r="E49" s="133" t="s">
        <v>152</v>
      </c>
      <c r="F49" s="133" t="s">
        <v>152</v>
      </c>
      <c r="G49" s="125" t="s">
        <v>383</v>
      </c>
      <c r="H49" s="124"/>
      <c r="I49" s="124"/>
      <c r="J49" s="124"/>
      <c r="K49" s="124"/>
      <c r="L49" s="124"/>
      <c r="M49" s="133"/>
    </row>
  </sheetData>
  <mergeCells count="15">
    <mergeCell ref="A41:L41"/>
    <mergeCell ref="B1:F1"/>
    <mergeCell ref="B2:F2"/>
    <mergeCell ref="A31:A33"/>
    <mergeCell ref="B31:B33"/>
    <mergeCell ref="C31:C33"/>
    <mergeCell ref="D31:D33"/>
    <mergeCell ref="E31:E33"/>
    <mergeCell ref="J31:L31"/>
    <mergeCell ref="M31:M33"/>
    <mergeCell ref="G32:I32"/>
    <mergeCell ref="J32:L32"/>
    <mergeCell ref="F31:F33"/>
    <mergeCell ref="A34:M34"/>
    <mergeCell ref="G31:I31"/>
  </mergeCells>
  <dataValidations count="1">
    <dataValidation type="list" operator="equal" allowBlank="1" showErrorMessage="1" promptTitle="dfdf" sqref="I35:I40 I42:I46" xr:uid="{00000000-0002-0000-03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zoomScale="68" zoomScaleNormal="68" workbookViewId="0">
      <selection activeCell="F4" sqref="F4"/>
    </sheetView>
  </sheetViews>
  <sheetFormatPr defaultColWidth="9.140625" defaultRowHeight="16.5"/>
  <cols>
    <col min="1" max="1" width="15.7109375" style="11" bestFit="1" customWidth="1"/>
    <col min="2" max="2" width="21.7109375" style="11" bestFit="1" customWidth="1"/>
    <col min="3" max="3" width="21.5703125" style="11" bestFit="1" customWidth="1"/>
    <col min="4" max="4" width="24.7109375" style="11" bestFit="1" customWidth="1"/>
    <col min="5" max="5" width="27.85546875" style="11" customWidth="1"/>
    <col min="6" max="6" width="18.42578125" style="11" bestFit="1" customWidth="1"/>
    <col min="7" max="7" width="13.140625" style="11" bestFit="1" customWidth="1"/>
    <col min="8" max="8" width="17.42578125" style="11" bestFit="1" customWidth="1"/>
    <col min="9" max="9" width="18.5703125" style="11" bestFit="1" customWidth="1"/>
    <col min="10" max="10" width="13.140625" style="11" bestFit="1" customWidth="1"/>
    <col min="11" max="11" width="17.42578125" style="11" bestFit="1" customWidth="1"/>
    <col min="12" max="12" width="18.5703125" style="11" bestFit="1" customWidth="1"/>
    <col min="13" max="13" width="12.5703125" style="11" bestFit="1" customWidth="1"/>
    <col min="14" max="16384" width="9.140625" style="11"/>
  </cols>
  <sheetData>
    <row r="1" spans="1:13" s="85" customFormat="1" ht="15.75" customHeight="1">
      <c r="A1" s="79" t="s">
        <v>0</v>
      </c>
      <c r="B1" s="192" t="s">
        <v>116</v>
      </c>
      <c r="C1" s="192"/>
      <c r="D1" s="192"/>
      <c r="E1" s="192"/>
      <c r="F1" s="192"/>
      <c r="G1" s="83"/>
      <c r="H1" s="84"/>
      <c r="J1" s="83"/>
    </row>
    <row r="2" spans="1:13" s="85" customFormat="1">
      <c r="A2" s="79" t="s">
        <v>4</v>
      </c>
      <c r="B2" s="193" t="s">
        <v>91</v>
      </c>
      <c r="C2" s="193"/>
      <c r="D2" s="193"/>
      <c r="E2" s="193"/>
      <c r="F2" s="193"/>
      <c r="G2" s="83"/>
      <c r="H2" s="84"/>
      <c r="J2" s="83"/>
    </row>
    <row r="3" spans="1:13" s="85" customFormat="1" ht="16.5" customHeight="1">
      <c r="A3" s="80"/>
      <c r="B3" s="78" t="s">
        <v>22</v>
      </c>
      <c r="C3" s="78" t="s">
        <v>23</v>
      </c>
      <c r="D3" s="78" t="s">
        <v>32</v>
      </c>
      <c r="E3" s="78" t="s">
        <v>33</v>
      </c>
      <c r="F3" s="78" t="s">
        <v>34</v>
      </c>
      <c r="G3" s="83"/>
      <c r="H3" s="84"/>
      <c r="J3" s="83"/>
    </row>
    <row r="4" spans="1:13" s="85" customFormat="1">
      <c r="A4" s="81" t="s">
        <v>2</v>
      </c>
      <c r="B4" s="77">
        <v>5</v>
      </c>
      <c r="C4" s="77">
        <v>0</v>
      </c>
      <c r="D4" s="80">
        <v>0</v>
      </c>
      <c r="E4" s="82">
        <v>0</v>
      </c>
      <c r="F4" s="80">
        <f>B4</f>
        <v>5</v>
      </c>
      <c r="G4" s="83"/>
      <c r="H4" s="84"/>
      <c r="J4" s="83"/>
    </row>
    <row r="5" spans="1:13" s="85" customFormat="1">
      <c r="A5" s="81" t="s">
        <v>3</v>
      </c>
      <c r="B5" s="77"/>
      <c r="C5" s="77"/>
      <c r="D5" s="80"/>
      <c r="E5" s="82"/>
      <c r="F5" s="80"/>
      <c r="G5" s="83"/>
      <c r="H5" s="84"/>
      <c r="J5" s="83"/>
    </row>
    <row r="6" spans="1:13" s="85" customFormat="1" ht="409.5" customHeight="1">
      <c r="A6" s="86"/>
      <c r="B6" s="87"/>
      <c r="E6" s="88"/>
      <c r="G6" s="83"/>
      <c r="H6" s="84"/>
      <c r="J6" s="83"/>
    </row>
    <row r="7" spans="1:13" s="85" customFormat="1">
      <c r="A7" s="186" t="s">
        <v>5</v>
      </c>
      <c r="B7" s="186" t="s">
        <v>11</v>
      </c>
      <c r="C7" s="186" t="s">
        <v>47</v>
      </c>
      <c r="D7" s="186" t="s">
        <v>67</v>
      </c>
      <c r="E7" s="186" t="s">
        <v>41</v>
      </c>
      <c r="F7" s="186" t="s">
        <v>42</v>
      </c>
      <c r="G7" s="186" t="s">
        <v>35</v>
      </c>
      <c r="H7" s="186"/>
      <c r="I7" s="186"/>
      <c r="J7" s="186" t="s">
        <v>35</v>
      </c>
      <c r="K7" s="186"/>
      <c r="L7" s="186"/>
      <c r="M7" s="186" t="s">
        <v>36</v>
      </c>
    </row>
    <row r="8" spans="1:13" s="85" customFormat="1">
      <c r="A8" s="186"/>
      <c r="B8" s="186"/>
      <c r="C8" s="186"/>
      <c r="D8" s="186"/>
      <c r="E8" s="186"/>
      <c r="F8" s="186"/>
      <c r="G8" s="186" t="s">
        <v>14</v>
      </c>
      <c r="H8" s="186"/>
      <c r="I8" s="186"/>
      <c r="J8" s="186" t="s">
        <v>15</v>
      </c>
      <c r="K8" s="186"/>
      <c r="L8" s="186"/>
      <c r="M8" s="186"/>
    </row>
    <row r="9" spans="1:13" s="85" customFormat="1">
      <c r="A9" s="186"/>
      <c r="B9" s="186"/>
      <c r="C9" s="186"/>
      <c r="D9" s="186"/>
      <c r="E9" s="186"/>
      <c r="F9" s="186"/>
      <c r="G9" s="127" t="s">
        <v>37</v>
      </c>
      <c r="H9" s="128" t="s">
        <v>38</v>
      </c>
      <c r="I9" s="127" t="s">
        <v>39</v>
      </c>
      <c r="J9" s="127" t="s">
        <v>37</v>
      </c>
      <c r="K9" s="128" t="s">
        <v>38</v>
      </c>
      <c r="L9" s="127" t="s">
        <v>39</v>
      </c>
      <c r="M9" s="186"/>
    </row>
    <row r="10" spans="1:13" s="85" customFormat="1">
      <c r="A10" s="191" t="s">
        <v>98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</row>
    <row r="11" spans="1:13" s="85" customFormat="1" ht="115.5">
      <c r="A11" s="129" t="s">
        <v>153</v>
      </c>
      <c r="B11" s="129" t="s">
        <v>154</v>
      </c>
      <c r="C11" s="129"/>
      <c r="D11" s="129" t="s">
        <v>160</v>
      </c>
      <c r="E11" s="133" t="s">
        <v>286</v>
      </c>
      <c r="F11" s="133" t="s">
        <v>286</v>
      </c>
      <c r="G11" s="135" t="s">
        <v>384</v>
      </c>
      <c r="H11" s="135"/>
      <c r="I11" s="135"/>
      <c r="J11" s="135"/>
      <c r="K11" s="135"/>
      <c r="L11" s="135"/>
      <c r="M11" s="135"/>
    </row>
    <row r="12" spans="1:13" s="85" customFormat="1" ht="66">
      <c r="A12" s="129" t="s">
        <v>155</v>
      </c>
      <c r="B12" s="129" t="s">
        <v>156</v>
      </c>
      <c r="C12" s="129"/>
      <c r="D12" s="129" t="s">
        <v>287</v>
      </c>
      <c r="E12" s="133" t="s">
        <v>157</v>
      </c>
      <c r="F12" s="133" t="s">
        <v>157</v>
      </c>
      <c r="G12" s="135" t="s">
        <v>384</v>
      </c>
      <c r="H12" s="137"/>
      <c r="I12" s="138"/>
      <c r="J12" s="136"/>
      <c r="K12" s="137"/>
      <c r="L12" s="138"/>
      <c r="M12" s="139"/>
    </row>
    <row r="13" spans="1:13" s="85" customFormat="1">
      <c r="A13" s="185" t="s">
        <v>99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</row>
    <row r="14" spans="1:13" s="85" customFormat="1" ht="181.5">
      <c r="A14" s="129" t="s">
        <v>158</v>
      </c>
      <c r="B14" s="129" t="s">
        <v>159</v>
      </c>
      <c r="C14" s="129" t="s">
        <v>167</v>
      </c>
      <c r="D14" s="129" t="s">
        <v>160</v>
      </c>
      <c r="E14" s="133" t="s">
        <v>168</v>
      </c>
      <c r="F14" s="133" t="s">
        <v>168</v>
      </c>
      <c r="G14" s="135" t="s">
        <v>384</v>
      </c>
      <c r="H14" s="141"/>
      <c r="I14" s="142"/>
      <c r="J14" s="140"/>
      <c r="K14" s="141"/>
      <c r="L14" s="142"/>
      <c r="M14" s="143"/>
    </row>
    <row r="15" spans="1:13" ht="132">
      <c r="A15" s="129" t="s">
        <v>161</v>
      </c>
      <c r="B15" s="129" t="s">
        <v>162</v>
      </c>
      <c r="C15" s="129" t="s">
        <v>169</v>
      </c>
      <c r="D15" s="129" t="s">
        <v>163</v>
      </c>
      <c r="E15" s="133" t="s">
        <v>170</v>
      </c>
      <c r="F15" s="133" t="s">
        <v>170</v>
      </c>
      <c r="G15" s="135" t="s">
        <v>384</v>
      </c>
      <c r="H15" s="129"/>
      <c r="I15" s="129"/>
      <c r="J15" s="129"/>
      <c r="K15" s="129"/>
      <c r="L15" s="129"/>
      <c r="M15" s="129"/>
    </row>
    <row r="16" spans="1:13" ht="148.5">
      <c r="A16" s="129" t="s">
        <v>164</v>
      </c>
      <c r="B16" s="129" t="s">
        <v>165</v>
      </c>
      <c r="C16" s="129" t="s">
        <v>171</v>
      </c>
      <c r="D16" s="129" t="s">
        <v>166</v>
      </c>
      <c r="E16" s="133" t="s">
        <v>172</v>
      </c>
      <c r="F16" s="133" t="s">
        <v>172</v>
      </c>
      <c r="G16" s="135" t="s">
        <v>384</v>
      </c>
      <c r="H16" s="129"/>
      <c r="I16" s="129"/>
      <c r="J16" s="129"/>
      <c r="K16" s="129"/>
      <c r="L16" s="129"/>
      <c r="M16" s="129"/>
    </row>
  </sheetData>
  <mergeCells count="15">
    <mergeCell ref="B1:F1"/>
    <mergeCell ref="B2:F2"/>
    <mergeCell ref="A7:A9"/>
    <mergeCell ref="B7:B9"/>
    <mergeCell ref="C7:C9"/>
    <mergeCell ref="D7:D9"/>
    <mergeCell ref="E7:E9"/>
    <mergeCell ref="F7:F9"/>
    <mergeCell ref="A13:M13"/>
    <mergeCell ref="G7:I7"/>
    <mergeCell ref="J7:L7"/>
    <mergeCell ref="M7:M9"/>
    <mergeCell ref="G8:I8"/>
    <mergeCell ref="J8:L8"/>
    <mergeCell ref="A10:M10"/>
  </mergeCells>
  <dataValidations count="1">
    <dataValidation type="list" operator="equal" allowBlank="1" showErrorMessage="1" promptTitle="dfdf" sqref="J12 J14" xr:uid="{00000000-0002-0000-04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4"/>
  <sheetViews>
    <sheetView zoomScale="68" zoomScaleNormal="68" workbookViewId="0">
      <selection activeCell="J18" sqref="J18"/>
    </sheetView>
  </sheetViews>
  <sheetFormatPr defaultColWidth="9.140625" defaultRowHeight="15"/>
  <cols>
    <col min="1" max="1" width="15.7109375" bestFit="1" customWidth="1"/>
    <col min="2" max="2" width="15.28515625" customWidth="1"/>
    <col min="3" max="3" width="20.140625" bestFit="1" customWidth="1"/>
    <col min="4" max="4" width="24.7109375" bestFit="1" customWidth="1"/>
    <col min="5" max="5" width="29.5703125" customWidth="1"/>
    <col min="6" max="6" width="18.42578125" bestFit="1" customWidth="1"/>
    <col min="7" max="7" width="13.140625" bestFit="1" customWidth="1"/>
    <col min="8" max="8" width="17.42578125" bestFit="1" customWidth="1"/>
    <col min="9" max="9" width="18.5703125" bestFit="1" customWidth="1"/>
    <col min="10" max="10" width="8.140625" bestFit="1" customWidth="1"/>
    <col min="11" max="11" width="13.42578125" bestFit="1" customWidth="1"/>
    <col min="12" max="12" width="14.5703125" bestFit="1" customWidth="1"/>
    <col min="13" max="13" width="12.5703125" bestFit="1" customWidth="1"/>
  </cols>
  <sheetData>
    <row r="1" spans="1:6" ht="22.5">
      <c r="A1" s="111" t="s">
        <v>0</v>
      </c>
      <c r="B1" s="194" t="s">
        <v>116</v>
      </c>
      <c r="C1" s="194"/>
      <c r="D1" s="194"/>
      <c r="E1" s="194"/>
      <c r="F1" s="194"/>
    </row>
    <row r="2" spans="1:6" ht="23.25">
      <c r="A2" s="111" t="s">
        <v>4</v>
      </c>
      <c r="B2" s="195" t="s">
        <v>92</v>
      </c>
      <c r="C2" s="195"/>
      <c r="D2" s="195"/>
      <c r="E2" s="195"/>
      <c r="F2" s="195"/>
    </row>
    <row r="3" spans="1:6" ht="18.75">
      <c r="A3" s="112"/>
      <c r="B3" s="113" t="s">
        <v>22</v>
      </c>
      <c r="C3" s="113" t="s">
        <v>23</v>
      </c>
      <c r="D3" s="113" t="s">
        <v>32</v>
      </c>
      <c r="E3" s="114" t="s">
        <v>24</v>
      </c>
      <c r="F3" s="113" t="s">
        <v>44</v>
      </c>
    </row>
    <row r="4" spans="1:6" ht="18.75">
      <c r="A4" s="115" t="s">
        <v>2</v>
      </c>
      <c r="B4" s="112">
        <v>7</v>
      </c>
      <c r="C4" s="112">
        <v>0</v>
      </c>
      <c r="D4" s="112">
        <v>0</v>
      </c>
      <c r="E4" s="112">
        <v>0</v>
      </c>
      <c r="F4" s="112">
        <f>B4</f>
        <v>7</v>
      </c>
    </row>
    <row r="5" spans="1:6" ht="18.75">
      <c r="A5" s="115" t="s">
        <v>3</v>
      </c>
      <c r="B5" s="116"/>
      <c r="C5" s="116"/>
      <c r="D5" s="116"/>
      <c r="E5" s="116"/>
      <c r="F5" s="112"/>
    </row>
    <row r="31" spans="1:13" ht="16.5">
      <c r="A31" s="186" t="s">
        <v>5</v>
      </c>
      <c r="B31" s="186" t="s">
        <v>11</v>
      </c>
      <c r="C31" s="186" t="s">
        <v>47</v>
      </c>
      <c r="D31" s="186" t="s">
        <v>67</v>
      </c>
      <c r="E31" s="186" t="s">
        <v>41</v>
      </c>
      <c r="F31" s="186" t="s">
        <v>42</v>
      </c>
      <c r="G31" s="186" t="s">
        <v>35</v>
      </c>
      <c r="H31" s="186"/>
      <c r="I31" s="186"/>
      <c r="J31" s="186" t="s">
        <v>35</v>
      </c>
      <c r="K31" s="186"/>
      <c r="L31" s="186"/>
      <c r="M31" s="186" t="s">
        <v>36</v>
      </c>
    </row>
    <row r="32" spans="1:13" ht="16.5" customHeight="1">
      <c r="A32" s="186"/>
      <c r="B32" s="186"/>
      <c r="C32" s="186"/>
      <c r="D32" s="186"/>
      <c r="E32" s="186"/>
      <c r="F32" s="186"/>
      <c r="G32" s="186" t="s">
        <v>14</v>
      </c>
      <c r="H32" s="186"/>
      <c r="I32" s="186"/>
      <c r="J32" s="186" t="s">
        <v>15</v>
      </c>
      <c r="K32" s="186"/>
      <c r="L32" s="186"/>
      <c r="M32" s="186"/>
    </row>
    <row r="33" spans="1:14" ht="33">
      <c r="A33" s="186"/>
      <c r="B33" s="186"/>
      <c r="C33" s="186"/>
      <c r="D33" s="186"/>
      <c r="E33" s="186"/>
      <c r="F33" s="186"/>
      <c r="G33" s="127" t="s">
        <v>37</v>
      </c>
      <c r="H33" s="128" t="s">
        <v>38</v>
      </c>
      <c r="I33" s="127" t="s">
        <v>39</v>
      </c>
      <c r="J33" s="127" t="s">
        <v>37</v>
      </c>
      <c r="K33" s="128" t="s">
        <v>38</v>
      </c>
      <c r="L33" s="127" t="s">
        <v>39</v>
      </c>
      <c r="M33" s="186"/>
    </row>
    <row r="34" spans="1:14" ht="16.5">
      <c r="A34" s="187" t="s">
        <v>100</v>
      </c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</row>
    <row r="35" spans="1:14" ht="132" customHeight="1">
      <c r="A35" s="129" t="s">
        <v>173</v>
      </c>
      <c r="B35" s="129" t="s">
        <v>288</v>
      </c>
      <c r="C35" s="129" t="s">
        <v>289</v>
      </c>
      <c r="D35" s="129" t="s">
        <v>174</v>
      </c>
      <c r="E35" s="133" t="s">
        <v>290</v>
      </c>
      <c r="F35" s="133" t="s">
        <v>290</v>
      </c>
      <c r="G35" s="148" t="s">
        <v>383</v>
      </c>
      <c r="H35" s="149"/>
      <c r="I35" s="150"/>
      <c r="J35" s="148"/>
      <c r="K35" s="149"/>
      <c r="L35" s="150"/>
      <c r="M35" s="133"/>
    </row>
    <row r="36" spans="1:14" ht="165">
      <c r="A36" s="129" t="s">
        <v>175</v>
      </c>
      <c r="B36" s="129" t="s">
        <v>291</v>
      </c>
      <c r="C36" s="129" t="s">
        <v>292</v>
      </c>
      <c r="D36" s="129" t="s">
        <v>293</v>
      </c>
      <c r="E36" s="133" t="s">
        <v>294</v>
      </c>
      <c r="F36" s="133" t="s">
        <v>294</v>
      </c>
      <c r="G36" s="148" t="s">
        <v>383</v>
      </c>
      <c r="H36" s="149"/>
      <c r="I36" s="150"/>
      <c r="J36" s="148"/>
      <c r="K36" s="149"/>
      <c r="L36" s="150"/>
      <c r="M36" s="133"/>
    </row>
    <row r="37" spans="1:14" ht="66">
      <c r="A37" s="129" t="s">
        <v>176</v>
      </c>
      <c r="B37" s="129" t="s">
        <v>295</v>
      </c>
      <c r="C37" s="129" t="s">
        <v>296</v>
      </c>
      <c r="D37" s="129" t="s">
        <v>297</v>
      </c>
      <c r="E37" s="133" t="s">
        <v>298</v>
      </c>
      <c r="F37" s="133" t="s">
        <v>298</v>
      </c>
      <c r="G37" s="148" t="s">
        <v>383</v>
      </c>
      <c r="H37" s="149"/>
      <c r="I37" s="150"/>
      <c r="J37" s="148"/>
      <c r="K37" s="149"/>
      <c r="L37" s="150"/>
      <c r="M37" s="133"/>
    </row>
    <row r="38" spans="1:14" ht="16.5">
      <c r="A38" s="188" t="s">
        <v>101</v>
      </c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10"/>
    </row>
    <row r="39" spans="1:14" ht="132" customHeight="1">
      <c r="A39" s="129" t="s">
        <v>177</v>
      </c>
      <c r="B39" s="129" t="s">
        <v>179</v>
      </c>
      <c r="C39" s="129" t="s">
        <v>299</v>
      </c>
      <c r="D39" s="129" t="s">
        <v>297</v>
      </c>
      <c r="E39" s="133" t="s">
        <v>300</v>
      </c>
      <c r="F39" s="133" t="s">
        <v>300</v>
      </c>
      <c r="G39" s="148" t="s">
        <v>383</v>
      </c>
      <c r="H39" s="149"/>
      <c r="I39" s="150"/>
      <c r="J39" s="148"/>
      <c r="K39" s="149"/>
      <c r="L39" s="150"/>
      <c r="M39" s="133"/>
    </row>
    <row r="40" spans="1:14" ht="165">
      <c r="A40" s="129" t="s">
        <v>178</v>
      </c>
      <c r="B40" s="129" t="s">
        <v>97</v>
      </c>
      <c r="C40" s="129" t="s">
        <v>301</v>
      </c>
      <c r="D40" s="129" t="s">
        <v>302</v>
      </c>
      <c r="E40" s="133" t="s">
        <v>303</v>
      </c>
      <c r="F40" s="133" t="s">
        <v>303</v>
      </c>
      <c r="G40" s="148" t="s">
        <v>383</v>
      </c>
      <c r="H40" s="149"/>
      <c r="I40" s="150"/>
      <c r="J40" s="148"/>
      <c r="K40" s="149"/>
      <c r="L40" s="150"/>
      <c r="M40" s="133"/>
    </row>
    <row r="41" spans="1:14" ht="115.5">
      <c r="A41" s="129" t="s">
        <v>180</v>
      </c>
      <c r="B41" s="129" t="s">
        <v>304</v>
      </c>
      <c r="C41" s="129" t="s">
        <v>305</v>
      </c>
      <c r="D41" s="129" t="s">
        <v>306</v>
      </c>
      <c r="E41" s="133" t="s">
        <v>307</v>
      </c>
      <c r="F41" s="133" t="s">
        <v>307</v>
      </c>
      <c r="G41" s="148" t="s">
        <v>383</v>
      </c>
      <c r="H41" s="149"/>
      <c r="I41" s="150"/>
      <c r="J41" s="148"/>
      <c r="K41" s="149"/>
      <c r="L41" s="150"/>
      <c r="M41" s="133"/>
    </row>
    <row r="42" spans="1:14" ht="82.5">
      <c r="A42" s="129" t="s">
        <v>181</v>
      </c>
      <c r="B42" s="129" t="s">
        <v>308</v>
      </c>
      <c r="C42" s="129" t="s">
        <v>309</v>
      </c>
      <c r="D42" s="129" t="s">
        <v>297</v>
      </c>
      <c r="E42" s="133" t="s">
        <v>310</v>
      </c>
      <c r="F42" s="133" t="s">
        <v>310</v>
      </c>
      <c r="G42" s="148" t="s">
        <v>383</v>
      </c>
      <c r="H42" s="149"/>
      <c r="I42" s="150"/>
      <c r="J42" s="148"/>
      <c r="K42" s="149"/>
      <c r="L42" s="150"/>
      <c r="M42" s="133"/>
    </row>
    <row r="43" spans="1:14" ht="16.5">
      <c r="A43" s="144"/>
      <c r="B43" s="144"/>
      <c r="C43" s="144"/>
      <c r="D43" s="144"/>
      <c r="E43" s="144"/>
      <c r="F43" s="144"/>
      <c r="G43" s="145"/>
      <c r="H43" s="146"/>
      <c r="I43" s="147"/>
      <c r="J43" s="145"/>
      <c r="K43" s="146"/>
      <c r="L43" s="147"/>
      <c r="M43" s="144"/>
    </row>
    <row r="44" spans="1:14" ht="16.5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</row>
  </sheetData>
  <mergeCells count="15">
    <mergeCell ref="A38:M38"/>
    <mergeCell ref="A31:A33"/>
    <mergeCell ref="B31:B33"/>
    <mergeCell ref="C31:C33"/>
    <mergeCell ref="B1:F1"/>
    <mergeCell ref="B2:F2"/>
    <mergeCell ref="D31:D33"/>
    <mergeCell ref="E31:E33"/>
    <mergeCell ref="A34:M34"/>
    <mergeCell ref="M31:M33"/>
    <mergeCell ref="G32:I32"/>
    <mergeCell ref="J32:L32"/>
    <mergeCell ref="F31:F33"/>
    <mergeCell ref="G31:I31"/>
    <mergeCell ref="J31:L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0"/>
  <sheetViews>
    <sheetView zoomScale="75" zoomScaleNormal="75" workbookViewId="0">
      <selection activeCell="G19" sqref="G19"/>
    </sheetView>
  </sheetViews>
  <sheetFormatPr defaultColWidth="9.140625" defaultRowHeight="15"/>
  <cols>
    <col min="1" max="1" width="17.5703125" bestFit="1" customWidth="1"/>
    <col min="2" max="2" width="25.85546875" bestFit="1" customWidth="1"/>
    <col min="3" max="3" width="28.5703125" bestFit="1" customWidth="1"/>
    <col min="4" max="4" width="35" bestFit="1" customWidth="1"/>
    <col min="5" max="5" width="56.5703125" bestFit="1" customWidth="1"/>
    <col min="6" max="6" width="26.85546875" bestFit="1" customWidth="1"/>
    <col min="7" max="7" width="12.28515625" bestFit="1" customWidth="1"/>
    <col min="8" max="8" width="16.28515625" bestFit="1" customWidth="1"/>
    <col min="9" max="9" width="17.7109375" bestFit="1" customWidth="1"/>
    <col min="10" max="10" width="12.28515625" bestFit="1" customWidth="1"/>
    <col min="11" max="11" width="16.28515625" bestFit="1" customWidth="1"/>
    <col min="12" max="12" width="17.7109375" bestFit="1" customWidth="1"/>
    <col min="13" max="13" width="11.5703125" bestFit="1" customWidth="1"/>
  </cols>
  <sheetData>
    <row r="1" spans="1:6" ht="23.25" customHeight="1">
      <c r="A1" s="111" t="s">
        <v>0</v>
      </c>
      <c r="B1" s="196" t="s">
        <v>116</v>
      </c>
      <c r="C1" s="197"/>
      <c r="D1" s="197"/>
      <c r="E1" s="197"/>
      <c r="F1" s="198"/>
    </row>
    <row r="2" spans="1:6" ht="23.25">
      <c r="A2" s="111" t="s">
        <v>4</v>
      </c>
      <c r="B2" s="199" t="s">
        <v>93</v>
      </c>
      <c r="C2" s="200"/>
      <c r="D2" s="200"/>
      <c r="E2" s="200"/>
      <c r="F2" s="201"/>
    </row>
    <row r="3" spans="1:6" ht="18.75">
      <c r="A3" s="112"/>
      <c r="B3" s="113" t="s">
        <v>22</v>
      </c>
      <c r="C3" s="113" t="s">
        <v>23</v>
      </c>
      <c r="D3" s="113" t="s">
        <v>32</v>
      </c>
      <c r="E3" s="114" t="s">
        <v>24</v>
      </c>
      <c r="F3" s="113" t="s">
        <v>44</v>
      </c>
    </row>
    <row r="4" spans="1:6" ht="18.75">
      <c r="A4" s="115" t="s">
        <v>2</v>
      </c>
      <c r="B4" s="112">
        <v>15</v>
      </c>
      <c r="C4" s="112">
        <v>0</v>
      </c>
      <c r="D4" s="112">
        <v>0</v>
      </c>
      <c r="E4" s="112">
        <v>0</v>
      </c>
      <c r="F4" s="112">
        <f>B4</f>
        <v>15</v>
      </c>
    </row>
    <row r="5" spans="1:6" ht="18.75">
      <c r="A5" s="115" t="s">
        <v>3</v>
      </c>
      <c r="B5" s="116"/>
      <c r="C5" s="116"/>
      <c r="D5" s="116"/>
      <c r="E5" s="116"/>
      <c r="F5" s="112"/>
    </row>
    <row r="31" spans="1:13" ht="16.5">
      <c r="A31" s="186" t="s">
        <v>5</v>
      </c>
      <c r="B31" s="186" t="s">
        <v>11</v>
      </c>
      <c r="C31" s="186" t="s">
        <v>47</v>
      </c>
      <c r="D31" s="186" t="s">
        <v>67</v>
      </c>
      <c r="E31" s="186" t="s">
        <v>41</v>
      </c>
      <c r="F31" s="186" t="s">
        <v>42</v>
      </c>
      <c r="G31" s="186" t="s">
        <v>35</v>
      </c>
      <c r="H31" s="186"/>
      <c r="I31" s="186"/>
      <c r="J31" s="186" t="s">
        <v>35</v>
      </c>
      <c r="K31" s="186"/>
      <c r="L31" s="186"/>
      <c r="M31" s="186" t="s">
        <v>36</v>
      </c>
    </row>
    <row r="32" spans="1:13" ht="16.5">
      <c r="A32" s="186"/>
      <c r="B32" s="186"/>
      <c r="C32" s="186"/>
      <c r="D32" s="186"/>
      <c r="E32" s="186"/>
      <c r="F32" s="186"/>
      <c r="G32" s="186" t="s">
        <v>14</v>
      </c>
      <c r="H32" s="186"/>
      <c r="I32" s="186"/>
      <c r="J32" s="186" t="s">
        <v>15</v>
      </c>
      <c r="K32" s="186"/>
      <c r="L32" s="186"/>
      <c r="M32" s="186"/>
    </row>
    <row r="33" spans="1:14" ht="33">
      <c r="A33" s="186"/>
      <c r="B33" s="186"/>
      <c r="C33" s="186"/>
      <c r="D33" s="186"/>
      <c r="E33" s="186"/>
      <c r="F33" s="186"/>
      <c r="G33" s="127" t="s">
        <v>37</v>
      </c>
      <c r="H33" s="128" t="s">
        <v>38</v>
      </c>
      <c r="I33" s="127" t="s">
        <v>39</v>
      </c>
      <c r="J33" s="127" t="s">
        <v>37</v>
      </c>
      <c r="K33" s="128" t="s">
        <v>38</v>
      </c>
      <c r="L33" s="127" t="s">
        <v>39</v>
      </c>
      <c r="M33" s="186"/>
    </row>
    <row r="34" spans="1:14" ht="16.5">
      <c r="A34" s="187" t="s">
        <v>102</v>
      </c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</row>
    <row r="35" spans="1:14" ht="33">
      <c r="A35" s="124" t="s">
        <v>184</v>
      </c>
      <c r="B35" s="124" t="s">
        <v>185</v>
      </c>
      <c r="C35" s="124" t="s">
        <v>186</v>
      </c>
      <c r="D35" s="124" t="s">
        <v>187</v>
      </c>
      <c r="E35" s="124" t="s">
        <v>188</v>
      </c>
      <c r="F35" s="124" t="s">
        <v>188</v>
      </c>
      <c r="G35" s="124" t="s">
        <v>382</v>
      </c>
      <c r="H35" s="125"/>
      <c r="I35" s="126"/>
      <c r="J35" s="124"/>
      <c r="K35" s="125"/>
      <c r="L35" s="126"/>
      <c r="M35" s="124"/>
    </row>
    <row r="36" spans="1:14" ht="49.5">
      <c r="A36" s="124" t="s">
        <v>189</v>
      </c>
      <c r="B36" s="124" t="s">
        <v>190</v>
      </c>
      <c r="C36" s="124"/>
      <c r="D36" s="124"/>
      <c r="E36" s="124" t="s">
        <v>191</v>
      </c>
      <c r="F36" s="124" t="s">
        <v>191</v>
      </c>
      <c r="G36" s="124" t="s">
        <v>382</v>
      </c>
      <c r="H36" s="125"/>
      <c r="I36" s="126"/>
      <c r="J36" s="124"/>
      <c r="K36" s="125"/>
      <c r="L36" s="126"/>
      <c r="M36" s="124"/>
    </row>
    <row r="37" spans="1:14" ht="82.5">
      <c r="A37" s="124" t="s">
        <v>192</v>
      </c>
      <c r="B37" s="124" t="s">
        <v>193</v>
      </c>
      <c r="C37" s="124"/>
      <c r="D37" s="124"/>
      <c r="E37" s="124" t="s">
        <v>194</v>
      </c>
      <c r="F37" s="124" t="s">
        <v>194</v>
      </c>
      <c r="G37" s="124" t="s">
        <v>382</v>
      </c>
      <c r="H37" s="125"/>
      <c r="I37" s="126"/>
      <c r="J37" s="124"/>
      <c r="K37" s="125"/>
      <c r="L37" s="126"/>
      <c r="M37" s="124"/>
    </row>
    <row r="38" spans="1:14" ht="49.5">
      <c r="A38" s="124" t="s">
        <v>195</v>
      </c>
      <c r="B38" s="124" t="s">
        <v>196</v>
      </c>
      <c r="C38" s="124"/>
      <c r="D38" s="124"/>
      <c r="E38" s="124" t="s">
        <v>197</v>
      </c>
      <c r="F38" s="124" t="s">
        <v>197</v>
      </c>
      <c r="G38" s="124" t="s">
        <v>382</v>
      </c>
      <c r="H38" s="125"/>
      <c r="I38" s="126"/>
      <c r="J38" s="124"/>
      <c r="K38" s="125"/>
      <c r="L38" s="126"/>
      <c r="M38" s="124"/>
    </row>
    <row r="39" spans="1:14" ht="66">
      <c r="A39" s="124" t="s">
        <v>198</v>
      </c>
      <c r="B39" s="124" t="s">
        <v>199</v>
      </c>
      <c r="C39" s="124"/>
      <c r="D39" s="124"/>
      <c r="E39" s="124" t="s">
        <v>200</v>
      </c>
      <c r="F39" s="124" t="s">
        <v>200</v>
      </c>
      <c r="G39" s="124" t="s">
        <v>382</v>
      </c>
      <c r="H39" s="125"/>
      <c r="I39" s="126"/>
      <c r="J39" s="124"/>
      <c r="K39" s="125"/>
      <c r="L39" s="126"/>
      <c r="M39" s="124"/>
    </row>
    <row r="40" spans="1:14" ht="49.5">
      <c r="A40" s="124" t="s">
        <v>201</v>
      </c>
      <c r="B40" s="124" t="s">
        <v>202</v>
      </c>
      <c r="C40" s="124"/>
      <c r="D40" s="124"/>
      <c r="E40" s="124" t="s">
        <v>203</v>
      </c>
      <c r="F40" s="124" t="s">
        <v>203</v>
      </c>
      <c r="G40" s="124" t="s">
        <v>382</v>
      </c>
      <c r="H40" s="125"/>
      <c r="I40" s="126"/>
      <c r="J40" s="124"/>
      <c r="K40" s="125"/>
      <c r="L40" s="126"/>
      <c r="M40" s="124"/>
    </row>
    <row r="41" spans="1:14" ht="66">
      <c r="A41" s="124" t="s">
        <v>204</v>
      </c>
      <c r="B41" s="124" t="s">
        <v>205</v>
      </c>
      <c r="C41" s="124"/>
      <c r="D41" s="124"/>
      <c r="E41" s="124" t="s">
        <v>206</v>
      </c>
      <c r="F41" s="124" t="s">
        <v>206</v>
      </c>
      <c r="G41" s="124" t="s">
        <v>382</v>
      </c>
      <c r="H41" s="125"/>
      <c r="I41" s="126"/>
      <c r="J41" s="124"/>
      <c r="K41" s="125"/>
      <c r="L41" s="126"/>
      <c r="M41" s="124"/>
    </row>
    <row r="42" spans="1:14" ht="33">
      <c r="A42" s="124" t="s">
        <v>207</v>
      </c>
      <c r="B42" s="124" t="s">
        <v>208</v>
      </c>
      <c r="C42" s="124"/>
      <c r="D42" s="124"/>
      <c r="E42" s="124" t="s">
        <v>209</v>
      </c>
      <c r="F42" s="124" t="s">
        <v>209</v>
      </c>
      <c r="G42" s="124" t="s">
        <v>382</v>
      </c>
      <c r="H42" s="125"/>
      <c r="I42" s="126"/>
      <c r="J42" s="124"/>
      <c r="K42" s="125"/>
      <c r="L42" s="126"/>
      <c r="M42" s="124"/>
    </row>
    <row r="43" spans="1:14" ht="49.5">
      <c r="A43" s="124" t="s">
        <v>210</v>
      </c>
      <c r="B43" s="124" t="s">
        <v>211</v>
      </c>
      <c r="C43" s="124"/>
      <c r="D43" s="124" t="s">
        <v>212</v>
      </c>
      <c r="E43" s="124" t="s">
        <v>213</v>
      </c>
      <c r="F43" s="124" t="s">
        <v>213</v>
      </c>
      <c r="G43" s="124" t="s">
        <v>382</v>
      </c>
      <c r="H43" s="125"/>
      <c r="I43" s="126"/>
      <c r="J43" s="124"/>
      <c r="K43" s="125"/>
      <c r="L43" s="126"/>
      <c r="M43" s="124"/>
    </row>
    <row r="44" spans="1:14" ht="16.5">
      <c r="A44" s="188" t="s">
        <v>103</v>
      </c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10"/>
    </row>
    <row r="45" spans="1:14" ht="66">
      <c r="A45" s="124" t="s">
        <v>214</v>
      </c>
      <c r="B45" s="124" t="s">
        <v>215</v>
      </c>
      <c r="C45" s="124" t="s">
        <v>216</v>
      </c>
      <c r="D45" s="124" t="s">
        <v>217</v>
      </c>
      <c r="E45" s="124" t="s">
        <v>218</v>
      </c>
      <c r="F45" s="124" t="s">
        <v>218</v>
      </c>
      <c r="G45" s="124" t="s">
        <v>382</v>
      </c>
      <c r="H45" s="125"/>
      <c r="I45" s="126"/>
      <c r="J45" s="124"/>
      <c r="K45" s="125"/>
      <c r="L45" s="126"/>
      <c r="M45" s="124"/>
    </row>
    <row r="46" spans="1:14" ht="49.5">
      <c r="A46" s="124" t="s">
        <v>219</v>
      </c>
      <c r="B46" s="124" t="s">
        <v>220</v>
      </c>
      <c r="C46" s="124" t="s">
        <v>221</v>
      </c>
      <c r="D46" s="124" t="s">
        <v>222</v>
      </c>
      <c r="E46" s="124" t="s">
        <v>223</v>
      </c>
      <c r="F46" s="124" t="s">
        <v>223</v>
      </c>
      <c r="G46" s="124" t="s">
        <v>382</v>
      </c>
      <c r="H46" s="125"/>
      <c r="I46" s="126"/>
      <c r="J46" s="124"/>
      <c r="K46" s="125"/>
      <c r="L46" s="126"/>
      <c r="M46" s="124"/>
    </row>
    <row r="47" spans="1:14" ht="49.5">
      <c r="A47" s="124" t="s">
        <v>224</v>
      </c>
      <c r="B47" s="124" t="s">
        <v>225</v>
      </c>
      <c r="C47" s="124" t="s">
        <v>226</v>
      </c>
      <c r="D47" s="124" t="s">
        <v>227</v>
      </c>
      <c r="E47" s="124" t="s">
        <v>228</v>
      </c>
      <c r="F47" s="124" t="s">
        <v>228</v>
      </c>
      <c r="G47" s="124" t="s">
        <v>382</v>
      </c>
      <c r="H47" s="125"/>
      <c r="I47" s="126"/>
      <c r="J47" s="124"/>
      <c r="K47" s="125"/>
      <c r="L47" s="126"/>
      <c r="M47" s="124"/>
    </row>
    <row r="48" spans="1:14" ht="49.5">
      <c r="A48" s="124" t="s">
        <v>229</v>
      </c>
      <c r="B48" s="124" t="s">
        <v>230</v>
      </c>
      <c r="C48" s="124" t="s">
        <v>231</v>
      </c>
      <c r="D48" s="124" t="s">
        <v>232</v>
      </c>
      <c r="E48" s="124" t="s">
        <v>233</v>
      </c>
      <c r="F48" s="124" t="s">
        <v>233</v>
      </c>
      <c r="G48" s="124" t="s">
        <v>382</v>
      </c>
      <c r="H48" s="125"/>
      <c r="I48" s="126"/>
      <c r="J48" s="124"/>
      <c r="K48" s="125"/>
      <c r="L48" s="126"/>
      <c r="M48" s="124"/>
    </row>
    <row r="49" spans="1:13" ht="99">
      <c r="A49" s="124" t="s">
        <v>234</v>
      </c>
      <c r="B49" s="124" t="s">
        <v>235</v>
      </c>
      <c r="C49" s="124" t="s">
        <v>236</v>
      </c>
      <c r="D49" s="124" t="s">
        <v>232</v>
      </c>
      <c r="E49" s="124" t="s">
        <v>237</v>
      </c>
      <c r="F49" s="124" t="s">
        <v>237</v>
      </c>
      <c r="G49" s="124" t="s">
        <v>382</v>
      </c>
      <c r="H49" s="125"/>
      <c r="I49" s="126"/>
      <c r="J49" s="124"/>
      <c r="K49" s="125"/>
      <c r="L49" s="126"/>
      <c r="M49" s="124"/>
    </row>
    <row r="50" spans="1:13" ht="82.5">
      <c r="A50" s="124" t="s">
        <v>238</v>
      </c>
      <c r="B50" s="124" t="s">
        <v>239</v>
      </c>
      <c r="C50" s="124" t="s">
        <v>240</v>
      </c>
      <c r="D50" s="124" t="s">
        <v>241</v>
      </c>
      <c r="E50" s="124" t="s">
        <v>242</v>
      </c>
      <c r="F50" s="124" t="s">
        <v>242</v>
      </c>
      <c r="G50" s="124" t="s">
        <v>382</v>
      </c>
      <c r="H50" s="124"/>
      <c r="I50" s="124"/>
      <c r="J50" s="124"/>
      <c r="K50" s="124"/>
      <c r="L50" s="124"/>
      <c r="M50" s="124"/>
    </row>
  </sheetData>
  <mergeCells count="15">
    <mergeCell ref="A44:M44"/>
    <mergeCell ref="B1:F1"/>
    <mergeCell ref="B2:F2"/>
    <mergeCell ref="A31:A33"/>
    <mergeCell ref="B31:B33"/>
    <mergeCell ref="C31:C33"/>
    <mergeCell ref="D31:D33"/>
    <mergeCell ref="E31:E33"/>
    <mergeCell ref="F31:F33"/>
    <mergeCell ref="M31:M33"/>
    <mergeCell ref="G32:I32"/>
    <mergeCell ref="J32:L32"/>
    <mergeCell ref="A34:M34"/>
    <mergeCell ref="G31:I31"/>
    <mergeCell ref="J31:L31"/>
  </mergeCells>
  <dataValidations count="1">
    <dataValidation type="list" operator="equal" allowBlank="1" showErrorMessage="1" promptTitle="dfdf" sqref="G35:G43 J35:J43 J45:J49 G45:G50" xr:uid="{00000000-0002-0000-06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"/>
  <sheetViews>
    <sheetView zoomScale="85" zoomScaleNormal="85" workbookViewId="0">
      <selection activeCell="F4" sqref="F4"/>
    </sheetView>
  </sheetViews>
  <sheetFormatPr defaultColWidth="9.140625" defaultRowHeight="15"/>
  <cols>
    <col min="1" max="1" width="16.7109375" style="7" bestFit="1" customWidth="1"/>
    <col min="2" max="2" width="21" style="7" bestFit="1" customWidth="1"/>
    <col min="3" max="3" width="24.5703125" style="7" bestFit="1" customWidth="1"/>
    <col min="4" max="4" width="41.140625" style="7" bestFit="1" customWidth="1"/>
    <col min="5" max="5" width="28.7109375" style="7" bestFit="1" customWidth="1"/>
    <col min="6" max="6" width="18.5703125" style="7" bestFit="1" customWidth="1"/>
    <col min="7" max="7" width="12.42578125" style="7" bestFit="1" customWidth="1"/>
    <col min="8" max="8" width="16.7109375" style="7" bestFit="1" customWidth="1"/>
    <col min="9" max="9" width="18.140625" style="7" bestFit="1" customWidth="1"/>
    <col min="10" max="10" width="12.42578125" style="7" bestFit="1" customWidth="1"/>
    <col min="11" max="11" width="16.7109375" style="7" bestFit="1" customWidth="1"/>
    <col min="12" max="12" width="18.140625" style="7" bestFit="1" customWidth="1"/>
    <col min="13" max="14" width="11.7109375" style="7" bestFit="1" customWidth="1"/>
    <col min="15" max="16384" width="9.140625" style="7"/>
  </cols>
  <sheetData>
    <row r="1" spans="1:14" s="10" customFormat="1" ht="15.75" customHeight="1">
      <c r="A1" s="102" t="s">
        <v>0</v>
      </c>
      <c r="B1" s="202" t="s">
        <v>116</v>
      </c>
      <c r="C1" s="202"/>
      <c r="D1" s="202"/>
      <c r="E1" s="202"/>
      <c r="F1" s="202"/>
      <c r="G1" s="8"/>
      <c r="H1" s="9"/>
      <c r="J1" s="8"/>
    </row>
    <row r="2" spans="1:14" s="10" customFormat="1" ht="15.75" customHeight="1">
      <c r="A2" s="102" t="s">
        <v>4</v>
      </c>
      <c r="B2" s="203" t="s">
        <v>94</v>
      </c>
      <c r="C2" s="203"/>
      <c r="D2" s="203"/>
      <c r="E2" s="203"/>
      <c r="F2" s="203"/>
      <c r="G2" s="8"/>
      <c r="H2" s="9"/>
      <c r="J2" s="8"/>
    </row>
    <row r="3" spans="1:14" s="61" customFormat="1" ht="15.75" customHeight="1">
      <c r="A3" s="89"/>
      <c r="B3" s="103" t="s">
        <v>22</v>
      </c>
      <c r="C3" s="103" t="s">
        <v>23</v>
      </c>
      <c r="D3" s="103" t="s">
        <v>32</v>
      </c>
      <c r="E3" s="104" t="s">
        <v>33</v>
      </c>
      <c r="F3" s="103" t="s">
        <v>34</v>
      </c>
      <c r="G3" s="59"/>
      <c r="H3" s="60"/>
      <c r="J3" s="59"/>
    </row>
    <row r="4" spans="1:14" s="61" customFormat="1" ht="18.75">
      <c r="A4" s="90" t="s">
        <v>2</v>
      </c>
      <c r="B4" s="91">
        <v>8</v>
      </c>
      <c r="C4" s="91">
        <v>0</v>
      </c>
      <c r="D4" s="89">
        <v>0</v>
      </c>
      <c r="E4" s="92">
        <v>0</v>
      </c>
      <c r="F4" s="89">
        <f>B4</f>
        <v>8</v>
      </c>
      <c r="G4" s="59"/>
      <c r="H4" s="60"/>
      <c r="J4" s="59"/>
    </row>
    <row r="5" spans="1:14" s="61" customFormat="1" ht="18.75">
      <c r="A5" s="90" t="s">
        <v>3</v>
      </c>
      <c r="B5" s="91"/>
      <c r="C5" s="91"/>
      <c r="D5" s="89"/>
      <c r="E5" s="92"/>
      <c r="F5" s="89"/>
      <c r="G5" s="59"/>
      <c r="H5" s="60"/>
      <c r="J5" s="59"/>
    </row>
    <row r="6" spans="1:14" s="61" customFormat="1" ht="343.5" customHeight="1">
      <c r="A6" s="62"/>
      <c r="B6" s="63"/>
      <c r="E6" s="64"/>
      <c r="G6" s="59"/>
      <c r="H6" s="60"/>
      <c r="J6" s="59"/>
    </row>
    <row r="7" spans="1:14" s="61" customFormat="1" ht="18.75">
      <c r="A7" s="186" t="s">
        <v>5</v>
      </c>
      <c r="B7" s="186" t="s">
        <v>11</v>
      </c>
      <c r="C7" s="186" t="s">
        <v>47</v>
      </c>
      <c r="D7" s="186" t="s">
        <v>67</v>
      </c>
      <c r="E7" s="186" t="s">
        <v>41</v>
      </c>
      <c r="F7" s="186" t="s">
        <v>42</v>
      </c>
      <c r="G7" s="186" t="s">
        <v>35</v>
      </c>
      <c r="H7" s="186"/>
      <c r="I7" s="186"/>
      <c r="J7" s="186" t="s">
        <v>35</v>
      </c>
      <c r="K7" s="186"/>
      <c r="L7" s="186"/>
      <c r="M7" s="186" t="s">
        <v>36</v>
      </c>
      <c r="N7" s="186" t="s">
        <v>36</v>
      </c>
    </row>
    <row r="8" spans="1:14" s="61" customFormat="1" ht="18.75">
      <c r="A8" s="186"/>
      <c r="B8" s="186"/>
      <c r="C8" s="186"/>
      <c r="D8" s="186"/>
      <c r="E8" s="186"/>
      <c r="F8" s="186"/>
      <c r="G8" s="186" t="s">
        <v>14</v>
      </c>
      <c r="H8" s="186"/>
      <c r="I8" s="186"/>
      <c r="J8" s="186" t="s">
        <v>15</v>
      </c>
      <c r="K8" s="186"/>
      <c r="L8" s="186"/>
      <c r="M8" s="186"/>
      <c r="N8" s="186"/>
    </row>
    <row r="9" spans="1:14" s="61" customFormat="1" ht="18.75">
      <c r="A9" s="186"/>
      <c r="B9" s="186"/>
      <c r="C9" s="186"/>
      <c r="D9" s="186"/>
      <c r="E9" s="186"/>
      <c r="F9" s="186"/>
      <c r="G9" s="127" t="s">
        <v>37</v>
      </c>
      <c r="H9" s="128" t="s">
        <v>38</v>
      </c>
      <c r="I9" s="127" t="s">
        <v>39</v>
      </c>
      <c r="J9" s="127" t="s">
        <v>37</v>
      </c>
      <c r="K9" s="128" t="s">
        <v>38</v>
      </c>
      <c r="L9" s="127" t="s">
        <v>39</v>
      </c>
      <c r="M9" s="186"/>
      <c r="N9" s="186"/>
    </row>
    <row r="10" spans="1:14" s="61" customFormat="1" ht="18.75">
      <c r="A10" s="188" t="s">
        <v>104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</row>
    <row r="11" spans="1:14" s="61" customFormat="1" ht="148.5">
      <c r="A11" s="129" t="s">
        <v>83</v>
      </c>
      <c r="B11" s="129" t="s">
        <v>329</v>
      </c>
      <c r="C11" s="129" t="s">
        <v>330</v>
      </c>
      <c r="D11" s="129" t="s">
        <v>183</v>
      </c>
      <c r="E11" s="133" t="s">
        <v>331</v>
      </c>
      <c r="F11" s="133" t="s">
        <v>331</v>
      </c>
      <c r="G11" s="148" t="s">
        <v>382</v>
      </c>
      <c r="H11" s="148"/>
      <c r="I11" s="148"/>
      <c r="J11" s="148"/>
      <c r="K11" s="149"/>
      <c r="L11" s="148"/>
      <c r="M11" s="133"/>
      <c r="N11" s="143"/>
    </row>
    <row r="12" spans="1:14" s="61" customFormat="1" ht="99">
      <c r="A12" s="129" t="s">
        <v>84</v>
      </c>
      <c r="B12" s="129" t="s">
        <v>332</v>
      </c>
      <c r="C12" s="129" t="s">
        <v>333</v>
      </c>
      <c r="D12" s="129" t="s">
        <v>313</v>
      </c>
      <c r="E12" s="133" t="s">
        <v>334</v>
      </c>
      <c r="F12" s="133" t="s">
        <v>334</v>
      </c>
      <c r="G12" s="148" t="s">
        <v>382</v>
      </c>
      <c r="H12" s="149"/>
      <c r="I12" s="148"/>
      <c r="J12" s="148"/>
      <c r="K12" s="149"/>
      <c r="L12" s="148"/>
      <c r="M12" s="133"/>
      <c r="N12" s="143"/>
    </row>
    <row r="13" spans="1:14" s="61" customFormat="1" ht="66">
      <c r="A13" s="129" t="s">
        <v>85</v>
      </c>
      <c r="B13" s="129" t="s">
        <v>335</v>
      </c>
      <c r="C13" s="129" t="s">
        <v>336</v>
      </c>
      <c r="D13" s="129" t="s">
        <v>313</v>
      </c>
      <c r="E13" s="133" t="s">
        <v>337</v>
      </c>
      <c r="F13" s="133" t="s">
        <v>337</v>
      </c>
      <c r="G13" s="148" t="s">
        <v>382</v>
      </c>
      <c r="H13" s="149"/>
      <c r="I13" s="148"/>
      <c r="J13" s="148"/>
      <c r="K13" s="149"/>
      <c r="L13" s="148"/>
      <c r="M13" s="133"/>
      <c r="N13" s="143"/>
    </row>
    <row r="14" spans="1:14" s="61" customFormat="1" ht="18.75">
      <c r="A14" s="188" t="s">
        <v>105</v>
      </c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</row>
    <row r="15" spans="1:14" s="61" customFormat="1" ht="99">
      <c r="A15" s="129" t="s">
        <v>86</v>
      </c>
      <c r="B15" s="129" t="s">
        <v>311</v>
      </c>
      <c r="C15" s="129" t="s">
        <v>312</v>
      </c>
      <c r="D15" s="129" t="s">
        <v>313</v>
      </c>
      <c r="E15" s="133" t="s">
        <v>314</v>
      </c>
      <c r="F15" s="133" t="s">
        <v>314</v>
      </c>
      <c r="G15" s="148" t="s">
        <v>382</v>
      </c>
      <c r="H15" s="149"/>
      <c r="I15" s="148"/>
      <c r="J15" s="148"/>
      <c r="K15" s="149"/>
      <c r="L15" s="148"/>
      <c r="M15" s="133"/>
      <c r="N15" s="143"/>
    </row>
    <row r="16" spans="1:14" s="61" customFormat="1" ht="99">
      <c r="A16" s="129" t="s">
        <v>87</v>
      </c>
      <c r="B16" s="129" t="s">
        <v>315</v>
      </c>
      <c r="C16" s="129" t="s">
        <v>316</v>
      </c>
      <c r="D16" s="129" t="s">
        <v>317</v>
      </c>
      <c r="E16" s="133" t="s">
        <v>318</v>
      </c>
      <c r="F16" s="133" t="s">
        <v>318</v>
      </c>
      <c r="G16" s="148" t="s">
        <v>382</v>
      </c>
      <c r="H16" s="149"/>
      <c r="I16" s="148"/>
      <c r="J16" s="148"/>
      <c r="K16" s="149"/>
      <c r="L16" s="148"/>
      <c r="M16" s="133"/>
      <c r="N16" s="143"/>
    </row>
    <row r="17" spans="1:14" s="61" customFormat="1" ht="99.75">
      <c r="A17" s="129" t="s">
        <v>88</v>
      </c>
      <c r="B17" s="129" t="s">
        <v>319</v>
      </c>
      <c r="C17" s="129" t="s">
        <v>320</v>
      </c>
      <c r="D17" s="129" t="s">
        <v>321</v>
      </c>
      <c r="E17" s="133" t="s">
        <v>322</v>
      </c>
      <c r="F17" s="133" t="s">
        <v>322</v>
      </c>
      <c r="G17" s="148" t="s">
        <v>382</v>
      </c>
      <c r="H17" s="149"/>
      <c r="I17" s="148"/>
      <c r="J17" s="148"/>
      <c r="K17" s="149"/>
      <c r="L17" s="148"/>
      <c r="M17" s="133"/>
      <c r="N17" s="143"/>
    </row>
    <row r="18" spans="1:14" s="61" customFormat="1" ht="165">
      <c r="A18" s="129" t="s">
        <v>89</v>
      </c>
      <c r="B18" s="129" t="s">
        <v>182</v>
      </c>
      <c r="C18" s="129" t="s">
        <v>323</v>
      </c>
      <c r="D18" s="129" t="s">
        <v>302</v>
      </c>
      <c r="E18" s="133" t="s">
        <v>324</v>
      </c>
      <c r="F18" s="133" t="s">
        <v>324</v>
      </c>
      <c r="G18" s="148" t="s">
        <v>382</v>
      </c>
      <c r="H18" s="149"/>
      <c r="I18" s="148"/>
      <c r="J18" s="148"/>
      <c r="K18" s="149"/>
      <c r="L18" s="148"/>
      <c r="M18" s="133"/>
      <c r="N18" s="143"/>
    </row>
    <row r="19" spans="1:14" s="61" customFormat="1" ht="99">
      <c r="A19" s="129" t="s">
        <v>90</v>
      </c>
      <c r="B19" s="129" t="s">
        <v>325</v>
      </c>
      <c r="C19" s="129" t="s">
        <v>326</v>
      </c>
      <c r="D19" s="129" t="s">
        <v>327</v>
      </c>
      <c r="E19" s="133" t="s">
        <v>328</v>
      </c>
      <c r="F19" s="133" t="s">
        <v>328</v>
      </c>
      <c r="G19" s="148" t="s">
        <v>382</v>
      </c>
      <c r="H19" s="149"/>
      <c r="I19" s="148"/>
      <c r="J19" s="148"/>
      <c r="K19" s="149"/>
      <c r="L19" s="148"/>
      <c r="M19" s="133"/>
      <c r="N19" s="143"/>
    </row>
    <row r="20" spans="1:14" ht="16.5">
      <c r="A20" s="151"/>
      <c r="B20" s="151"/>
      <c r="C20" s="151"/>
      <c r="D20" s="152"/>
      <c r="E20" s="152"/>
      <c r="F20" s="152"/>
      <c r="G20" s="145"/>
      <c r="H20" s="146"/>
      <c r="I20" s="145"/>
      <c r="J20" s="145"/>
      <c r="K20" s="146"/>
      <c r="L20" s="145"/>
      <c r="M20" s="144"/>
    </row>
    <row r="21" spans="1:14" ht="16.5">
      <c r="A21" s="151"/>
      <c r="B21" s="151"/>
      <c r="C21" s="151"/>
      <c r="D21" s="152"/>
      <c r="E21" s="152"/>
      <c r="F21" s="152"/>
      <c r="G21" s="145"/>
      <c r="H21" s="146"/>
      <c r="I21" s="145"/>
      <c r="J21" s="145"/>
      <c r="K21" s="146"/>
      <c r="L21" s="145"/>
      <c r="M21" s="144"/>
    </row>
    <row r="22" spans="1:14" ht="16.5">
      <c r="A22" s="151"/>
      <c r="B22" s="151"/>
      <c r="C22" s="151"/>
      <c r="D22" s="152"/>
      <c r="E22" s="152"/>
      <c r="F22" s="152"/>
      <c r="G22" s="145"/>
      <c r="H22" s="146"/>
      <c r="I22" s="145"/>
      <c r="J22" s="145"/>
      <c r="K22" s="146"/>
      <c r="L22" s="145"/>
      <c r="M22" s="144"/>
    </row>
  </sheetData>
  <mergeCells count="16">
    <mergeCell ref="B1:F1"/>
    <mergeCell ref="B2:F2"/>
    <mergeCell ref="A7:A9"/>
    <mergeCell ref="B7:B9"/>
    <mergeCell ref="D7:D9"/>
    <mergeCell ref="C7:C9"/>
    <mergeCell ref="E7:E9"/>
    <mergeCell ref="F7:F9"/>
    <mergeCell ref="N7:N9"/>
    <mergeCell ref="A14:N14"/>
    <mergeCell ref="A10:N10"/>
    <mergeCell ref="G7:I7"/>
    <mergeCell ref="J7:L7"/>
    <mergeCell ref="M7:M9"/>
    <mergeCell ref="G8:I8"/>
    <mergeCell ref="J8:L8"/>
  </mergeCells>
  <dataValidations count="1">
    <dataValidation type="list" operator="equal" allowBlank="1" showErrorMessage="1" promptTitle="dfdf" sqref="J11:J13 G12:G13 J15:J22 G11:H11 G15:G22" xr:uid="{00000000-0002-0000-08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8"/>
  <sheetViews>
    <sheetView tabSelected="1" zoomScale="66" zoomScaleNormal="66" workbookViewId="0">
      <selection activeCell="F15" sqref="F15"/>
    </sheetView>
  </sheetViews>
  <sheetFormatPr defaultColWidth="9.140625" defaultRowHeight="15"/>
  <cols>
    <col min="1" max="1" width="15.5703125" bestFit="1" customWidth="1"/>
    <col min="2" max="2" width="26.140625" bestFit="1" customWidth="1"/>
    <col min="3" max="3" width="22.28515625" bestFit="1" customWidth="1"/>
    <col min="4" max="4" width="25.28515625" bestFit="1" customWidth="1"/>
    <col min="5" max="5" width="54" bestFit="1" customWidth="1"/>
    <col min="6" max="6" width="46.7109375" bestFit="1" customWidth="1"/>
    <col min="7" max="7" width="13.140625" bestFit="1" customWidth="1"/>
    <col min="8" max="8" width="17.7109375" bestFit="1" customWidth="1"/>
    <col min="9" max="9" width="18.7109375" customWidth="1"/>
    <col min="10" max="10" width="13.140625" bestFit="1" customWidth="1"/>
    <col min="11" max="11" width="17.7109375" bestFit="1" customWidth="1"/>
    <col min="12" max="12" width="18.7109375" bestFit="1" customWidth="1"/>
    <col min="13" max="13" width="12.85546875" bestFit="1" customWidth="1"/>
  </cols>
  <sheetData>
    <row r="1" spans="1:6" ht="23.25" customHeight="1">
      <c r="A1" s="111" t="s">
        <v>0</v>
      </c>
      <c r="B1" s="196" t="s">
        <v>116</v>
      </c>
      <c r="C1" s="197"/>
      <c r="D1" s="197"/>
      <c r="E1" s="197"/>
      <c r="F1" s="198"/>
    </row>
    <row r="2" spans="1:6" ht="23.25">
      <c r="A2" s="111" t="s">
        <v>4</v>
      </c>
      <c r="B2" s="199" t="s">
        <v>59</v>
      </c>
      <c r="C2" s="200"/>
      <c r="D2" s="200"/>
      <c r="E2" s="200"/>
      <c r="F2" s="201"/>
    </row>
    <row r="3" spans="1:6" ht="18.75">
      <c r="A3" s="112"/>
      <c r="B3" s="113" t="s">
        <v>22</v>
      </c>
      <c r="C3" s="113" t="s">
        <v>23</v>
      </c>
      <c r="D3" s="113" t="s">
        <v>32</v>
      </c>
      <c r="E3" s="114" t="s">
        <v>24</v>
      </c>
      <c r="F3" s="113" t="s">
        <v>44</v>
      </c>
    </row>
    <row r="4" spans="1:6" ht="18.75">
      <c r="A4" s="115" t="s">
        <v>2</v>
      </c>
      <c r="B4" s="112">
        <v>13</v>
      </c>
      <c r="C4" s="112">
        <v>0</v>
      </c>
      <c r="D4" s="112">
        <v>0</v>
      </c>
      <c r="E4" s="112">
        <v>0</v>
      </c>
      <c r="F4" s="112">
        <f>B4</f>
        <v>13</v>
      </c>
    </row>
    <row r="5" spans="1:6" ht="18.75">
      <c r="A5" s="115" t="s">
        <v>3</v>
      </c>
      <c r="B5" s="116"/>
      <c r="C5" s="112"/>
      <c r="D5" s="112"/>
      <c r="E5" s="112"/>
      <c r="F5" s="112"/>
    </row>
    <row r="31" spans="1:13" ht="16.5">
      <c r="A31" s="186" t="s">
        <v>5</v>
      </c>
      <c r="B31" s="186" t="s">
        <v>11</v>
      </c>
      <c r="C31" s="186" t="s">
        <v>47</v>
      </c>
      <c r="D31" s="186" t="s">
        <v>67</v>
      </c>
      <c r="E31" s="186" t="s">
        <v>41</v>
      </c>
      <c r="F31" s="186" t="s">
        <v>42</v>
      </c>
      <c r="G31" s="186" t="s">
        <v>35</v>
      </c>
      <c r="H31" s="186"/>
      <c r="I31" s="186"/>
      <c r="J31" s="186" t="s">
        <v>35</v>
      </c>
      <c r="K31" s="186"/>
      <c r="L31" s="186"/>
      <c r="M31" s="186" t="s">
        <v>36</v>
      </c>
    </row>
    <row r="32" spans="1:13" ht="16.5">
      <c r="A32" s="186"/>
      <c r="B32" s="186"/>
      <c r="C32" s="186"/>
      <c r="D32" s="186"/>
      <c r="E32" s="186"/>
      <c r="F32" s="186"/>
      <c r="G32" s="186" t="s">
        <v>14</v>
      </c>
      <c r="H32" s="186"/>
      <c r="I32" s="186"/>
      <c r="J32" s="186" t="s">
        <v>15</v>
      </c>
      <c r="K32" s="186"/>
      <c r="L32" s="186"/>
      <c r="M32" s="186"/>
    </row>
    <row r="33" spans="1:14" ht="16.5">
      <c r="A33" s="186"/>
      <c r="B33" s="186"/>
      <c r="C33" s="186"/>
      <c r="D33" s="186"/>
      <c r="E33" s="186"/>
      <c r="F33" s="186"/>
      <c r="G33" s="127" t="s">
        <v>37</v>
      </c>
      <c r="H33" s="128" t="s">
        <v>38</v>
      </c>
      <c r="I33" s="127" t="s">
        <v>39</v>
      </c>
      <c r="J33" s="127" t="s">
        <v>37</v>
      </c>
      <c r="K33" s="128" t="s">
        <v>38</v>
      </c>
      <c r="L33" s="127" t="s">
        <v>39</v>
      </c>
      <c r="M33" s="186"/>
    </row>
    <row r="34" spans="1:14" ht="16.5">
      <c r="A34" s="187" t="s">
        <v>114</v>
      </c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</row>
    <row r="35" spans="1:14" ht="33">
      <c r="A35" s="129" t="s">
        <v>106</v>
      </c>
      <c r="B35" s="129" t="s">
        <v>338</v>
      </c>
      <c r="C35" s="133" t="s">
        <v>339</v>
      </c>
      <c r="D35" s="129"/>
      <c r="E35" s="133" t="s">
        <v>340</v>
      </c>
      <c r="F35" s="133" t="s">
        <v>340</v>
      </c>
      <c r="G35" s="148" t="s">
        <v>382</v>
      </c>
      <c r="H35" s="149"/>
      <c r="I35" s="150"/>
      <c r="J35" s="148"/>
      <c r="K35" s="149"/>
      <c r="L35" s="150"/>
      <c r="M35" s="133"/>
    </row>
    <row r="36" spans="1:14" ht="33">
      <c r="A36" s="129" t="s">
        <v>107</v>
      </c>
      <c r="B36" s="133" t="s">
        <v>341</v>
      </c>
      <c r="C36" s="129"/>
      <c r="D36" s="129" t="s">
        <v>342</v>
      </c>
      <c r="E36" s="133" t="s">
        <v>343</v>
      </c>
      <c r="F36" s="133" t="s">
        <v>343</v>
      </c>
      <c r="G36" s="148" t="s">
        <v>382</v>
      </c>
      <c r="H36" s="149"/>
      <c r="I36" s="150"/>
      <c r="J36" s="148"/>
      <c r="K36" s="149"/>
      <c r="L36" s="150"/>
      <c r="M36" s="133"/>
    </row>
    <row r="37" spans="1:14" ht="33">
      <c r="A37" s="129" t="s">
        <v>108</v>
      </c>
      <c r="B37" s="133" t="s">
        <v>344</v>
      </c>
      <c r="C37" s="129"/>
      <c r="D37" s="129"/>
      <c r="E37" s="133" t="s">
        <v>345</v>
      </c>
      <c r="F37" s="133" t="s">
        <v>345</v>
      </c>
      <c r="G37" s="148" t="s">
        <v>382</v>
      </c>
      <c r="H37" s="149"/>
      <c r="I37" s="150"/>
      <c r="J37" s="148"/>
      <c r="K37" s="149"/>
      <c r="L37" s="150"/>
      <c r="M37" s="133"/>
    </row>
    <row r="38" spans="1:14" ht="33">
      <c r="A38" s="129" t="s">
        <v>346</v>
      </c>
      <c r="B38" s="133" t="s">
        <v>347</v>
      </c>
      <c r="C38" s="129"/>
      <c r="D38" s="129"/>
      <c r="E38" s="133" t="s">
        <v>348</v>
      </c>
      <c r="F38" s="133" t="s">
        <v>348</v>
      </c>
      <c r="G38" s="148" t="s">
        <v>382</v>
      </c>
      <c r="H38" s="149"/>
      <c r="I38" s="150"/>
      <c r="J38" s="148"/>
      <c r="K38" s="149"/>
      <c r="L38" s="150"/>
      <c r="M38" s="133"/>
    </row>
    <row r="39" spans="1:14" ht="33">
      <c r="A39" s="129" t="s">
        <v>349</v>
      </c>
      <c r="B39" s="133" t="s">
        <v>350</v>
      </c>
      <c r="C39" s="129"/>
      <c r="D39" s="129" t="s">
        <v>351</v>
      </c>
      <c r="E39" s="133" t="s">
        <v>352</v>
      </c>
      <c r="F39" s="133" t="s">
        <v>352</v>
      </c>
      <c r="G39" s="148" t="s">
        <v>382</v>
      </c>
      <c r="H39" s="149"/>
      <c r="I39" s="150"/>
      <c r="J39" s="148"/>
      <c r="K39" s="149"/>
      <c r="L39" s="150"/>
      <c r="M39" s="133"/>
    </row>
    <row r="40" spans="1:14" ht="49.5">
      <c r="A40" s="129" t="s">
        <v>353</v>
      </c>
      <c r="B40" s="133" t="s">
        <v>354</v>
      </c>
      <c r="C40" s="129"/>
      <c r="D40" s="129"/>
      <c r="E40" s="133" t="s">
        <v>355</v>
      </c>
      <c r="F40" s="133" t="s">
        <v>355</v>
      </c>
      <c r="G40" s="148" t="s">
        <v>382</v>
      </c>
      <c r="H40" s="149"/>
      <c r="I40" s="150"/>
      <c r="J40" s="148"/>
      <c r="K40" s="149"/>
      <c r="L40" s="150"/>
      <c r="M40" s="133"/>
    </row>
    <row r="41" spans="1:14" ht="33">
      <c r="A41" s="129" t="s">
        <v>356</v>
      </c>
      <c r="B41" s="133" t="s">
        <v>357</v>
      </c>
      <c r="C41" s="129"/>
      <c r="D41" s="129"/>
      <c r="E41" s="133" t="s">
        <v>358</v>
      </c>
      <c r="F41" s="133" t="s">
        <v>358</v>
      </c>
      <c r="G41" s="148" t="s">
        <v>382</v>
      </c>
      <c r="H41" s="149"/>
      <c r="I41" s="150"/>
      <c r="J41" s="148"/>
      <c r="K41" s="149"/>
      <c r="L41" s="150"/>
      <c r="M41" s="133"/>
    </row>
    <row r="42" spans="1:14" ht="16.5">
      <c r="A42" s="188" t="s">
        <v>109</v>
      </c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10"/>
    </row>
    <row r="43" spans="1:14" ht="66">
      <c r="A43" s="129" t="s">
        <v>110</v>
      </c>
      <c r="B43" s="129" t="s">
        <v>359</v>
      </c>
      <c r="C43" s="129" t="s">
        <v>360</v>
      </c>
      <c r="D43" s="129" t="s">
        <v>361</v>
      </c>
      <c r="E43" s="133" t="s">
        <v>362</v>
      </c>
      <c r="F43" s="133" t="s">
        <v>362</v>
      </c>
      <c r="G43" s="148" t="s">
        <v>382</v>
      </c>
      <c r="H43" s="149"/>
      <c r="I43" s="150"/>
      <c r="J43" s="148"/>
      <c r="K43" s="149"/>
      <c r="L43" s="150"/>
      <c r="M43" s="133"/>
    </row>
    <row r="44" spans="1:14" ht="66">
      <c r="A44" s="129" t="s">
        <v>111</v>
      </c>
      <c r="B44" s="129" t="s">
        <v>363</v>
      </c>
      <c r="C44" s="129" t="s">
        <v>364</v>
      </c>
      <c r="D44" s="129" t="s">
        <v>365</v>
      </c>
      <c r="E44" s="133" t="s">
        <v>366</v>
      </c>
      <c r="F44" s="133" t="s">
        <v>366</v>
      </c>
      <c r="G44" s="148" t="s">
        <v>382</v>
      </c>
      <c r="H44" s="149"/>
      <c r="I44" s="150"/>
      <c r="J44" s="148"/>
      <c r="K44" s="149"/>
      <c r="L44" s="150"/>
      <c r="M44" s="133"/>
    </row>
    <row r="45" spans="1:14" ht="66">
      <c r="A45" s="129" t="s">
        <v>112</v>
      </c>
      <c r="B45" s="129" t="s">
        <v>367</v>
      </c>
      <c r="C45" s="129" t="s">
        <v>368</v>
      </c>
      <c r="D45" s="129" t="s">
        <v>369</v>
      </c>
      <c r="E45" s="133" t="s">
        <v>370</v>
      </c>
      <c r="F45" s="133" t="s">
        <v>370</v>
      </c>
      <c r="G45" s="148" t="s">
        <v>382</v>
      </c>
      <c r="H45" s="149"/>
      <c r="I45" s="150"/>
      <c r="J45" s="148"/>
      <c r="K45" s="149"/>
      <c r="L45" s="150"/>
      <c r="M45" s="133"/>
    </row>
    <row r="46" spans="1:14" ht="49.5">
      <c r="A46" s="129" t="s">
        <v>113</v>
      </c>
      <c r="B46" s="129" t="s">
        <v>371</v>
      </c>
      <c r="C46" s="133" t="s">
        <v>372</v>
      </c>
      <c r="D46" s="129"/>
      <c r="E46" s="133" t="s">
        <v>373</v>
      </c>
      <c r="F46" s="133" t="s">
        <v>373</v>
      </c>
      <c r="G46" s="148" t="s">
        <v>382</v>
      </c>
      <c r="H46" s="149"/>
      <c r="I46" s="150"/>
      <c r="J46" s="148"/>
      <c r="K46" s="149"/>
      <c r="L46" s="150"/>
      <c r="M46" s="133"/>
    </row>
    <row r="47" spans="1:14" ht="49.5">
      <c r="A47" s="129" t="s">
        <v>115</v>
      </c>
      <c r="B47" s="129" t="s">
        <v>374</v>
      </c>
      <c r="C47" s="129" t="s">
        <v>375</v>
      </c>
      <c r="D47" s="129" t="s">
        <v>376</v>
      </c>
      <c r="E47" s="133" t="s">
        <v>377</v>
      </c>
      <c r="F47" s="133" t="s">
        <v>377</v>
      </c>
      <c r="G47" s="148" t="s">
        <v>382</v>
      </c>
      <c r="H47" s="149"/>
      <c r="I47" s="150"/>
      <c r="J47" s="148"/>
      <c r="K47" s="149"/>
      <c r="L47" s="150"/>
      <c r="M47" s="133"/>
    </row>
    <row r="48" spans="1:14" ht="33">
      <c r="A48" s="129" t="s">
        <v>378</v>
      </c>
      <c r="B48" s="129" t="s">
        <v>379</v>
      </c>
      <c r="C48" s="133" t="s">
        <v>380</v>
      </c>
      <c r="D48" s="129"/>
      <c r="E48" s="133" t="s">
        <v>381</v>
      </c>
      <c r="F48" s="133" t="s">
        <v>381</v>
      </c>
      <c r="G48" s="148" t="s">
        <v>382</v>
      </c>
      <c r="H48" s="129"/>
      <c r="I48" s="129"/>
      <c r="J48" s="129"/>
      <c r="K48" s="129"/>
      <c r="L48" s="129"/>
      <c r="M48" s="129"/>
    </row>
  </sheetData>
  <mergeCells count="15">
    <mergeCell ref="A42:M42"/>
    <mergeCell ref="B1:F1"/>
    <mergeCell ref="B2:F2"/>
    <mergeCell ref="A31:A33"/>
    <mergeCell ref="B31:B33"/>
    <mergeCell ref="C31:C33"/>
    <mergeCell ref="D31:D33"/>
    <mergeCell ref="E31:E33"/>
    <mergeCell ref="F31:F33"/>
    <mergeCell ref="M31:M33"/>
    <mergeCell ref="G32:I32"/>
    <mergeCell ref="J32:L32"/>
    <mergeCell ref="A34:M34"/>
    <mergeCell ref="G31:I31"/>
    <mergeCell ref="J31:L31"/>
  </mergeCells>
  <dataValidations count="1">
    <dataValidation type="list" operator="equal" allowBlank="1" showErrorMessage="1" promptTitle="dfdf" sqref="J43:J47 J35:J41 G35:G41 G43:G48" xr:uid="{00000000-0002-0000-09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Trường hợp kiểm thử</vt:lpstr>
      <vt:lpstr>Báo cáo kiểm tra</vt:lpstr>
      <vt:lpstr>Đăng nhập</vt:lpstr>
      <vt:lpstr>Đăng ký</vt:lpstr>
      <vt:lpstr>Đăng xuất</vt:lpstr>
      <vt:lpstr>Quản lý thông tin cá nhân</vt:lpstr>
      <vt:lpstr>Xem đơn hàng</vt:lpstr>
      <vt:lpstr>Thay đổi mật khẩu</vt:lpstr>
      <vt:lpstr>Tìm kiếm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2025-12-12T14:09:46Z</dcterms:modified>
</cp:coreProperties>
</file>