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filterPrivacy="1" defaultThemeVersion="124226"/>
  <xr:revisionPtr revIDLastSave="599" documentId="11_FDD932289F8A4A94442A7ED12EB7A11ED503DF3D" xr6:coauthVersionLast="47" xr6:coauthVersionMax="47" xr10:uidLastSave="{6498C0BE-AC42-435A-800B-A164B4CF2507}"/>
  <bookViews>
    <workbookView xWindow="-108" yWindow="-108" windowWidth="23256" windowHeight="13176" tabRatio="896" firstSheet="2" activeTab="6" xr2:uid="{00000000-000D-0000-FFFF-FFFF00000000}"/>
  </bookViews>
  <sheets>
    <sheet name="Trường hợp kiểm thử" sheetId="1" r:id="rId1"/>
    <sheet name="Báo cáo kiểm tra" sheetId="10" state="hidden" r:id="rId2"/>
    <sheet name="Đăng nhập-Đăng xuất" sheetId="3" r:id="rId3"/>
    <sheet name="Đăng ký" sheetId="11" r:id="rId4"/>
    <sheet name="Quên mật khẩu" sheetId="12" r:id="rId5"/>
    <sheet name="Tổng quan CLKK" sheetId="13" r:id="rId6"/>
    <sheet name="Chi tiết CLKK trạm" sheetId="18" r:id="rId7"/>
    <sheet name="Bản đồ nhiệt" sheetId="14" r:id="rId8"/>
    <sheet name="Quản lý người dùng" sheetId="15" r:id="rId9"/>
    <sheet name="Quản lý trạm quan trắc" sheetId="16" r:id="rId10"/>
    <sheet name="Giám sát dữ liệu" sheetId="17" r:id="rId11"/>
  </sheets>
  <externalReferences>
    <externalReference r:id="rId12"/>
  </externalReferences>
  <definedNames>
    <definedName name="_xlnm._FilterDatabase" localSheetId="2" hidden="1">'Đăng nhập-Đăng xuất'!$A$8:$M$34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4" i="1" l="1"/>
  <c r="F5" i="14" l="1"/>
  <c r="F4" i="14"/>
  <c r="F5" i="18"/>
  <c r="F4" i="18"/>
  <c r="F5" i="13"/>
  <c r="F4" i="13"/>
  <c r="F5" i="12"/>
  <c r="F4" i="12"/>
  <c r="F5" i="11"/>
  <c r="F4" i="11"/>
  <c r="F5" i="3"/>
  <c r="F4" i="3"/>
  <c r="C21" i="10"/>
  <c r="D21" i="10"/>
  <c r="K21" i="10"/>
  <c r="L21" i="10"/>
  <c r="P18" i="10"/>
  <c r="O19" i="10"/>
  <c r="P20" i="10"/>
  <c r="N18" i="10"/>
  <c r="N19" i="10"/>
  <c r="N20" i="10"/>
  <c r="M14" i="10"/>
  <c r="M12" i="10"/>
  <c r="M16" i="10"/>
  <c r="M17" i="10"/>
  <c r="M18" i="10"/>
  <c r="M19" i="10"/>
  <c r="M20" i="10"/>
  <c r="J19" i="10"/>
  <c r="J17" i="10"/>
  <c r="I20" i="10"/>
  <c r="I18" i="10"/>
  <c r="H20" i="10"/>
  <c r="H18" i="10"/>
  <c r="G20" i="10"/>
  <c r="G18" i="10"/>
  <c r="F19" i="10"/>
  <c r="P19" i="10" s="1"/>
  <c r="E20" i="10"/>
  <c r="O20" i="10" s="1"/>
  <c r="E18" i="10"/>
  <c r="O18" i="10" s="1"/>
  <c r="H17" i="10" l="1"/>
  <c r="F17" i="10"/>
  <c r="P17" i="10" s="1"/>
  <c r="N17" i="10"/>
  <c r="I17" i="10"/>
  <c r="G17" i="10"/>
  <c r="E17" i="10"/>
  <c r="O17" i="10" l="1"/>
  <c r="M10" i="10"/>
  <c r="M21" i="10" s="1"/>
  <c r="N14" i="10" l="1"/>
  <c r="J12" i="10"/>
  <c r="I12" i="10"/>
  <c r="H12" i="10"/>
  <c r="G12" i="10"/>
  <c r="F12" i="10"/>
  <c r="J10" i="10"/>
  <c r="I10" i="10"/>
  <c r="H10" i="10"/>
  <c r="G10" i="10"/>
  <c r="F10" i="10"/>
  <c r="J14" i="10"/>
  <c r="H14" i="10"/>
  <c r="F14" i="10"/>
  <c r="P14" i="10" s="1"/>
  <c r="I14" i="10"/>
  <c r="G14" i="10"/>
  <c r="E14" i="10"/>
  <c r="E21" i="10" s="1"/>
  <c r="C23" i="10" s="1"/>
  <c r="F21" i="10" l="1"/>
  <c r="D23" i="10" s="1"/>
  <c r="J21" i="10"/>
  <c r="G21" i="10"/>
  <c r="H21" i="10"/>
  <c r="I21" i="10"/>
  <c r="O14" i="10"/>
  <c r="P12" i="10"/>
  <c r="P10" i="10"/>
  <c r="O10" i="10"/>
  <c r="N12" i="10"/>
  <c r="N10" i="10"/>
  <c r="O12" i="10"/>
  <c r="P21" i="10" l="1"/>
  <c r="N21" i="10"/>
  <c r="O21" i="10"/>
  <c r="D24" i="10"/>
  <c r="C24" i="10"/>
</calcChain>
</file>

<file path=xl/sharedStrings.xml><?xml version="1.0" encoding="utf-8"?>
<sst xmlns="http://schemas.openxmlformats.org/spreadsheetml/2006/main" count="1531" uniqueCount="556">
  <si>
    <t>TEST CASE SYSTEM SPRINT 1</t>
  </si>
  <si>
    <t>Tên dự án</t>
  </si>
  <si>
    <t>STT</t>
  </si>
  <si>
    <t>Chức năng</t>
  </si>
  <si>
    <t>Sheet Name</t>
  </si>
  <si>
    <t>Số lượng test</t>
  </si>
  <si>
    <t>Mô tả</t>
  </si>
  <si>
    <t>Đăng nhập</t>
  </si>
  <si>
    <t>Báo cáo thử nghiệm</t>
  </si>
  <si>
    <t>Website bán thời trang</t>
  </si>
  <si>
    <t>Creator</t>
  </si>
  <si>
    <t>Phạm Nguyễn Đình huy</t>
  </si>
  <si>
    <t>Người đánh giá/phê duyệt</t>
  </si>
  <si>
    <t>Cả nhóm</t>
  </si>
  <si>
    <t>Ngày triển khai</t>
  </si>
  <si>
    <t>Ghi chú</t>
  </si>
  <si>
    <t>Tính năng đang chờ xử lý :</t>
  </si>
  <si>
    <t>Hoàn thành</t>
  </si>
  <si>
    <t>Lỗi</t>
  </si>
  <si>
    <t>Chưa Kiểm tra</t>
  </si>
  <si>
    <t>Bị chặn</t>
  </si>
  <si>
    <t>Số trường hợp thử nghiệm</t>
  </si>
  <si>
    <t>% Thành công</t>
  </si>
  <si>
    <t xml:space="preserve">% Coverage 
</t>
  </si>
  <si>
    <t>Tên hiển thị</t>
  </si>
  <si>
    <t>Vòng 1</t>
  </si>
  <si>
    <t>Vòng 2</t>
  </si>
  <si>
    <t>Quản lý sản phẩm</t>
  </si>
  <si>
    <t>Quản lý danh mục</t>
  </si>
  <si>
    <t>Quản lý nhãn hiệu</t>
  </si>
  <si>
    <t>Quản lý mã khuyến mãi</t>
  </si>
  <si>
    <t>Quản lý hóa đơn</t>
  </si>
  <si>
    <t>Quản lý tài khoản người dùng</t>
  </si>
  <si>
    <t>Quản lý bài viết</t>
  </si>
  <si>
    <t>Quản lý bình luận</t>
  </si>
  <si>
    <t>Tìm kiếm</t>
  </si>
  <si>
    <t>Quản lý thống kê</t>
  </si>
  <si>
    <t>Sub total</t>
  </si>
  <si>
    <t>Vòng2</t>
  </si>
  <si>
    <t>Kiểm tra phủ sóng</t>
  </si>
  <si>
    <t>%</t>
  </si>
  <si>
    <t>Kiểm tra thành công phủ sống</t>
  </si>
  <si>
    <t>Project Name</t>
  </si>
  <si>
    <t>Module Code</t>
  </si>
  <si>
    <t>Chưa kiểm tra</t>
  </si>
  <si>
    <t>Bị chăn</t>
  </si>
  <si>
    <t>Tổng số trường hợp thử nghiệm</t>
  </si>
  <si>
    <t>Round 1</t>
  </si>
  <si>
    <t>Round 2</t>
  </si>
  <si>
    <t>Test Case ID</t>
  </si>
  <si>
    <t>Hành động</t>
  </si>
  <si>
    <t>Điều kiện tiên quyết</t>
  </si>
  <si>
    <t>Kết quả mong đợi</t>
  </si>
  <si>
    <t>Kết quả thực tế</t>
  </si>
  <si>
    <t>Kết quả</t>
  </si>
  <si>
    <t>Chú thích</t>
  </si>
  <si>
    <t>Trạng thái</t>
  </si>
  <si>
    <t>Ngày kiểm tra</t>
  </si>
  <si>
    <t>Người kiểm tra</t>
  </si>
  <si>
    <t xml:space="preserve">GUI_SHOW </t>
  </si>
  <si>
    <t xml:space="preserve">FUNCTION_SHOW </t>
  </si>
  <si>
    <t>Đăng nhập-Đăng xuất</t>
  </si>
  <si>
    <t>Đăng ký</t>
  </si>
  <si>
    <t>Quên mật khẩu</t>
  </si>
  <si>
    <t>Quản lý người dùng</t>
  </si>
  <si>
    <t>Quản lý trạm quan trắc</t>
  </si>
  <si>
    <t>Giám sát dữ liệu</t>
  </si>
  <si>
    <t>Bản đồ nhiệt</t>
  </si>
  <si>
    <t>GUI-DN01</t>
  </si>
  <si>
    <t>[Logo &amp; Tên] Label "EcoAir VN"</t>
  </si>
  <si>
    <t>- Text color: green- Status: enable</t>
  </si>
  <si>
    <t>GUI-DN02</t>
  </si>
  <si>
    <t>[Tiêu đề] Label "Chào mừng trở lại!"</t>
  </si>
  <si>
    <t>- Text color: black- Status: enable</t>
  </si>
  <si>
    <t>GUI-DN03</t>
  </si>
  <si>
    <t>[Mô tả] Label "Đăng nhập để theo dõi..."</t>
  </si>
  <si>
    <t>- Text color: dark gray- Status: enable</t>
  </si>
  <si>
    <t>GUI-DN04</t>
  </si>
  <si>
    <t>[Địa chỉ Email] Label</t>
  </si>
  <si>
    <t>GUI-DN05</t>
  </si>
  <si>
    <t>[Địa chỉ Email] Textbox</t>
  </si>
  <si>
    <t>- Placeholder: "ví dụ: nguyenvan@email.com"- Status: enable</t>
  </si>
  <si>
    <t>GUI-DN06</t>
  </si>
  <si>
    <t>[Mật khẩu] Label</t>
  </si>
  <si>
    <t>GUI-DN07</t>
  </si>
  <si>
    <t>[Quên mật khẩu?] Link</t>
  </si>
  <si>
    <t>GUI-DN08</t>
  </si>
  <si>
    <t>[Mật khẩu] Textbox</t>
  </si>
  <si>
    <t>- Masked text (dấu chấm)- Có icon con mắt (show/hide)- Status: enable</t>
  </si>
  <si>
    <t>GUI-DN09</t>
  </si>
  <si>
    <t>[Đăng nhập] Button</t>
  </si>
  <si>
    <t>- Background: green- Text color: white- Status: enable</t>
  </si>
  <si>
    <t>GUI-DN10</t>
  </si>
  <si>
    <t>[Google] Button</t>
  </si>
  <si>
    <t>- Background: white- Có icon Google- Status: enable</t>
  </si>
  <si>
    <t>GUI-DN11</t>
  </si>
  <si>
    <t>[Facebook] Button</t>
  </si>
  <si>
    <t>- Background: white- Có icon Facebook- Status: enable</t>
  </si>
  <si>
    <t>GUI-DN12</t>
  </si>
  <si>
    <t>[Đăng ký ngay miễn phí] Link</t>
  </si>
  <si>
    <t>GUI-DN13</t>
  </si>
  <si>
    <t>[Thông báo] Banner thông tin (dưới cùng)</t>
  </si>
  <si>
    <t>- Background: light blue- Có icon (i) màu xanh- Status: enable</t>
  </si>
  <si>
    <t>FUNC-DN01</t>
  </si>
  <si>
    <t>Đăng nhập thành công vào hệ thống</t>
  </si>
  <si>
    <t>Truy cập vào hệ thống</t>
  </si>
  <si>
    <t>Đi đến trang chủ/dashboard của người dùng.</t>
  </si>
  <si>
    <t>FUNC-DN02</t>
  </si>
  <si>
    <t>Đăng nhập thất bại khi điền sai Email hoặc Mật khẩu</t>
  </si>
  <si>
    <t>Hệ thống thông báo lỗi: "Email hoặc mật khẩu không đúng, vui lòng nhập lại!"</t>
  </si>
  <si>
    <t>FUNC-DN03</t>
  </si>
  <si>
    <t>Để trống trường "Mật khẩu"</t>
  </si>
  <si>
    <t>Thông báo lỗi: "Bạn chưa nhập mật khẩu!"</t>
  </si>
  <si>
    <t>FUNC-DN04</t>
  </si>
  <si>
    <t>Để trống trường "Địa chỉ Email"</t>
  </si>
  <si>
    <t>Hệ thống thông báo lỗi: "Bạn chưa nhập địa chỉ email!"</t>
  </si>
  <si>
    <t>FUNC-DN05</t>
  </si>
  <si>
    <t>Để trống tất cả các trường dữ liệu</t>
  </si>
  <si>
    <t>Hệ thống thông báo lỗi: "Vui lòng nhập địa chỉ email và mật khẩu!"</t>
  </si>
  <si>
    <t>FUNC-DN06</t>
  </si>
  <si>
    <t>Chức năng Ẩn/Hiện mật khẩu</t>
  </si>
  <si>
    <t>Trạng thái hiển thị văn bản thay đổi từ dấu chấm (ẩn) sang ký tự rõ ràng (hiện) và ngược lại.</t>
  </si>
  <si>
    <t>FUNC-DN07</t>
  </si>
  <si>
    <t>Đăng nhập bằng Google / Facebook</t>
  </si>
  <si>
    <t>1. Click vào nút "Google" hoặc "Facebook".</t>
  </si>
  <si>
    <t>Popup/Trang xác thực tài khoản Google/Facebook hiển thị.</t>
  </si>
  <si>
    <t>FUNC-DN08</t>
  </si>
  <si>
    <t>Chuyển hướng quên mật khẩu</t>
  </si>
  <si>
    <t>1. Click "Quên mật khẩu?".</t>
  </si>
  <si>
    <t>Đi đến trang khôi phục / đặt lại mật khẩu.</t>
  </si>
  <si>
    <t>FUNC-DN09</t>
  </si>
  <si>
    <t>Chuyển hướng đăng ký</t>
  </si>
  <si>
    <t>1. Click "Đăng ký ngay miễn phí".</t>
  </si>
  <si>
    <t>Đi đến trang đăng ký tài khoản mới.</t>
  </si>
  <si>
    <t>1. Nhập email và mật khẩu hợp lệ.
2. Click "Đăng nhập".</t>
  </si>
  <si>
    <t>1. Nhập sai email hoặc mật khẩu.
2. Click "Đăng nhập".</t>
  </si>
  <si>
    <t>1. Nhập địa chỉ email.
2. Không nhập dữ liệu trường "Mật khẩu".
3. Click "Đăng nhập".</t>
  </si>
  <si>
    <t>1. Để trống trường email.
2. Nhập dữ liệu trường "Mật khẩu".
3. Click "Đăng nhập".</t>
  </si>
  <si>
    <t>1. Không nhập email.
2. Không nhập mật khẩu.
3. Click "Đăng nhập".</t>
  </si>
  <si>
    <t>1. Nhập dữ liệu vào trường "Mật khẩu".
2. Click vào icon con mắt.</t>
  </si>
  <si>
    <t>GUI-DK01</t>
  </si>
  <si>
    <t>[Tiêu đề] Label "Tạo tài khoản mới"</t>
  </si>
  <si>
    <t>GUI-DK02</t>
  </si>
  <si>
    <t>[Mô tả] Label "Tham gia cùng cộng đồng..."</t>
  </si>
  <si>
    <t>GUI-DK03</t>
  </si>
  <si>
    <t>[Họ và tên] Textbox</t>
  </si>
  <si>
    <t>- Có icon User- Placeholder: "Nguyễn Văn A"- Status: enable</t>
  </si>
  <si>
    <t>GUI-DK04</t>
  </si>
  <si>
    <t>- Có icon Mail- Placeholder: "email@vi-du.vn"- Status: enable</t>
  </si>
  <si>
    <t>GUI-DK05</t>
  </si>
  <si>
    <t>- Có icon Lock &amp; icon Mắt- Masked text (dấu chấm)- Status: enable</t>
  </si>
  <si>
    <t>GUI-DK06</t>
  </si>
  <si>
    <t>[Xác nhận mật khẩu] Textbox</t>
  </si>
  <si>
    <t>- Có icon Key- Masked text (dấu chấm)- Status: enable</t>
  </si>
  <si>
    <t>GUI-DK07</t>
  </si>
  <si>
    <t>[Điều khoản] Checkbox &amp; Link</t>
  </si>
  <si>
    <t>- Unchecked by default- Link chữ màu xanh lá- Status: enable</t>
  </si>
  <si>
    <t>GUI-DK08</t>
  </si>
  <si>
    <t>[Đăng ký &amp; Nhận mã OTP] Button</t>
  </si>
  <si>
    <t>- Background: green- Text color: white- Có icon mũi tên- Status: enable</t>
  </si>
  <si>
    <t>GUI-DK09</t>
  </si>
  <si>
    <t>[Đăng nhập] Link "Đã có tài khoản?..."</t>
  </si>
  <si>
    <t>GUI-OTP01</t>
  </si>
  <si>
    <t>[Logo] Icon &amp; Tên "EcoAir VN"</t>
  </si>
  <si>
    <t>- Text color: green- Có icon mail check- Status: enable</t>
  </si>
  <si>
    <t>GUI-OTP02</t>
  </si>
  <si>
    <t>[Tiêu đề] Label "Xác thực Email"</t>
  </si>
  <si>
    <t>GUI-OTP03</t>
  </si>
  <si>
    <t>[Mô tả] Label "Chúng tôi đã gửi..."</t>
  </si>
  <si>
    <t>GUI-OTP04</t>
  </si>
  <si>
    <t>[Nhập mã] 6 Textbox nhập OTP</t>
  </si>
  <si>
    <t>- 6 ô tách biệt- Status: enable</t>
  </si>
  <si>
    <t>GUI-OTP05</t>
  </si>
  <si>
    <t>[Xác nhận mã OTP] Button</t>
  </si>
  <si>
    <t>GUI-OTP06</t>
  </si>
  <si>
    <t>[Gửi lại mã] Link countdown</t>
  </si>
  <si>
    <t>- Text "Chưa nhận được mã? Gửi lại mã (59s)"- Text color: green- Status: disable/enable theo tgian</t>
  </si>
  <si>
    <t>GUI-OTP07</t>
  </si>
  <si>
    <t>[Bảo mật] Label &amp; Icon</t>
  </si>
  <si>
    <t>- Icon khiên bảo vệ- Text: "Kết nối bảo mật..."- Status: enable</t>
  </si>
  <si>
    <t>GUI-OTP08</t>
  </si>
  <si>
    <t>[Quay lại đăng nhập] Link</t>
  </si>
  <si>
    <t>- Text color: green- Có icon mũi tên trái- Status: enable</t>
  </si>
  <si>
    <t>FUNC-DK01</t>
  </si>
  <si>
    <t>Đăng ký thành công và nhận OTP</t>
  </si>
  <si>
    <t>Gửi yêu cầu đăng ký</t>
  </si>
  <si>
    <t>Hệ thống chuyển hướng sang trang "Xác thực Email" (OTP).</t>
  </si>
  <si>
    <t>FUNC-DK02</t>
  </si>
  <si>
    <t>Đăng ký thất bại khi không đồng ý Điều khoản</t>
  </si>
  <si>
    <t>Hệ thống báo lỗi: "Bạn cần đồng ý với Điều khoản dịch vụ và Chính sách bảo mật để tiếp tục."</t>
  </si>
  <si>
    <t>FUNC-DK03</t>
  </si>
  <si>
    <t>Đăng ký thất bại do Mật khẩu không khớp</t>
  </si>
  <si>
    <t>Hệ thống báo lỗi: "Mật khẩu xác nhận không khớp, vui lòng kiểm tra lại."</t>
  </si>
  <si>
    <t>FUNC-DK04</t>
  </si>
  <si>
    <t>Đăng ký thất bại do sai định dạng Email</t>
  </si>
  <si>
    <t>Hệ thống báo lỗi: "Định dạng email không hợp lệ."</t>
  </si>
  <si>
    <t>FUNC-DK05</t>
  </si>
  <si>
    <t>Thao tác UI</t>
  </si>
  <si>
    <t>Ký tự từ dấu chấm (ẩn) chuyển thành text rõ ràng (hiện) và ngược lại.</t>
  </si>
  <si>
    <t>FUNC-DK06</t>
  </si>
  <si>
    <t>Chuyển hướng sang trang Đăng nhập</t>
  </si>
  <si>
    <t>1. Click vào link "Đăng nhập -&gt;" ở dưới cùng.</t>
  </si>
  <si>
    <t>Điều hướng trang</t>
  </si>
  <si>
    <t>Trình duyệt chuyển hướng về lại trang Đăng nhập.</t>
  </si>
  <si>
    <t>FUNC-OTP01</t>
  </si>
  <si>
    <t>Xác thực OTP thành công</t>
  </si>
  <si>
    <t>Gửi mã xác thực</t>
  </si>
  <si>
    <t>Hệ thống thông báo tạo tài khoản thành công và chuyển hướng vào Dashboard.</t>
  </si>
  <si>
    <t>FUNC-OTP02</t>
  </si>
  <si>
    <t>Xác thực OTP thất bại do nhập sai mã</t>
  </si>
  <si>
    <t>1. Nhập sai 6 chữ số OTP.2. Click "Xác nhận mã OTP".</t>
  </si>
  <si>
    <t>Hệ thống báo lỗi: "Mã OTP không chính xác, vui lòng kiểm tra lại."</t>
  </si>
  <si>
    <t>FUNC-OTP03</t>
  </si>
  <si>
    <t>Xác thực OTP thất bại do nhập thiếu mã</t>
  </si>
  <si>
    <t>1. Chỉ nhập 4 hoặc 5 số.2. Click "Xác nhận mã OTP".</t>
  </si>
  <si>
    <t>Nút xác nhận bị disable hoặc Hệ thống báo lỗi: "Vui lòng nhập đủ 6 chữ số."</t>
  </si>
  <si>
    <t>FUNC-OTP04</t>
  </si>
  <si>
    <t>Gửi lại mã OTP thành công</t>
  </si>
  <si>
    <t>Yêu cầu gửi lại</t>
  </si>
  <si>
    <t>Link chuyển trạng thái vô hiệu hóa kèm đếm ngược mới (59s). Hệ thống gửi 1 email OTP mới.</t>
  </si>
  <si>
    <t>FUNC-OTP05</t>
  </si>
  <si>
    <t>Chuyển hướng "Quay lại đăng nhập"</t>
  </si>
  <si>
    <t>1. Click vào link "&lt;- Quay lại đăng nhập".</t>
  </si>
  <si>
    <t>Hủy bỏ quá trình nhập OTP, hệ thống chuyển hướng về lại trang Đăng nhập.</t>
  </si>
  <si>
    <t>FUNC-DK07</t>
  </si>
  <si>
    <t>Đăng ký thất bại do Email đã tồn tại trên hệ thống</t>
  </si>
  <si>
    <t>Hệ thống báo lỗi: "Email này đã được sử dụng. Vui lòng sử dụng email khác hoặc Đăng nhập."</t>
  </si>
  <si>
    <t>FUNC-DK08</t>
  </si>
  <si>
    <t>Đăng ký thất bại do Mật khẩu không đúng yêu cầu (Complexity)</t>
  </si>
  <si>
    <t>Hệ thống báo lỗi: "Mật khẩu phải có ít nhất 8 ký tự, bao gồm chữ hoa, chữ thường và số."</t>
  </si>
  <si>
    <t>1. Nhập Họ tên, Email, Mật khẩu hợp lệ.
2. Nhập lại Mật khẩu khớp.
3. Tick chọn đồng ý Điều khoản.
4. Click "Đăng ký &amp; Nhận mã OTP".</t>
  </si>
  <si>
    <t>1. Nhập đầy đủ và hợp lệ các trường thông tin.
2. Bỏ trống Checkbox đồng ý Điều khoản.
3. Click "Đăng ký &amp; Nhận mã OTP".</t>
  </si>
  <si>
    <t>1. Nhập thông tin các trường hợp lệ.
2. Nhập "Xác nhận mật khẩu" khác với "Mật khẩu".
3. Click "Đăng ký &amp; Nhận mã OTP".</t>
  </si>
  <si>
    <t>1. Nhập Email không đúng định dạng (VD: email@vidu).
2. Nhập các trường khác hợp lệ &amp; tick điều khoản.
3. Click "Đăng ký &amp; Nhận mã OTP".</t>
  </si>
  <si>
    <t>1. Nhập text vào trường "Mật khẩu".
2. Click vào icon con mắt bên phải textbox.</t>
  </si>
  <si>
    <t>1. Nhập một địa chỉ email đã được đăng ký trước đó.
2. Nhập các trường thông tin khác hợp lệ.
3. Click "Đăng ký &amp; Nhận mã OTP".</t>
  </si>
  <si>
    <t>1. Nhập mật khẩu quá ngắn (dưới 8 ký tự) hoặc chỉ gồm chữ thường (VD: "abc12").
2. Nhập các trường khác hợp lệ.
3. Click "Đăng ký &amp; Nhận mã OTP".</t>
  </si>
  <si>
    <t>1. Nhập đúng 6 chữ số OTP được gửi về email.
2. Click "Xác nhận mã OTP".</t>
  </si>
  <si>
    <t>1. Chờ bộ đếm ngược (59s) kết thúc.
2. Click vào link "Gửi lại mã".</t>
  </si>
  <si>
    <t>GUI-QMK01</t>
  </si>
  <si>
    <t>[Logo &amp; Tên] "EcoAir VN"</t>
  </si>
  <si>
    <t>- Hiển thị đúng logo và tên thương hiệu (màu xanh).</t>
  </si>
  <si>
    <t>GUI-QMK02</t>
  </si>
  <si>
    <t>[Tiêu đề] "Quên mật khẩu?"</t>
  </si>
  <si>
    <t>- Text color: đen, font chữ đậm.</t>
  </si>
  <si>
    <t>GUI-QMK03</t>
  </si>
  <si>
    <t>[Mô tả] "Đừng lo lắng!..."</t>
  </si>
  <si>
    <t>- Text color: xám đậm, căn giữa.</t>
  </si>
  <si>
    <t>GUI-QMK04</t>
  </si>
  <si>
    <t>- Có icon email.- Placeholder: "ví dụ: nguyenvan@email.com"</t>
  </si>
  <si>
    <t>GUI-QMK05</t>
  </si>
  <si>
    <t>[Gửi mã xác nhận] Button</t>
  </si>
  <si>
    <t>- Background: xanh lá.- Text color: trắng.</t>
  </si>
  <si>
    <t>GUI-QMK06</t>
  </si>
  <si>
    <t>[Quay lại] Link</t>
  </si>
  <si>
    <t>- Có icon mũi tên trái.- Text: "Quay lại Đăng nhập" (màu xám/xanh).</t>
  </si>
  <si>
    <t>GUI-TMK01</t>
  </si>
  <si>
    <t>[Tiêu đề] "Tạo mật khẩu mới"</t>
  </si>
  <si>
    <t>- Căn giữa, text đen đậm.</t>
  </si>
  <si>
    <t>GUI-TMK02</t>
  </si>
  <si>
    <t>[Mã xác nhận] 6 ô nhập OTP</t>
  </si>
  <si>
    <t>- Hiển thị 6 ô tròn/vuông riêng biệt.</t>
  </si>
  <si>
    <t>GUI-TMK03</t>
  </si>
  <si>
    <t>[Mật khẩu mới] Textbox</t>
  </si>
  <si>
    <t>- Có icon Mắt (show/hide).- Placeholder: "Nhập mật khẩu mới..."</t>
  </si>
  <si>
    <t>GUI-TMK04</t>
  </si>
  <si>
    <t>- Placeholder: "Nhập lại mật khẩu mới..."</t>
  </si>
  <si>
    <t>GUI-TMK05</t>
  </si>
  <si>
    <t>[Checklist] Điều kiện mật khẩu</t>
  </si>
  <si>
    <t>- Hiển thị 3 dòng điều kiện kèm icon tick/tròn.- Màu xanh cho điều kiện đã đạt, màu xám cho chưa đạt.</t>
  </si>
  <si>
    <t>GUI-TMK06</t>
  </si>
  <si>
    <t>[Cập nhật mật khẩu] Button</t>
  </si>
  <si>
    <t>GUI-TMK07</t>
  </si>
  <si>
    <t>[Gửi lại mã] Link</t>
  </si>
  <si>
    <t>- Text: "Chưa nhận được email? Gửi lại mã" (màu xanh).</t>
  </si>
  <si>
    <t>FUNC-QMK01</t>
  </si>
  <si>
    <t>Gửi mã thành công</t>
  </si>
  <si>
    <t>Truy cập hệ thống</t>
  </si>
  <si>
    <t>- Hệ thống gửi OTP về email.- Chuyển sang trang "Tạo mật khẩu mới".</t>
  </si>
  <si>
    <t>FUNC-QMK02</t>
  </si>
  <si>
    <t>Gửi mã thất bại - Email không tồn tại</t>
  </si>
  <si>
    <t>- Thông báo lỗi: "Email này chưa được đăng ký trong hệ thống."</t>
  </si>
  <si>
    <t>FUNC-QMK03</t>
  </si>
  <si>
    <t>Gửi mã thất bại - Sai định dạng</t>
  </si>
  <si>
    <t>Kiểm tra validation</t>
  </si>
  <si>
    <t>- Thông báo lỗi: "Vui lòng nhập đúng định dạng địa chỉ email."</t>
  </si>
  <si>
    <t>FUNC-QMK04</t>
  </si>
  <si>
    <t>Chức năng quay lại</t>
  </si>
  <si>
    <t>1. Click "Quay lại Đăng nhập".</t>
  </si>
  <si>
    <t>Điều hướng</t>
  </si>
  <si>
    <t>- Quay về trang Đăng nhập ban đầu.</t>
  </si>
  <si>
    <t>FUNC-TMK01</t>
  </si>
  <si>
    <t>Cập nhật mật khẩu thành công</t>
  </si>
  <si>
    <t>Gửi yêu cầu</t>
  </si>
  <si>
    <t>- Thông báo "Đổi mật khẩu thành công".- Tự động chuyển về trang Đăng nhập.</t>
  </si>
  <si>
    <t>FUNC-TMK02</t>
  </si>
  <si>
    <t>OTP không chính xác</t>
  </si>
  <si>
    <t>Kiểm tra mã</t>
  </si>
  <si>
    <t>- Thông báo lỗi: "Mã xác nhận không chính xác hoặc đã hết hạn."</t>
  </si>
  <si>
    <t>FUNC-TMK03</t>
  </si>
  <si>
    <t>Mật khẩu không đủ độ mạnh</t>
  </si>
  <si>
    <t>Kiểm tra độ mạnh</t>
  </si>
  <si>
    <t>- Các icon checklist hiển thị màu xám/đỏ.- Nút "Cập nhật" có thể bị disable hoặc báo lỗi khi click.</t>
  </si>
  <si>
    <t>FUNC-TMK04</t>
  </si>
  <si>
    <t>Mật khẩu xác nhận không khớp</t>
  </si>
  <si>
    <t>Kiểm tra khớp</t>
  </si>
  <si>
    <t>- Thông báo lỗi: "Mật khẩu xác nhận không khớp."</t>
  </si>
  <si>
    <t>FUNC-TMK05</t>
  </si>
  <si>
    <t>Chức năng Gửi lại mã</t>
  </si>
  <si>
    <t>1. Click "Gửi lại mã".</t>
  </si>
  <si>
    <t>Yêu cầu lại</t>
  </si>
  <si>
    <t>- Hệ thống gửi lại email chứa mã OTP mới.- Hiển thị thông báo "Mã đã được gửi lại".</t>
  </si>
  <si>
    <t>FUNC-TMK06</t>
  </si>
  <si>
    <t>- Chuyển đổi giữa định dạng ẩn (dấu chấm) và hiện (ký tự rõ).</t>
  </si>
  <si>
    <t>1. Nhập Email đã tồn tại trong hệ thống.
2. Click "Gửi mã xác nhận".</t>
  </si>
  <si>
    <t>1. Nhập Email chưa đăng ký.
2. Click "Gửi mã xác nhận".</t>
  </si>
  <si>
    <t>1. Nhập email sai định dạng (VD: abc@xyz).
2. Click "Gửi mã xác nhận".</t>
  </si>
  <si>
    <t>1. Nhập đúng OTP 6 số.
2. Nhập mật khẩu mới thỏa mãn 3 điều kiện.
3. Nhập lại mật khẩu khớp.
4. Click "Cập nhật mật khẩu".</t>
  </si>
  <si>
    <t>1. Nhập sai 6 số mã xác nhận.
2. Nhập mật khẩu hợp lệ.
3. Click "Cập nhật mật khẩu".</t>
  </si>
  <si>
    <t>1. Nhập mật khẩu đơn giản (VD: 12345).
2. Quan sát Checklist điều kiện.</t>
  </si>
  <si>
    <t>1. Nhập OTP và Mật khẩu mới hợp lệ.
2. Nhập "Xác nhận mật khẩu mới" khác với bên trên.
3. Click "Cập nhật mật khẩu".</t>
  </si>
  <si>
    <t>1. Nhập mật khẩu.
2. Click icon con mắt.</t>
  </si>
  <si>
    <t>ỨNG DỤNG AI XÂY DỰNG HỆ THỐNG GIÁM SÁT VÀ DỰ BÁO CHẤT LƯỢNG KHÔNG KHÍ</t>
  </si>
  <si>
    <t>ĐĂNG NHẬP - ĐĂNG XUẤT</t>
  </si>
  <si>
    <t>GUI_SHOW ĐĂNG NHẬP</t>
  </si>
  <si>
    <t>FUNCTION_SHOW ĐĂNG NHẬP</t>
  </si>
  <si>
    <t>GUI_SHOW ĐĂNG KÝ</t>
  </si>
  <si>
    <t>FUNCTION_SHOW ĐĂNG KÝ</t>
  </si>
  <si>
    <t>GUI_SHOW XÁC THỰC</t>
  </si>
  <si>
    <t>FUNCTION_SHOW XÁC THỰC</t>
  </si>
  <si>
    <t>GUI_SHOW QUÊN MẬT KHẨU</t>
  </si>
  <si>
    <t>FUNCTION_SHOW TẠO MẬT KHẨU MỚI</t>
  </si>
  <si>
    <t>FUNCTION_SHOW QUÊN MẬT KHẨU</t>
  </si>
  <si>
    <t>GUI_SHOW TẠO MẬT KHẨU MỚI</t>
  </si>
  <si>
    <t>ĐĂNG KÝ</t>
  </si>
  <si>
    <t>QUÊN MẬT KHẨU</t>
  </si>
  <si>
    <t>Tổng quan CLKK</t>
  </si>
  <si>
    <t>Chi tiết CLKK trạm</t>
  </si>
  <si>
    <t>GUI-TQ01</t>
  </si>
  <si>
    <t>[Header] Menu Navigation</t>
  </si>
  <si>
    <t>- Tab "Dữ liệu chất lượng không khí" được active (có gạch chân màu xanh lá).- Các tab khác hiển thị màu đen/xám.- Nút Đăng nhập (text xanh), Đăng ký (nền xanh) hiển thị đúng.</t>
  </si>
  <si>
    <t>GUI-TQ02</t>
  </si>
  <si>
    <t>[Top Cards] Card "Trạng thái chung VN"</t>
  </si>
  <si>
    <t>- Có icon gió màu vàng.- Text chỉ số AQI (VD: 74) to, rõ ràng.- Đánh giá mức độ (VD: Trung bình).</t>
  </si>
  <si>
    <t>GUI-TQ03</t>
  </si>
  <si>
    <t>[Top Cards] Card "Phân tích chuyên sâu AI"</t>
  </si>
  <si>
    <t>- Có icon AI (đầu người/bánh răng) màu xanh.- Text mô tả xu hướng hiển thị đầy đủ.</t>
  </si>
  <si>
    <t>GUI-TQ04</t>
  </si>
  <si>
    <t>[Top Cards] Card "Điểm nóng cộng đồng"</t>
  </si>
  <si>
    <t>- Có badge "PRO" màu xanh lá.- Text "Bản đồ chi tiết dành cho tài khoản Pro" màu đỏ.- Icon radar màu đỏ.</t>
  </si>
  <si>
    <t>GUI-TQ05</t>
  </si>
  <si>
    <t>[Bản đồ] Khu vực bản đồ trung tâm</t>
  </si>
  <si>
    <t>- Hiển thị bản đồ Việt Nam với các điểm đánh dấu (marker) chứa chỉ số AQI.- Màu sắc marker tương ứng với mức độ ô nhiễm.</t>
  </si>
  <si>
    <t>GUI-TQ06</t>
  </si>
  <si>
    <t>[Bản đồ] Các nút Toggle (AQI, PM2.5, Nhiệt độ)</t>
  </si>
  <si>
    <t>- Nút đang chọn (AQI) có nền tối màu/active.- Các nút còn lại nền trắng.</t>
  </si>
  <si>
    <t>GUI-TQ07</t>
  </si>
  <si>
    <t>[Bản đồ] Nút điều khiển bản đồ</t>
  </si>
  <si>
    <t>- Cụm nút phía trên bên phải bản đồ: Nút định vị, Nút Zoom in (+), Nút Zoom out (-).</t>
  </si>
  <si>
    <t>GUI-TQ08</t>
  </si>
  <si>
    <t>[Bản đồ] Bảng mức độ ô nhiễm</t>
  </si>
  <si>
    <t>- Hiển thị dải màu gradient từ xanh lá đến tím sẫm (0 -&gt; 500+).- Text "Nguồn: Real-time AQI".</t>
  </si>
  <si>
    <t>GUI-TQ09</t>
  </si>
  <si>
    <t>[Biểu đồ] Xu hướng AQI quốc gia (24h)</t>
  </si>
  <si>
    <t>- Hiển thị biểu đồ dạng đường (line chart) màu xanh lá.- Trục X hiển thị khung giờ (00:00 - 23:59).- Label "Thời gian thực" màu xanh lá.</t>
  </si>
  <si>
    <t>GUI-TQ10</t>
  </si>
  <si>
    <t>[Thống kê] Tổng quan theo vùng miền</t>
  </si>
  <si>
    <t>- Hiển thị 3 card dọc: Miền Bắc, Miền Trung, Miền Nam.- Mỗi card có chỉ số và màu sắc tương ứng với chất lượng (Đỏ: Kém, Vàng: TB, Xanh: Tốt).</t>
  </si>
  <si>
    <t>GUI-TQ11</t>
  </si>
  <si>
    <t>[Sidebar] Xếp hạng AQI</t>
  </si>
  <si>
    <t>- Group "Ô nhiễm nhất": Tên tỉnh thành và chỉ số hiển thị màu đỏ/cam.- Group "Trong lành nhất": Tên tỉnh thành và chỉ số hiển thị màu xanh lá.</t>
  </si>
  <si>
    <t>GUI-TQ12</t>
  </si>
  <si>
    <t>[Sidebar] Nút "Xem toàn bộ 63 tỉnh thành"</t>
  </si>
  <si>
    <t>- Nền màu xanh nhạt/xám nhạt, text màu đen có icon mũi tên &gt;.</t>
  </si>
  <si>
    <t>GUI-TQ13</t>
  </si>
  <si>
    <t>[Sidebar] Lời khuyên hôm nay</t>
  </si>
  <si>
    <t>- Có icon chữ "i" nền xanh.- Text lời khuyên hiển thị đầy đủ, không bị cắt chữ.</t>
  </si>
  <si>
    <t>GUI-TQ14</t>
  </si>
  <si>
    <t>[Footer] Thông tin chân trang</t>
  </si>
  <si>
    <t>- Hiển thị đầy đủ Logo, thông tin liên hệ (email, hotline, địa chỉ) và các cột link (Giải pháp, Tài nguyên).</t>
  </si>
  <si>
    <t>FUNC-TQ01</t>
  </si>
  <si>
    <t>Chuyển đổi dữ liệu hiển thị trên bản đồ</t>
  </si>
  <si>
    <t>1. Click vào nút "PM2.5" hoặc "Nhiệt độ" trên góc trái bản đồ.</t>
  </si>
  <si>
    <t>- Các marker trên bản đồ thay đổi từ việc hiển thị số liệu AQI sang số liệu PM2.5 hoặc Nhiệt độ tương ứng.</t>
  </si>
  <si>
    <t>FUNC-TQ02</t>
  </si>
  <si>
    <t>Chức năng Zoom in/Zoom out bản đồ</t>
  </si>
  <si>
    <t>Tương tác bản đồ</t>
  </si>
  <si>
    <t>- Bản đồ phóng to/thu nhỏ đúng tỷ lệ tâm màn hình hoặc vị trí chuột.</t>
  </si>
  <si>
    <t>FUNC-TQ03</t>
  </si>
  <si>
    <t>Chức năng định vị người dùng</t>
  </si>
  <si>
    <t>1. Click vào icon "Định vị" (hình tâm ngắm) trên cụm nút điều khiển bản đồ.</t>
  </si>
  <si>
    <t>- Trình duyệt xin quyền vị trí (nếu chưa cấp). Bản đồ tự động di chuyển trung tâm về vị trí hiện tại của người dùng.</t>
  </si>
  <si>
    <t>FUNC-TQ04</t>
  </si>
  <si>
    <t>Tương tác với Marker trên bản đồ</t>
  </si>
  <si>
    <t>1. Hover chuột vào một marker bất kỳ trên bản đồ (VD: chỉ số 155).</t>
  </si>
  <si>
    <t>- Hiển thị tooltip/popup nhỏ cung cấp thông tin chi tiết hơn về trạm đo đó (Tên trạm, thông số phụ).</t>
  </si>
  <si>
    <t>FUNC-TQ05</t>
  </si>
  <si>
    <t>Xem toàn bộ danh sách tỉnh thành</t>
  </si>
  <si>
    <t>1. Click vào nút "Xem toàn bộ 63 tỉnh thành &gt;" ở cột phải.</t>
  </si>
  <si>
    <t>Điều hướng / Popup</t>
  </si>
  <si>
    <t>- Mở ra một Modal/Popup hoặc chuyển hướng sang trang chứa bảng xếp hạng chi tiết đầy đủ 63 tỉnh thành.</t>
  </si>
  <si>
    <t>FUNC-TQ06</t>
  </si>
  <si>
    <t>Phân quyền tính năng PRO</t>
  </si>
  <si>
    <t>1. Click vào dòng chữ "Bản đồ chi tiết dành cho tài khoản Pro" ở top card số 3 (nếu đang ở trạng thái khách/chưa nâng cấp).</t>
  </si>
  <si>
    <t>Kiểm tra quyền</t>
  </si>
  <si>
    <t>- Hệ thống hiển thị popup yêu cầu Đăng nhập hoặc Nâng cấp tài khoản PRO để sử dụng tính năng.</t>
  </si>
  <si>
    <t>FUNC-TQ07</t>
  </si>
  <si>
    <t>Điều hướng Header</t>
  </si>
  <si>
    <t>1. Click vào nút "Đăng nhập" hoặc "Đăng ký" trên Header.</t>
  </si>
  <si>
    <t>- Hệ thống chuyển hướng người dùng sang trang Đăng nhập / Đăng ký tương ứng.</t>
  </si>
  <si>
    <t>1. Click vào nút + (Zoom in) trên bản đồ.
2. Click vào nút - (Zoom out) trên bản đồ.</t>
  </si>
  <si>
    <t>GUI-CT01</t>
  </si>
  <si>
    <t>[Breadcrumb] Đường dẫn điều hướng</t>
  </si>
  <si>
    <t>- Hiển thị đúng cấu trúc: "Việt Nam &gt; Đà Nẵng &gt; Quận Hải Châu".- Có thể click vào các cấp cha để quay lại.</t>
  </si>
  <si>
    <t>GUI-CT02</t>
  </si>
  <si>
    <t>[Tiêu đề] Tên trạm quan trắc</t>
  </si>
  <si>
    <t>- Text: "Trạm Quan Trắc: 41 Lê Duẩn, Đà Nẵng".- Font chữ to, in đậm, màu đen.</t>
  </si>
  <si>
    <t>GUI-CT03</t>
  </si>
  <si>
    <t>[Nút thao tác] Yêu thích, Cảnh báo, Chia sẻ</t>
  </si>
  <si>
    <t>- "Lưu trạm yêu thích" có icon trái tim đỏ.- "Cài đặt cảnh báo" có icon chuông.- Nút Share có icon mạng lưới chia sẻ.</t>
  </si>
  <si>
    <t>GUI-CT04</t>
  </si>
  <si>
    <t>[Card Tổng quan] Chỉ số AQI &amp; Trạng thái</t>
  </si>
  <si>
    <t>- Nền màu xanh lá cây (tương ứng mức TỐT).- Số AQI "42" to rõ, icon mặt cười.- Thời gian cập nhật hiển thị chính xác (VD: 10:00 AM, hôm nay).</t>
  </si>
  <si>
    <t>GUI-CT05</t>
  </si>
  <si>
    <t>[Card Tổng quan] Thông số thời tiết</t>
  </si>
  <si>
    <t>- Hiển thị 4 thông số: Nhiệt độ, Độ ẩm, Gió, Áp suất kèm icon tương ứng.- Text màu trắng trên nền xanh.</t>
  </si>
  <si>
    <t>GUI-CT06</t>
  </si>
  <si>
    <t>[Thông số chi tiết] Các chất ô nhiễm</t>
  </si>
  <si>
    <t>- Hiển thị 6 card nhỏ: PM2.5, PM10, O3, NO2, SO2, CO.- Mỗi card có tên chất, giá trị, đơn vị (µg/m³, ppb, ppm) và thanh màu biểu thị mức độ.</t>
  </si>
  <si>
    <t>GUI-CT07</t>
  </si>
  <si>
    <t>[Dự báo AI] Biểu đồ lịch sử</t>
  </si>
  <si>
    <t>- Hiển thị các cột (VD: Thứ 2, Thứ 3) với màu sắc tương ứng chỉ số.- Text rõ ràng, căn chỉnh đều.</t>
  </si>
  <si>
    <t>GUI-CT08</t>
  </si>
  <si>
    <t>[Dự báo AI] Khóa tính năng giới hạn</t>
  </si>
  <si>
    <t>- Lớp phủ (overlay) làm mờ phần dự báo tương lai.- Popup trắng "Tính năng giới hạn" với icon ổ khóa vàng.- Nút "Nâng cấp Pro để xem dự báo AI 7 ngày" màu xanh lá.</t>
  </si>
  <si>
    <t>GUI-CT09</t>
  </si>
  <si>
    <t>[Dự báo AI] Nút xuất dữ liệu</t>
  </si>
  <si>
    <t>- Nút "Xuất dữ liệu (CSV)" viền mỏng.- Nút "Xuất PDF PRO" text màu cam/vàng kèm icon vương miện.</t>
  </si>
  <si>
    <t>GUI-CT10</t>
  </si>
  <si>
    <t>[Khuyến nghị] Khuyến nghị sức khỏe</t>
  </si>
  <si>
    <t>- 4 card grid: Khẩu trang, Mở cửa, Tập thể dục, Máy lọc.- Card active (màu xanh) cho phép thực hiện, card xám mờ cho việc không cần thiết.</t>
  </si>
  <si>
    <t>GUI-CT11</t>
  </si>
  <si>
    <t>[Khuyến nghị] Lời khuyên đặc biệt</t>
  </si>
  <si>
    <t>- Banner xanh nhạt: "Lời khuyên cho người bị Hen suyễn".- Text đầy đủ, có icon văn bản.</t>
  </si>
  <si>
    <t>GUI-CT12</t>
  </si>
  <si>
    <t>[Bản đồ &amp; Xếp hạng] Hiển thị UI</t>
  </si>
  <si>
    <t>- Bản đồ mini focus vào marker "41 LÊ DUẨN".- Card xếp hạng nền tối: "Xếp hạng độ sạch - Hạng 5/63 tỉnh thành hôm nay" kèm xu hướng tăng/giảm.</t>
  </si>
  <si>
    <t>FUNC-CT01</t>
  </si>
  <si>
    <t>Chức năng "Lưu trạm yêu thích"</t>
  </si>
  <si>
    <t>1. Click vào nút "Lưu trạm yêu thích".</t>
  </si>
  <si>
    <t>Gửi yêu cầu lưu</t>
  </si>
  <si>
    <t>- Trạng thái trái tim thay đổi (VD: từ viền sang đặc màu đỏ).- Trạm được thêm vào danh sách yêu thích trong Dashboard của user.</t>
  </si>
  <si>
    <t>FUNC-CT02</t>
  </si>
  <si>
    <t>Chức năng "Cài đặt cảnh báo"</t>
  </si>
  <si>
    <t>1. Click vào nút "Cài đặt cảnh báo".</t>
  </si>
  <si>
    <t>Tương tác UI</t>
  </si>
  <si>
    <t>- Mở ra popup/modal cho phép người dùng thiết lập ngưỡng AQI để nhận thông báo qua email/app.</t>
  </si>
  <si>
    <t>FUNC-CT03</t>
  </si>
  <si>
    <t>Chức năng "Chia sẻ"</t>
  </si>
  <si>
    <t>1. Click vào icon Share.</t>
  </si>
  <si>
    <t>- Hiển thị menu sao chép link hoặc chia sẻ trực tiếp lên các mạng xã hội (Facebook, Zalo...).</t>
  </si>
  <si>
    <t>FUNC-CT04</t>
  </si>
  <si>
    <t>Chức năng "Xuất dữ liệu (CSV)"</t>
  </si>
  <si>
    <t>1. Click "Xuất dữ liệu (CSV)".</t>
  </si>
  <si>
    <t>Tải file</t>
  </si>
  <si>
    <t>- Trình duyệt tải xuống một file định dạng .csv chứa dữ liệu lịch sử đo đạc của trạm.</t>
  </si>
  <si>
    <t>FUNC-CT05</t>
  </si>
  <si>
    <t>Phân quyền "Xuất PDF PRO"</t>
  </si>
  <si>
    <t>1. Click "Xuất PDF PRO" khi đang dùng tài khoản Free.</t>
  </si>
  <si>
    <t>- Hệ thống chặn thao tác tải và hiển thị popup yêu cầu nâng cấp tài khoản PRO.</t>
  </si>
  <si>
    <t>FUNC-CT06</t>
  </si>
  <si>
    <t>Mở khóa "Dự báo AI 7 ngày"</t>
  </si>
  <si>
    <t>1. Click nút "Nâng cấp Pro để xem dự báo AI 7 ngày".</t>
  </si>
  <si>
    <t>- Chuyển hướng người dùng sang trang Bảng giá / Thanh toán gói PRO.</t>
  </si>
  <si>
    <t>FUNC-CT07</t>
  </si>
  <si>
    <t>Tương tác Bản đồ mini</t>
  </si>
  <si>
    <t>1. Click / Kéo thả trên bản đồ mini.</t>
  </si>
  <si>
    <t>- Bản đồ cho phép phóng to/thu nhỏ hoặc kéo để xem các khu vực lân cận trạm đo.</t>
  </si>
  <si>
    <t>FUNC-CT08</t>
  </si>
  <si>
    <t>Điều hướng Xếp hạng</t>
  </si>
  <si>
    <t>1. Click vào Card "Xếp hạng độ sạch".</t>
  </si>
  <si>
    <t>- Chuyển hướng sang trang Bảng xếp hạng chi tiết của 63 tỉnh thành.</t>
  </si>
  <si>
    <t>GUI_SHOW Tổng quan CLKK</t>
  </si>
  <si>
    <t>FUNCTION_SHOW Tổng quan CLKK</t>
  </si>
  <si>
    <t>GUI_SHOW Chi tiết CLKK trạm</t>
  </si>
  <si>
    <t>FUNCTION_SHOW Chi tiết CLKK trạm</t>
  </si>
  <si>
    <t>GUI_SHOW Bản đồ nhiệt</t>
  </si>
  <si>
    <t>FUNCTION_SHOW Bản đồ nhiệt</t>
  </si>
  <si>
    <t>GUI-BD01</t>
  </si>
  <si>
    <t>- Tab "Bản đồ" được active (có gạch chân xanh).- Các thành phần khác hiển thị chuẩn UI.</t>
  </si>
  <si>
    <t>GUI-BD02</t>
  </si>
  <si>
    <t>[Sidebar] Box Tìm kiếm</t>
  </si>
  <si>
    <t>- Có icon kính lúp.- Placeholder: "Tìm kiếm trạm đo..."</t>
  </si>
  <si>
    <t>GUI-BD03</t>
  </si>
  <si>
    <t>[Sidebar] Thông số hiển thị</t>
  </si>
  <si>
    <t>- Hiển thị các nút: AQI (Tổng hợp), PM2.5, PM10, O3, CO.- Nút đang chọn (VD: AQI) có nền xanh lá, text trắng.</t>
  </si>
  <si>
    <t>GUI-BD04</t>
  </si>
  <si>
    <t>[Sidebar] Toggle Bản đồ nhiệt</t>
  </si>
  <si>
    <t>- Hiển thị text "Bản đồ nhiệt - Mô phỏng mật độ ô nhiễm".- Có switch toggle (trạng thái mặc định: tắt/xám).</t>
  </si>
  <si>
    <t>GUI-BD05</t>
  </si>
  <si>
    <t>[Sidebar] Bộ lọc cấp độ</t>
  </si>
  <si>
    <t>- Hiển thị danh sách các mức độ (Tốt, Trung bình, Kém, Xấu) kèm checkbox (icon tick) và chấm màu tương ứng.</t>
  </si>
  <si>
    <t>GUI-BD06</t>
  </si>
  <si>
    <t>[Sidebar] Nút Thêm trạm</t>
  </si>
  <si>
    <t>- Nút "Thêm trạm đo mới" nền xanh nhạt, chữ xanh đậm, có icon +.</t>
  </si>
  <si>
    <t>GUI-BD07</t>
  </si>
  <si>
    <t>[Bản đồ] Marker trạm đo</t>
  </si>
  <si>
    <t>- Các marker hình tròn hiển thị chỉ số (VD: 45, 82, 112, 155).- Màu sắc marker khớp với cấp độ ô nhiễm.</t>
  </si>
  <si>
    <t>GUI-BD08</t>
  </si>
  <si>
    <t>[Bản đồ] Popup thông tin trạm</t>
  </si>
  <si>
    <t>- Hiển thị khi click vào marker.- Có Tên trạm (VD: Trạm ĐH Duy Tân, Đà Nẵng).- Thời gian cập nhật.- Chỉ số AQI, PM2.5.- Nút "Xem chi tiết trạm" màu xanh lá.</t>
  </si>
  <si>
    <t>GUI-BD09</t>
  </si>
  <si>
    <t>[Bản đồ] Thang đo chú giải</t>
  </si>
  <si>
    <t>- Thanh màu gradient nằm dưới cùng bản đồ.- Các mốc: 0, 50, 100, 150... kèm label cấp độ.</t>
  </si>
  <si>
    <t>GUI-BD10</t>
  </si>
  <si>
    <t>[Bản đồ] Nút điều khiển</t>
  </si>
  <si>
    <t>- Cụm nút +, -, và định vị tâm ngắm ở góc phải.</t>
  </si>
  <si>
    <t>FUNC-BD01</t>
  </si>
  <si>
    <t>Tìm kiếm trạm đo thành công</t>
  </si>
  <si>
    <t>- Bản đồ tự động focus (zoom in) vào khu vực trạm đó.- Marker của trạm nhấp nháy hoặc hiển thị popup.</t>
  </si>
  <si>
    <t>FUNC-BD02</t>
  </si>
  <si>
    <t>Tìm kiếm trạm đo không tồn tại</t>
  </si>
  <si>
    <t>1. Nhập từ khóa không có trong hệ thống (VD: "Trạm sao hỏa").</t>
  </si>
  <si>
    <t>- Hiển thị thông báo "Không tìm thấy trạm đo phù hợp" ngay dưới ô tìm kiếm.</t>
  </si>
  <si>
    <t>FUNC-BD03</t>
  </si>
  <si>
    <t>Thay đổi Thông số hiển thị</t>
  </si>
  <si>
    <t>1. Click vào một thông số khác (VD: PM2.5).</t>
  </si>
  <si>
    <t>Lọc dữ liệu</t>
  </si>
  <si>
    <t>- Nút PM2.5 chuyển sang active.- Các số liệu trên Marker bản đồ thay đổi từ điểm AQI sang nồng độ PM2.5.</t>
  </si>
  <si>
    <t>FUNC-BD04</t>
  </si>
  <si>
    <t>Bật/tắt Bản đồ nhiệt (Heatmap)</t>
  </si>
  <si>
    <t>1. Click vào công tắc "Bản đồ nhiệt".</t>
  </si>
  <si>
    <t>- Switch chuyển màu xanh (bật).- Lớp phủ nhiệt (gradient lan tỏa) xuất hiện trên nền bản đồ thể hiện vùng ô nhiễm.</t>
  </si>
  <si>
    <t>FUNC-BD05</t>
  </si>
  <si>
    <t>Tương tác Bộ lọc cấp độ</t>
  </si>
  <si>
    <t>1. Bỏ tick checkbox "Tốt (0-50)".</t>
  </si>
  <si>
    <t>- Các marker có chỉ số từ 0-50 (màu xanh lá) lập tức biến mất khỏi bản đồ.- Các marker khác giữ nguyên.</t>
  </si>
  <si>
    <t>FUNC-BD06</t>
  </si>
  <si>
    <t>Hiển thị Popup Marker</t>
  </si>
  <si>
    <t>1. Click vào một marker trên bản đồ (VD: marker 112).</t>
  </si>
  <si>
    <t>- Popup thông tin tóm tắt của trạm mở ra chính xác ngay phía trên marker.</t>
  </si>
  <si>
    <t>FUNC-BD07</t>
  </si>
  <si>
    <t>Chuyển hướng "Xem chi tiết trạm"</t>
  </si>
  <si>
    <t>1. Mở popup của 1 trạm.2. Click nút "Xem chi tiết trạm".</t>
  </si>
  <si>
    <t>- Chuyển hướng thành công sang trang Chi tiết chất lượng không khí của trạm đó (giao diện ở ảnh số 3 bạn gửi trước đó).</t>
  </si>
  <si>
    <t>FUNC-BD08</t>
  </si>
  <si>
    <t>Chức năng "Thêm trạm đo mới"</t>
  </si>
  <si>
    <t>1. Click nút "Thêm trạm đo mới".</t>
  </si>
  <si>
    <t>Thao tác UI / Phân quyền</t>
  </si>
  <si>
    <t>- Mở ra form điền thông tin đăng ký trạm mới (nếu đã đăng nhập).- Hoặc yêu cầu đăng nhập (nếu đang là khách).</t>
  </si>
  <si>
    <t>1. Nhập từ khóa hợp lệ vào ô tìm kiếm (VD: "ĐH Duy Tân"). 
2. Nhấn Enter hoặc đợi auto-search.</t>
  </si>
  <si>
    <t>Thúy, Luyện</t>
  </si>
  <si>
    <t>Luyện</t>
  </si>
  <si>
    <t>Thúy</t>
  </si>
  <si>
    <t>Lĩnh</t>
  </si>
  <si>
    <t>Tổng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</si>
</sst>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\-mmm\-yy;@"/>
    <numFmt numFmtId="165" formatCode="0;[Red]0"/>
  </numFmts>
  <fonts count="24">
    <font>
      <sz val="11"/>
      <color theme="1"/>
      <name val="Calibri"/>
      <family val="2"/>
      <scheme val="minor"/>
    </font>
    <font>
      <sz val="10"/>
      <name val="Arial2"/>
    </font>
    <font>
      <sz val="10"/>
      <name val="FreeSans"/>
      <family val="2"/>
    </font>
    <font>
      <sz val="11"/>
      <name val="ＭＳ Ｐゴシック"/>
      <family val="2"/>
    </font>
    <font>
      <b/>
      <sz val="13"/>
      <color indexed="9"/>
      <name val="Times New Roman"/>
      <family val="1"/>
    </font>
    <font>
      <sz val="13"/>
      <name val="Times New Roman"/>
      <family val="1"/>
    </font>
    <font>
      <sz val="13"/>
      <color theme="1"/>
      <name val="Times New Roman"/>
      <family val="1"/>
    </font>
    <font>
      <b/>
      <sz val="20"/>
      <name val="Times New Roman"/>
      <family val="1"/>
    </font>
    <font>
      <sz val="10"/>
      <name val="Times New Roman"/>
      <family val="1"/>
    </font>
    <font>
      <b/>
      <sz val="10"/>
      <name val="Times New Roman"/>
      <family val="1"/>
    </font>
    <font>
      <sz val="11"/>
      <color theme="1"/>
      <name val="Times New Roman"/>
      <family val="1"/>
    </font>
    <font>
      <sz val="10"/>
      <color indexed="9"/>
      <name val="Times New Roman"/>
      <family val="1"/>
    </font>
    <font>
      <b/>
      <sz val="13"/>
      <name val="Times New Roman"/>
      <family val="1"/>
    </font>
    <font>
      <sz val="16"/>
      <name val="Times New Roman"/>
      <family val="1"/>
    </font>
    <font>
      <b/>
      <sz val="13"/>
      <color theme="1"/>
      <name val="Times New Roman"/>
      <family val="1"/>
    </font>
    <font>
      <b/>
      <i/>
      <sz val="13"/>
      <color indexed="57"/>
      <name val="Times New Roman"/>
      <family val="1"/>
    </font>
    <font>
      <i/>
      <sz val="13"/>
      <name val="Times New Roman"/>
      <family val="1"/>
    </font>
    <font>
      <sz val="13"/>
      <color indexed="9"/>
      <name val="Times New Roman"/>
      <family val="1"/>
    </font>
    <font>
      <sz val="13"/>
      <color rgb="FF00000A"/>
      <name val="Times New Roman"/>
      <family val="1"/>
    </font>
    <font>
      <sz val="13"/>
      <color rgb="FF000000"/>
      <name val="Times New Roman"/>
      <family val="1"/>
    </font>
    <font>
      <sz val="13"/>
      <color indexed="8"/>
      <name val="Times New Roman"/>
      <family val="1"/>
    </font>
    <font>
      <b/>
      <sz val="13"/>
      <color rgb="FFFFFFFF"/>
      <name val="Times New Roman"/>
      <family val="1"/>
    </font>
    <font>
      <sz val="13"/>
      <color indexed="63"/>
      <name val="Times New Roman"/>
      <family val="1"/>
    </font>
    <font>
      <sz val="13"/>
      <color rgb="FF000000"/>
      <name val="Times New Roman"/>
    </font>
  </fonts>
  <fills count="10">
    <fill>
      <patternFill patternType="none"/>
    </fill>
    <fill>
      <patternFill patternType="gray125"/>
    </fill>
    <fill>
      <patternFill patternType="solid">
        <fgColor indexed="21"/>
        <bgColor indexed="38"/>
      </patternFill>
    </fill>
    <fill>
      <patternFill patternType="solid">
        <fgColor indexed="9"/>
        <bgColor indexed="26"/>
      </patternFill>
    </fill>
    <fill>
      <patternFill patternType="solid">
        <fgColor indexed="27"/>
        <bgColor indexed="41"/>
      </patternFill>
    </fill>
    <fill>
      <patternFill patternType="solid">
        <fgColor rgb="FF008080"/>
        <bgColor rgb="FF008080"/>
      </patternFill>
    </fill>
    <fill>
      <patternFill patternType="solid">
        <fgColor theme="0"/>
        <bgColor indexed="38"/>
      </patternFill>
    </fill>
    <fill>
      <patternFill patternType="solid">
        <fgColor rgb="FFFFFF00"/>
        <bgColor indexed="38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32">
    <border>
      <left/>
      <right/>
      <top/>
      <bottom/>
      <diagonal/>
    </border>
    <border>
      <left style="medium">
        <color indexed="8"/>
      </left>
      <right/>
      <top/>
      <bottom/>
      <diagonal/>
    </border>
    <border>
      <left/>
      <right style="medium">
        <color indexed="8"/>
      </right>
      <top/>
      <bottom style="medium">
        <color indexed="8"/>
      </bottom>
      <diagonal/>
    </border>
    <border>
      <left style="medium">
        <color indexed="8"/>
      </left>
      <right style="medium">
        <color indexed="8"/>
      </right>
      <top/>
      <bottom style="medium">
        <color indexed="8"/>
      </bottom>
      <diagonal/>
    </border>
    <border>
      <left style="medium">
        <color indexed="8"/>
      </left>
      <right/>
      <top/>
      <bottom style="medium">
        <color indexed="8"/>
      </bottom>
      <diagonal/>
    </border>
    <border>
      <left style="medium">
        <color indexed="8"/>
      </left>
      <right/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thin">
        <color indexed="64"/>
      </bottom>
      <diagonal/>
    </border>
    <border>
      <left/>
      <right/>
      <top style="medium">
        <color indexed="8"/>
      </top>
      <bottom style="thin">
        <color indexed="64"/>
      </bottom>
      <diagonal/>
    </border>
    <border>
      <left style="medium">
        <color indexed="8"/>
      </left>
      <right/>
      <top style="medium">
        <color indexed="8"/>
      </top>
      <bottom style="thin">
        <color indexed="64"/>
      </bottom>
      <diagonal/>
    </border>
    <border>
      <left style="medium">
        <color indexed="8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hair">
        <color indexed="8"/>
      </left>
      <right/>
      <top style="hair">
        <color indexed="8"/>
      </top>
      <bottom/>
      <diagonal/>
    </border>
    <border>
      <left/>
      <right/>
      <top style="hair">
        <color indexed="8"/>
      </top>
      <bottom/>
      <diagonal/>
    </border>
    <border>
      <left/>
      <right style="hair">
        <color indexed="8"/>
      </right>
      <top style="hair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8"/>
      </left>
      <right/>
      <top/>
      <bottom style="thin">
        <color indexed="63"/>
      </bottom>
      <diagonal/>
    </border>
    <border>
      <left/>
      <right/>
      <top/>
      <bottom style="thin">
        <color indexed="63"/>
      </bottom>
      <diagonal/>
    </border>
    <border>
      <left/>
      <right style="hair">
        <color indexed="8"/>
      </right>
      <top/>
      <bottom style="thin">
        <color indexed="6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3"/>
      </left>
      <right/>
      <top style="thin">
        <color indexed="63"/>
      </top>
      <bottom style="thin">
        <color indexed="63"/>
      </bottom>
      <diagonal/>
    </border>
    <border>
      <left/>
      <right/>
      <top style="thin">
        <color indexed="63"/>
      </top>
      <bottom style="thin">
        <color indexed="63"/>
      </bottom>
      <diagonal/>
    </border>
    <border>
      <left/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1" fillId="0" borderId="0" applyBorder="0" applyProtection="0">
      <alignment vertical="center"/>
    </xf>
    <xf numFmtId="9" fontId="2" fillId="0" borderId="0" applyBorder="0" applyProtection="0"/>
    <xf numFmtId="0" fontId="3" fillId="0" borderId="0"/>
  </cellStyleXfs>
  <cellXfs count="143">
    <xf numFmtId="0" fontId="0" fillId="0" borderId="0" xfId="0"/>
    <xf numFmtId="0" fontId="8" fillId="0" borderId="0" xfId="1" applyFont="1" applyBorder="1" applyProtection="1">
      <alignment vertical="center"/>
    </xf>
    <xf numFmtId="0" fontId="9" fillId="0" borderId="0" xfId="1" applyFont="1" applyBorder="1" applyAlignment="1" applyProtection="1"/>
    <xf numFmtId="0" fontId="8" fillId="0" borderId="0" xfId="1" applyFont="1" applyBorder="1" applyAlignment="1" applyProtection="1"/>
    <xf numFmtId="164" fontId="8" fillId="0" borderId="0" xfId="1" applyNumberFormat="1" applyFont="1" applyBorder="1" applyAlignment="1" applyProtection="1"/>
    <xf numFmtId="0" fontId="11" fillId="0" borderId="0" xfId="1" applyFont="1" applyBorder="1" applyProtection="1">
      <alignment vertical="center"/>
    </xf>
    <xf numFmtId="0" fontId="8" fillId="3" borderId="0" xfId="1" applyFont="1" applyFill="1" applyBorder="1" applyProtection="1">
      <alignment vertical="center"/>
    </xf>
    <xf numFmtId="0" fontId="10" fillId="0" borderId="0" xfId="0" applyFont="1"/>
    <xf numFmtId="0" fontId="6" fillId="0" borderId="0" xfId="0" applyFont="1"/>
    <xf numFmtId="0" fontId="5" fillId="3" borderId="0" xfId="1" applyFont="1" applyFill="1" applyBorder="1" applyAlignment="1" applyProtection="1">
      <alignment horizontal="center"/>
    </xf>
    <xf numFmtId="0" fontId="4" fillId="3" borderId="2" xfId="1" applyFont="1" applyFill="1" applyBorder="1" applyAlignment="1" applyProtection="1"/>
    <xf numFmtId="0" fontId="12" fillId="3" borderId="3" xfId="1" applyFont="1" applyFill="1" applyBorder="1" applyAlignment="1" applyProtection="1">
      <alignment horizontal="center"/>
    </xf>
    <xf numFmtId="0" fontId="17" fillId="3" borderId="4" xfId="1" applyFont="1" applyFill="1" applyBorder="1" applyAlignment="1" applyProtection="1">
      <alignment horizontal="center"/>
    </xf>
    <xf numFmtId="0" fontId="17" fillId="3" borderId="0" xfId="1" applyFont="1" applyFill="1" applyBorder="1" applyAlignment="1" applyProtection="1">
      <alignment horizontal="center"/>
    </xf>
    <xf numFmtId="0" fontId="4" fillId="3" borderId="0" xfId="1" applyFont="1" applyFill="1" applyBorder="1" applyAlignment="1" applyProtection="1">
      <alignment horizontal="center"/>
    </xf>
    <xf numFmtId="9" fontId="17" fillId="3" borderId="0" xfId="2" applyFont="1" applyFill="1" applyBorder="1" applyAlignment="1" applyProtection="1">
      <alignment horizontal="center"/>
    </xf>
    <xf numFmtId="0" fontId="5" fillId="0" borderId="0" xfId="1" applyFont="1" applyBorder="1" applyAlignment="1" applyProtection="1"/>
    <xf numFmtId="0" fontId="12" fillId="0" borderId="5" xfId="1" applyFont="1" applyBorder="1" applyAlignment="1" applyProtection="1">
      <alignment horizontal="left"/>
    </xf>
    <xf numFmtId="0" fontId="5" fillId="0" borderId="6" xfId="1" applyFont="1" applyBorder="1" applyAlignment="1" applyProtection="1"/>
    <xf numFmtId="0" fontId="5" fillId="0" borderId="5" xfId="1" applyFont="1" applyBorder="1" applyAlignment="1" applyProtection="1"/>
    <xf numFmtId="2" fontId="12" fillId="0" borderId="1" xfId="1" applyNumberFormat="1" applyFont="1" applyBorder="1" applyAlignment="1" applyProtection="1">
      <alignment horizontal="right" wrapText="1"/>
    </xf>
    <xf numFmtId="0" fontId="5" fillId="0" borderId="0" xfId="1" applyFont="1" applyBorder="1" applyProtection="1">
      <alignment vertical="center"/>
    </xf>
    <xf numFmtId="0" fontId="5" fillId="0" borderId="0" xfId="1" applyFont="1" applyBorder="1" applyAlignment="1" applyProtection="1">
      <alignment horizontal="center" wrapText="1"/>
    </xf>
    <xf numFmtId="0" fontId="12" fillId="0" borderId="7" xfId="1" applyFont="1" applyBorder="1" applyAlignment="1" applyProtection="1">
      <alignment horizontal="left"/>
    </xf>
    <xf numFmtId="0" fontId="5" fillId="0" borderId="8" xfId="1" applyFont="1" applyBorder="1" applyAlignment="1" applyProtection="1"/>
    <xf numFmtId="0" fontId="5" fillId="0" borderId="9" xfId="1" applyFont="1" applyBorder="1" applyAlignment="1" applyProtection="1"/>
    <xf numFmtId="2" fontId="12" fillId="0" borderId="10" xfId="1" applyNumberFormat="1" applyFont="1" applyBorder="1" applyAlignment="1" applyProtection="1">
      <alignment horizontal="right" wrapText="1"/>
    </xf>
    <xf numFmtId="9" fontId="17" fillId="3" borderId="11" xfId="2" applyFont="1" applyFill="1" applyBorder="1" applyAlignment="1" applyProtection="1">
      <alignment horizontal="center"/>
    </xf>
    <xf numFmtId="0" fontId="5" fillId="0" borderId="11" xfId="1" applyFont="1" applyBorder="1" applyAlignment="1" applyProtection="1">
      <alignment horizontal="center" wrapText="1"/>
    </xf>
    <xf numFmtId="0" fontId="5" fillId="0" borderId="0" xfId="0" applyFont="1" applyAlignment="1">
      <alignment horizontal="center" vertical="top"/>
    </xf>
    <xf numFmtId="164" fontId="5" fillId="0" borderId="0" xfId="0" applyNumberFormat="1" applyFont="1"/>
    <xf numFmtId="0" fontId="5" fillId="0" borderId="0" xfId="0" applyFont="1"/>
    <xf numFmtId="0" fontId="12" fillId="0" borderId="0" xfId="0" applyFont="1"/>
    <xf numFmtId="0" fontId="22" fillId="0" borderId="0" xfId="0" applyFont="1"/>
    <xf numFmtId="0" fontId="5" fillId="0" borderId="0" xfId="0" applyFont="1" applyAlignment="1">
      <alignment horizontal="left" vertical="top" wrapText="1"/>
    </xf>
    <xf numFmtId="0" fontId="5" fillId="0" borderId="15" xfId="1" applyFont="1" applyBorder="1" applyAlignment="1" applyProtection="1">
      <alignment horizontal="center"/>
    </xf>
    <xf numFmtId="165" fontId="5" fillId="0" borderId="15" xfId="2" applyNumberFormat="1" applyFont="1" applyBorder="1" applyAlignment="1" applyProtection="1">
      <alignment horizontal="center"/>
    </xf>
    <xf numFmtId="1" fontId="5" fillId="0" borderId="15" xfId="2" applyNumberFormat="1" applyFont="1" applyBorder="1" applyAlignment="1" applyProtection="1">
      <alignment horizontal="center"/>
    </xf>
    <xf numFmtId="0" fontId="6" fillId="0" borderId="15" xfId="0" applyFont="1" applyBorder="1" applyAlignment="1">
      <alignment horizontal="center"/>
    </xf>
    <xf numFmtId="0" fontId="5" fillId="2" borderId="15" xfId="1" applyFont="1" applyFill="1" applyBorder="1" applyAlignment="1" applyProtection="1">
      <alignment horizontal="center"/>
    </xf>
    <xf numFmtId="0" fontId="4" fillId="2" borderId="15" xfId="1" applyFont="1" applyFill="1" applyBorder="1" applyAlignment="1" applyProtection="1"/>
    <xf numFmtId="165" fontId="4" fillId="2" borderId="15" xfId="1" applyNumberFormat="1" applyFont="1" applyFill="1" applyBorder="1" applyAlignment="1" applyProtection="1">
      <alignment horizontal="center"/>
    </xf>
    <xf numFmtId="0" fontId="21" fillId="5" borderId="15" xfId="0" applyFont="1" applyFill="1" applyBorder="1" applyAlignment="1">
      <alignment vertical="center" wrapText="1"/>
    </xf>
    <xf numFmtId="0" fontId="5" fillId="0" borderId="15" xfId="0" applyFont="1" applyBorder="1" applyAlignment="1">
      <alignment vertical="center" wrapText="1"/>
    </xf>
    <xf numFmtId="0" fontId="4" fillId="2" borderId="15" xfId="0" applyFont="1" applyFill="1" applyBorder="1" applyAlignment="1">
      <alignment horizontal="center" vertical="center" wrapText="1"/>
    </xf>
    <xf numFmtId="0" fontId="12" fillId="0" borderId="15" xfId="0" applyFont="1" applyBorder="1" applyAlignment="1">
      <alignment vertical="center" wrapText="1"/>
    </xf>
    <xf numFmtId="0" fontId="5" fillId="0" borderId="15" xfId="1" applyFont="1" applyBorder="1" applyAlignment="1" applyProtection="1">
      <alignment horizontal="center" vertical="center" wrapText="1"/>
    </xf>
    <xf numFmtId="0" fontId="5" fillId="0" borderId="15" xfId="0" applyFont="1" applyBorder="1" applyAlignment="1">
      <alignment horizontal="right" vertical="center" wrapText="1"/>
    </xf>
    <xf numFmtId="0" fontId="4" fillId="2" borderId="15" xfId="0" applyFont="1" applyFill="1" applyBorder="1" applyAlignment="1">
      <alignment horizontal="center" vertical="top" wrapText="1"/>
    </xf>
    <xf numFmtId="164" fontId="4" fillId="2" borderId="15" xfId="0" applyNumberFormat="1" applyFont="1" applyFill="1" applyBorder="1" applyAlignment="1">
      <alignment horizontal="center" vertical="center" wrapText="1"/>
    </xf>
    <xf numFmtId="0" fontId="5" fillId="3" borderId="15" xfId="3" applyFont="1" applyFill="1" applyBorder="1" applyAlignment="1">
      <alignment horizontal="left" vertical="top" wrapText="1"/>
    </xf>
    <xf numFmtId="0" fontId="5" fillId="3" borderId="15" xfId="0" applyFont="1" applyFill="1" applyBorder="1" applyAlignment="1">
      <alignment horizontal="left" vertical="top" wrapText="1"/>
    </xf>
    <xf numFmtId="0" fontId="20" fillId="3" borderId="15" xfId="0" applyFont="1" applyFill="1" applyBorder="1" applyAlignment="1">
      <alignment horizontal="left" vertical="top" wrapText="1"/>
    </xf>
    <xf numFmtId="0" fontId="5" fillId="0" borderId="15" xfId="0" applyFont="1" applyBorder="1" applyAlignment="1">
      <alignment horizontal="center" vertical="top"/>
    </xf>
    <xf numFmtId="14" fontId="19" fillId="0" borderId="15" xfId="0" applyNumberFormat="1" applyFont="1" applyBorder="1" applyAlignment="1">
      <alignment horizontal="center" vertical="top"/>
    </xf>
    <xf numFmtId="0" fontId="18" fillId="0" borderId="15" xfId="0" applyFont="1" applyBorder="1" applyAlignment="1">
      <alignment horizontal="center" vertical="top"/>
    </xf>
    <xf numFmtId="0" fontId="5" fillId="0" borderId="15" xfId="0" applyFont="1" applyBorder="1" applyAlignment="1">
      <alignment horizontal="left" vertical="top" wrapText="1"/>
    </xf>
    <xf numFmtId="0" fontId="6" fillId="6" borderId="24" xfId="0" applyFont="1" applyFill="1" applyBorder="1" applyAlignment="1">
      <alignment horizontal="center" vertical="center"/>
    </xf>
    <xf numFmtId="0" fontId="14" fillId="6" borderId="24" xfId="0" applyFont="1" applyFill="1" applyBorder="1" applyAlignment="1">
      <alignment horizontal="center" vertical="center"/>
    </xf>
    <xf numFmtId="0" fontId="12" fillId="0" borderId="19" xfId="1" applyFont="1" applyBorder="1" applyAlignment="1" applyProtection="1">
      <alignment horizontal="center" vertical="center"/>
    </xf>
    <xf numFmtId="0" fontId="12" fillId="0" borderId="19" xfId="1" applyFont="1" applyBorder="1" applyAlignment="1" applyProtection="1">
      <alignment horizontal="center"/>
    </xf>
    <xf numFmtId="0" fontId="12" fillId="0" borderId="19" xfId="1" applyFont="1" applyBorder="1" applyAlignment="1" applyProtection="1">
      <alignment horizontal="center" vertical="top"/>
    </xf>
    <xf numFmtId="0" fontId="6" fillId="0" borderId="19" xfId="0" applyFont="1" applyBorder="1" applyAlignment="1">
      <alignment horizontal="center"/>
    </xf>
    <xf numFmtId="0" fontId="12" fillId="0" borderId="23" xfId="1" applyFont="1" applyBorder="1" applyProtection="1">
      <alignment vertical="center"/>
    </xf>
    <xf numFmtId="0" fontId="15" fillId="0" borderId="23" xfId="1" applyFont="1" applyBorder="1" applyAlignment="1" applyProtection="1">
      <alignment vertical="top" wrapText="1"/>
    </xf>
    <xf numFmtId="0" fontId="5" fillId="0" borderId="23" xfId="1" applyFont="1" applyBorder="1" applyAlignment="1" applyProtection="1">
      <alignment wrapText="1"/>
    </xf>
    <xf numFmtId="0" fontId="12" fillId="0" borderId="24" xfId="1" applyFont="1" applyBorder="1" applyProtection="1">
      <alignment vertical="center"/>
    </xf>
    <xf numFmtId="0" fontId="15" fillId="0" borderId="24" xfId="1" applyFont="1" applyBorder="1" applyAlignment="1" applyProtection="1">
      <alignment vertical="top" wrapText="1"/>
    </xf>
    <xf numFmtId="0" fontId="12" fillId="0" borderId="24" xfId="1" applyFont="1" applyBorder="1" applyAlignment="1" applyProtection="1"/>
    <xf numFmtId="0" fontId="16" fillId="0" borderId="24" xfId="1" applyFont="1" applyBorder="1" applyAlignment="1" applyProtection="1"/>
    <xf numFmtId="0" fontId="4" fillId="2" borderId="24" xfId="1" applyFont="1" applyFill="1" applyBorder="1" applyAlignment="1" applyProtection="1">
      <alignment horizontal="center" vertical="center"/>
    </xf>
    <xf numFmtId="0" fontId="4" fillId="2" borderId="24" xfId="1" applyFont="1" applyFill="1" applyBorder="1" applyAlignment="1" applyProtection="1">
      <alignment horizontal="center" vertical="center" wrapText="1"/>
    </xf>
    <xf numFmtId="0" fontId="13" fillId="0" borderId="19" xfId="0" applyFont="1" applyBorder="1" applyAlignment="1">
      <alignment horizontal="center"/>
    </xf>
    <xf numFmtId="0" fontId="13" fillId="0" borderId="19" xfId="0" applyFont="1" applyBorder="1" applyAlignment="1">
      <alignment vertical="center" wrapText="1"/>
    </xf>
    <xf numFmtId="0" fontId="5" fillId="0" borderId="24" xfId="1" applyFont="1" applyBorder="1" applyAlignment="1" applyProtection="1">
      <alignment horizontal="center"/>
    </xf>
    <xf numFmtId="165" fontId="5" fillId="0" borderId="24" xfId="2" applyNumberFormat="1" applyFont="1" applyBorder="1" applyAlignment="1" applyProtection="1">
      <alignment horizontal="center"/>
    </xf>
    <xf numFmtId="1" fontId="5" fillId="0" borderId="24" xfId="2" applyNumberFormat="1" applyFont="1" applyBorder="1" applyAlignment="1" applyProtection="1">
      <alignment horizontal="center"/>
    </xf>
    <xf numFmtId="0" fontId="13" fillId="0" borderId="23" xfId="0" applyFont="1" applyBorder="1" applyAlignment="1">
      <alignment horizontal="center"/>
    </xf>
    <xf numFmtId="0" fontId="13" fillId="0" borderId="23" xfId="0" applyFont="1" applyBorder="1" applyAlignment="1">
      <alignment vertical="center" wrapText="1"/>
    </xf>
    <xf numFmtId="0" fontId="13" fillId="0" borderId="26" xfId="0" applyFont="1" applyBorder="1" applyAlignment="1">
      <alignment horizontal="center"/>
    </xf>
    <xf numFmtId="0" fontId="13" fillId="0" borderId="26" xfId="0" applyFont="1" applyBorder="1" applyAlignment="1">
      <alignment vertical="center" wrapText="1"/>
    </xf>
    <xf numFmtId="14" fontId="6" fillId="0" borderId="15" xfId="0" applyNumberFormat="1" applyFont="1" applyBorder="1" applyAlignment="1">
      <alignment horizontal="left" vertical="top"/>
    </xf>
    <xf numFmtId="0" fontId="5" fillId="0" borderId="15" xfId="0" applyFont="1" applyBorder="1" applyAlignment="1">
      <alignment vertical="top"/>
    </xf>
    <xf numFmtId="14" fontId="6" fillId="0" borderId="15" xfId="0" applyNumberFormat="1" applyFont="1" applyBorder="1" applyAlignment="1">
      <alignment vertical="top"/>
    </xf>
    <xf numFmtId="0" fontId="5" fillId="3" borderId="0" xfId="0" applyFont="1" applyFill="1" applyAlignment="1">
      <alignment horizontal="left" vertical="top" wrapText="1"/>
    </xf>
    <xf numFmtId="0" fontId="5" fillId="0" borderId="0" xfId="0" applyFont="1" applyAlignment="1">
      <alignment vertical="top"/>
    </xf>
    <xf numFmtId="14" fontId="6" fillId="0" borderId="0" xfId="0" applyNumberFormat="1" applyFont="1" applyAlignment="1">
      <alignment vertical="top"/>
    </xf>
    <xf numFmtId="0" fontId="18" fillId="0" borderId="0" xfId="0" applyFont="1" applyAlignment="1">
      <alignment horizontal="center" vertical="top"/>
    </xf>
    <xf numFmtId="0" fontId="5" fillId="0" borderId="27" xfId="1" applyFont="1" applyBorder="1" applyAlignment="1" applyProtection="1"/>
    <xf numFmtId="0" fontId="5" fillId="0" borderId="27" xfId="1" applyFont="1" applyBorder="1" applyProtection="1">
      <alignment vertical="center"/>
    </xf>
    <xf numFmtId="0" fontId="5" fillId="0" borderId="27" xfId="1" applyFont="1" applyBorder="1" applyAlignment="1" applyProtection="1">
      <alignment horizontal="center" wrapText="1"/>
    </xf>
    <xf numFmtId="0" fontId="5" fillId="0" borderId="28" xfId="1" applyFont="1" applyBorder="1" applyAlignment="1" applyProtection="1">
      <alignment horizontal="center" wrapText="1"/>
    </xf>
    <xf numFmtId="0" fontId="14" fillId="7" borderId="23" xfId="0" applyFont="1" applyFill="1" applyBorder="1" applyAlignment="1">
      <alignment horizontal="center" vertical="center"/>
    </xf>
    <xf numFmtId="0" fontId="14" fillId="6" borderId="19" xfId="0" applyFont="1" applyFill="1" applyBorder="1" applyAlignment="1">
      <alignment horizontal="center" vertical="center"/>
    </xf>
    <xf numFmtId="0" fontId="6" fillId="8" borderId="0" xfId="0" applyFont="1" applyFill="1"/>
    <xf numFmtId="0" fontId="23" fillId="8" borderId="24" xfId="0" applyFont="1" applyFill="1" applyBorder="1" applyAlignment="1">
      <alignment horizontal="center" vertical="top"/>
    </xf>
    <xf numFmtId="0" fontId="6" fillId="8" borderId="24" xfId="0" applyFont="1" applyFill="1" applyBorder="1"/>
    <xf numFmtId="0" fontId="6" fillId="8" borderId="24" xfId="0" applyFont="1" applyFill="1" applyBorder="1" applyAlignment="1">
      <alignment horizontal="center" vertical="center"/>
    </xf>
    <xf numFmtId="0" fontId="6" fillId="8" borderId="24" xfId="0" applyFont="1" applyFill="1" applyBorder="1" applyAlignment="1">
      <alignment horizontal="center" vertical="top"/>
    </xf>
    <xf numFmtId="0" fontId="14" fillId="8" borderId="24" xfId="0" applyFont="1" applyFill="1" applyBorder="1" applyAlignment="1">
      <alignment horizontal="center" vertical="center"/>
    </xf>
    <xf numFmtId="0" fontId="14" fillId="8" borderId="25" xfId="0" applyFont="1" applyFill="1" applyBorder="1" applyAlignment="1">
      <alignment horizontal="center" vertical="center"/>
    </xf>
    <xf numFmtId="0" fontId="6" fillId="8" borderId="24" xfId="0" applyFont="1" applyFill="1" applyBorder="1" applyAlignment="1">
      <alignment horizontal="center"/>
    </xf>
    <xf numFmtId="14" fontId="6" fillId="0" borderId="29" xfId="0" applyNumberFormat="1" applyFont="1" applyBorder="1" applyAlignment="1">
      <alignment horizontal="left" vertical="top"/>
    </xf>
    <xf numFmtId="0" fontId="6" fillId="0" borderId="15" xfId="0" applyFont="1" applyBorder="1" applyAlignment="1">
      <alignment wrapText="1"/>
    </xf>
    <xf numFmtId="0" fontId="6" fillId="0" borderId="15" xfId="0" applyFont="1" applyBorder="1" applyAlignment="1">
      <alignment vertical="center"/>
    </xf>
    <xf numFmtId="0" fontId="6" fillId="9" borderId="15" xfId="0" applyFont="1" applyFill="1" applyBorder="1" applyAlignment="1">
      <alignment wrapText="1"/>
    </xf>
    <xf numFmtId="0" fontId="6" fillId="0" borderId="30" xfId="0" applyFont="1" applyBorder="1" applyAlignment="1">
      <alignment wrapText="1"/>
    </xf>
    <xf numFmtId="0" fontId="6" fillId="0" borderId="15" xfId="0" applyFont="1" applyBorder="1" applyAlignment="1">
      <alignment vertical="center" wrapText="1"/>
    </xf>
    <xf numFmtId="0" fontId="14" fillId="8" borderId="12" xfId="0" applyFont="1" applyFill="1" applyBorder="1" applyAlignment="1">
      <alignment horizontal="center" vertical="center"/>
    </xf>
    <xf numFmtId="0" fontId="14" fillId="8" borderId="13" xfId="0" applyFont="1" applyFill="1" applyBorder="1" applyAlignment="1">
      <alignment horizontal="center" vertical="center"/>
    </xf>
    <xf numFmtId="0" fontId="14" fillId="8" borderId="14" xfId="0" applyFont="1" applyFill="1" applyBorder="1" applyAlignment="1">
      <alignment horizontal="center" vertical="center"/>
    </xf>
    <xf numFmtId="0" fontId="14" fillId="8" borderId="16" xfId="0" applyFont="1" applyFill="1" applyBorder="1" applyAlignment="1">
      <alignment horizontal="center" vertical="center"/>
    </xf>
    <xf numFmtId="0" fontId="14" fillId="8" borderId="17" xfId="0" applyFont="1" applyFill="1" applyBorder="1" applyAlignment="1">
      <alignment horizontal="center" vertical="center"/>
    </xf>
    <xf numFmtId="0" fontId="14" fillId="8" borderId="18" xfId="0" applyFont="1" applyFill="1" applyBorder="1" applyAlignment="1">
      <alignment horizontal="center" vertical="center"/>
    </xf>
    <xf numFmtId="0" fontId="14" fillId="8" borderId="20" xfId="0" applyFont="1" applyFill="1" applyBorder="1" applyAlignment="1">
      <alignment horizontal="center" vertical="center" wrapText="1"/>
    </xf>
    <xf numFmtId="0" fontId="14" fillId="8" borderId="21" xfId="0" applyFont="1" applyFill="1" applyBorder="1" applyAlignment="1">
      <alignment horizontal="center" vertical="center" wrapText="1"/>
    </xf>
    <xf numFmtId="0" fontId="14" fillId="8" borderId="22" xfId="0" applyFont="1" applyFill="1" applyBorder="1" applyAlignment="1">
      <alignment horizontal="center" vertical="center" wrapText="1"/>
    </xf>
    <xf numFmtId="164" fontId="12" fillId="0" borderId="24" xfId="1" applyNumberFormat="1" applyFont="1" applyBorder="1" applyAlignment="1" applyProtection="1">
      <alignment horizontal="center" vertical="center"/>
    </xf>
    <xf numFmtId="0" fontId="12" fillId="0" borderId="24" xfId="1" applyFont="1" applyBorder="1" applyAlignment="1" applyProtection="1">
      <alignment horizontal="center" vertical="center" wrapText="1"/>
    </xf>
    <xf numFmtId="0" fontId="6" fillId="0" borderId="19" xfId="0" applyFont="1" applyBorder="1" applyAlignment="1">
      <alignment horizontal="center"/>
    </xf>
    <xf numFmtId="0" fontId="12" fillId="0" borderId="19" xfId="1" applyFont="1" applyBorder="1" applyAlignment="1" applyProtection="1">
      <alignment horizontal="left"/>
    </xf>
    <xf numFmtId="0" fontId="15" fillId="0" borderId="23" xfId="1" applyFont="1" applyBorder="1" applyAlignment="1" applyProtection="1">
      <alignment vertical="top" wrapText="1"/>
    </xf>
    <xf numFmtId="0" fontId="12" fillId="0" borderId="24" xfId="1" applyFont="1" applyBorder="1" applyAlignment="1" applyProtection="1">
      <alignment horizontal="center" vertical="center"/>
    </xf>
    <xf numFmtId="15" fontId="6" fillId="0" borderId="20" xfId="0" applyNumberFormat="1" applyFont="1" applyBorder="1" applyAlignment="1">
      <alignment horizontal="center"/>
    </xf>
    <xf numFmtId="15" fontId="6" fillId="0" borderId="21" xfId="0" applyNumberFormat="1" applyFont="1" applyBorder="1" applyAlignment="1">
      <alignment horizontal="center"/>
    </xf>
    <xf numFmtId="15" fontId="6" fillId="0" borderId="22" xfId="0" applyNumberFormat="1" applyFont="1" applyBorder="1" applyAlignment="1">
      <alignment horizontal="center"/>
    </xf>
    <xf numFmtId="0" fontId="12" fillId="0" borderId="20" xfId="1" applyFont="1" applyBorder="1" applyAlignment="1" applyProtection="1">
      <alignment horizontal="center" vertical="top"/>
    </xf>
    <xf numFmtId="0" fontId="12" fillId="0" borderId="21" xfId="1" applyFont="1" applyBorder="1" applyAlignment="1" applyProtection="1">
      <alignment horizontal="center" vertical="top"/>
    </xf>
    <xf numFmtId="0" fontId="12" fillId="0" borderId="22" xfId="1" applyFont="1" applyBorder="1" applyAlignment="1" applyProtection="1">
      <alignment horizontal="center" vertical="top"/>
    </xf>
    <xf numFmtId="0" fontId="14" fillId="0" borderId="20" xfId="0" applyFont="1" applyBorder="1" applyAlignment="1">
      <alignment horizontal="center"/>
    </xf>
    <xf numFmtId="0" fontId="14" fillId="0" borderId="21" xfId="0" applyFont="1" applyBorder="1" applyAlignment="1">
      <alignment horizontal="center"/>
    </xf>
    <xf numFmtId="0" fontId="14" fillId="0" borderId="22" xfId="0" applyFont="1" applyBorder="1" applyAlignment="1">
      <alignment horizontal="center"/>
    </xf>
    <xf numFmtId="0" fontId="7" fillId="0" borderId="0" xfId="1" applyFont="1" applyBorder="1" applyAlignment="1" applyProtection="1">
      <alignment horizontal="center"/>
    </xf>
    <xf numFmtId="0" fontId="12" fillId="0" borderId="19" xfId="1" applyFont="1" applyBorder="1" applyAlignment="1" applyProtection="1">
      <alignment horizontal="center"/>
    </xf>
    <xf numFmtId="0" fontId="12" fillId="0" borderId="15" xfId="0" applyFont="1" applyBorder="1" applyAlignment="1">
      <alignment horizontal="left" vertical="center" wrapText="1"/>
    </xf>
    <xf numFmtId="0" fontId="5" fillId="0" borderId="15" xfId="0" applyFont="1" applyBorder="1" applyAlignment="1">
      <alignment horizontal="left" vertical="center" wrapText="1"/>
    </xf>
    <xf numFmtId="0" fontId="12" fillId="4" borderId="30" xfId="0" applyFont="1" applyFill="1" applyBorder="1" applyAlignment="1">
      <alignment horizontal="left" vertical="center"/>
    </xf>
    <xf numFmtId="0" fontId="12" fillId="4" borderId="15" xfId="0" applyFont="1" applyFill="1" applyBorder="1" applyAlignment="1">
      <alignment horizontal="left" vertical="center"/>
    </xf>
    <xf numFmtId="0" fontId="12" fillId="4" borderId="30" xfId="0" applyFont="1" applyFill="1" applyBorder="1" applyAlignment="1">
      <alignment vertical="center"/>
    </xf>
    <xf numFmtId="0" fontId="12" fillId="4" borderId="15" xfId="0" applyFont="1" applyFill="1" applyBorder="1" applyAlignment="1">
      <alignment vertical="center"/>
    </xf>
    <xf numFmtId="0" fontId="4" fillId="2" borderId="15" xfId="0" applyFont="1" applyFill="1" applyBorder="1" applyAlignment="1">
      <alignment horizontal="center" vertical="center" wrapText="1"/>
    </xf>
    <xf numFmtId="0" fontId="12" fillId="4" borderId="31" xfId="0" applyFont="1" applyFill="1" applyBorder="1" applyAlignment="1">
      <alignment vertical="center"/>
    </xf>
    <xf numFmtId="0" fontId="12" fillId="4" borderId="31" xfId="0" applyFont="1" applyFill="1" applyBorder="1" applyAlignment="1">
      <alignment horizontal="left" vertical="center"/>
    </xf>
  </cellXfs>
  <cellStyles count="4">
    <cellStyle name="Normal" xfId="0" builtinId="0"/>
    <cellStyle name="Normal 10" xfId="1" xr:uid="{00000000-0005-0000-0000-000002000000}"/>
    <cellStyle name="Normal_Sheet1" xfId="3" xr:uid="{00000000-0005-0000-0000-000003000000}"/>
    <cellStyle name="Percent 2" xfId="2" xr:uid="{00000000-0005-0000-0000-000004000000}"/>
  </cellStyles>
  <dxfs count="129"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fgColor rgb="FF00B050"/>
          <bgColor rgb="FF00B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fgColor rgb="FF00B050"/>
          <bgColor rgb="FF00B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fgColor rgb="FF00B050"/>
          <bgColor rgb="FF00B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fgColor rgb="FF00B050"/>
          <bgColor rgb="FF00B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fgColor rgb="FF00B050"/>
          <bgColor rgb="FF00B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fgColor rgb="FF00B050"/>
          <bgColor rgb="FF00B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fgColor rgb="FF00B050"/>
          <bgColor rgb="FF00B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fgColor rgb="FF00B050"/>
          <bgColor rgb="FF00B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fgColor rgb="FF00B050"/>
          <bgColor rgb="FF00B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fgColor rgb="FF00B050"/>
          <bgColor rgb="FF00B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fgColor rgb="FF00B050"/>
          <bgColor rgb="FF00B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fgColor rgb="FF00B050"/>
          <bgColor rgb="FF00B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fgColor rgb="FF00B050"/>
          <bgColor rgb="FF00B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fgColor rgb="FF00B050"/>
          <bgColor rgb="FF00B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fgColor rgb="FF00B050"/>
          <bgColor rgb="FF00B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fgColor rgb="FF00B050"/>
          <bgColor rgb="FF00B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fgColor rgb="FF00B050"/>
          <bgColor rgb="FF00B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fgColor rgb="FF00B050"/>
          <bgColor rgb="FF00B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fgColor rgb="FF00B050"/>
          <bgColor rgb="FF00B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fgColor rgb="FF00B050"/>
          <bgColor rgb="FF00B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fgColor rgb="FF00B050"/>
          <bgColor rgb="FF00B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fgColor rgb="FF00B050"/>
          <bgColor rgb="FF00B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fgColor rgb="FF00B050"/>
          <bgColor rgb="FF00B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fgColor rgb="FF00B050"/>
          <bgColor rgb="FF00B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fgColor rgb="FF00B050"/>
          <bgColor rgb="FF00B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fgColor rgb="FF00B050"/>
          <bgColor rgb="FF00B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fgColor rgb="FF00B050"/>
          <bgColor rgb="FF00B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fgColor rgb="FF00B050"/>
          <bgColor rgb="FF00B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fgColor rgb="FF00B050"/>
          <bgColor rgb="FF00B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fgColor rgb="FF00B050"/>
          <bgColor rgb="FF00B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fgColor rgb="FF00B050"/>
          <bgColor rgb="FF00B050"/>
        </patternFill>
      </fill>
    </dxf>
    <dxf>
      <fill>
        <patternFill>
          <fgColor rgb="FFFF0000"/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fgColor rgb="FF00B050"/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435428</xdr:colOff>
      <xdr:row>5</xdr:row>
      <xdr:rowOff>87087</xdr:rowOff>
    </xdr:from>
    <xdr:to>
      <xdr:col>4</xdr:col>
      <xdr:colOff>1545772</xdr:colOff>
      <xdr:row>6</xdr:row>
      <xdr:rowOff>502841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B4FA01-3B87-06AC-30BF-345F793FA9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89371" y="1143001"/>
          <a:ext cx="3102430" cy="560824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3309257</xdr:colOff>
      <xdr:row>5</xdr:row>
      <xdr:rowOff>141514</xdr:rowOff>
    </xdr:from>
    <xdr:to>
      <xdr:col>3</xdr:col>
      <xdr:colOff>778549</xdr:colOff>
      <xdr:row>6</xdr:row>
      <xdr:rowOff>727156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D2ABA94-B54F-B8A0-4A9F-92AF25F1D2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778828" y="1202871"/>
          <a:ext cx="3538078" cy="5783571"/>
        </a:xfrm>
        <a:prstGeom prst="rect">
          <a:avLst/>
        </a:prstGeom>
      </xdr:spPr>
    </xdr:pic>
    <xdr:clientData/>
  </xdr:twoCellAnchor>
  <xdr:twoCellAnchor editAs="oneCell">
    <xdr:from>
      <xdr:col>4</xdr:col>
      <xdr:colOff>662939</xdr:colOff>
      <xdr:row>5</xdr:row>
      <xdr:rowOff>407670</xdr:rowOff>
    </xdr:from>
    <xdr:to>
      <xdr:col>5</xdr:col>
      <xdr:colOff>1036755</xdr:colOff>
      <xdr:row>6</xdr:row>
      <xdr:rowOff>49116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7676434-44ED-D16F-D31F-E36DA179AA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187939" y="1469027"/>
          <a:ext cx="3122459" cy="483937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1310640</xdr:colOff>
      <xdr:row>5</xdr:row>
      <xdr:rowOff>510540</xdr:rowOff>
    </xdr:from>
    <xdr:to>
      <xdr:col>3</xdr:col>
      <xdr:colOff>356734</xdr:colOff>
      <xdr:row>5</xdr:row>
      <xdr:rowOff>5006967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80768DC-4273-A540-CC9D-09BAB1959F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773680" y="1554480"/>
          <a:ext cx="3572374" cy="4496427"/>
        </a:xfrm>
        <a:prstGeom prst="rect">
          <a:avLst/>
        </a:prstGeom>
      </xdr:spPr>
    </xdr:pic>
    <xdr:clientData/>
  </xdr:twoCellAnchor>
  <xdr:twoCellAnchor editAs="oneCell">
    <xdr:from>
      <xdr:col>3</xdr:col>
      <xdr:colOff>1097280</xdr:colOff>
      <xdr:row>5</xdr:row>
      <xdr:rowOff>182880</xdr:rowOff>
    </xdr:from>
    <xdr:to>
      <xdr:col>4</xdr:col>
      <xdr:colOff>1859280</xdr:colOff>
      <xdr:row>5</xdr:row>
      <xdr:rowOff>4940181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CC23FE7-5632-AA0D-06B5-A3F8A25811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086600" y="1226820"/>
          <a:ext cx="2750820" cy="4757301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190501</xdr:colOff>
      <xdr:row>5</xdr:row>
      <xdr:rowOff>129540</xdr:rowOff>
    </xdr:from>
    <xdr:to>
      <xdr:col>4</xdr:col>
      <xdr:colOff>2232660</xdr:colOff>
      <xdr:row>6</xdr:row>
      <xdr:rowOff>801509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5244D0-7972-BB50-D24B-6163C67AB3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25241" y="1173480"/>
          <a:ext cx="6385559" cy="58688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1996440</xdr:colOff>
      <xdr:row>5</xdr:row>
      <xdr:rowOff>106680</xdr:rowOff>
    </xdr:from>
    <xdr:to>
      <xdr:col>4</xdr:col>
      <xdr:colOff>662940</xdr:colOff>
      <xdr:row>6</xdr:row>
      <xdr:rowOff>1204103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0CB5AFF-BFF9-0EB1-749A-1555704AE7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59480" y="1150620"/>
          <a:ext cx="5181600" cy="6294263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281941</xdr:colOff>
      <xdr:row>5</xdr:row>
      <xdr:rowOff>121920</xdr:rowOff>
    </xdr:from>
    <xdr:to>
      <xdr:col>4</xdr:col>
      <xdr:colOff>2392681</xdr:colOff>
      <xdr:row>6</xdr:row>
      <xdr:rowOff>1807878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92FDC6-A065-CEF1-BAAE-AB6615983D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916681" y="1165860"/>
          <a:ext cx="6454140" cy="6882798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PC\Desktop\DoAnBaoVe2018\DoAnNam2018\BUSMAP-PROJECT\6.%20Testing\Test%20Case\(BMS)Test%20case-Sprint%201-ver1.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dmin_Test_Case_List"/>
      <sheetName val="Test_Report"/>
      <sheetName val="Home page"/>
      <sheetName val="Home page-Test"/>
      <sheetName val="Show Bus Routes List"/>
      <sheetName val="Show Bus Routes List-Test"/>
      <sheetName val="Show Bus Stops List"/>
      <sheetName val="Show Bus Stops List-Test"/>
      <sheetName val="Display Bus Route on the Map"/>
      <sheetName val="Display Bus Route on the Map-Te"/>
      <sheetName val="Home Page(App)"/>
      <sheetName val="Show Bus Routes List(App)"/>
      <sheetName val="Show Bus Stops List(App)"/>
      <sheetName val="Display Bus Route on the Map(Ap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5">
          <cell r="D5">
            <v>0</v>
          </cell>
          <cell r="E5">
            <v>0</v>
          </cell>
        </row>
        <row r="6">
          <cell r="C6">
            <v>0</v>
          </cell>
          <cell r="D6">
            <v>0</v>
          </cell>
          <cell r="E6">
            <v>0</v>
          </cell>
        </row>
      </sheetData>
      <sheetData sheetId="5" refreshError="1"/>
      <sheetData sheetId="6" refreshError="1">
        <row r="5">
          <cell r="B5">
            <v>27</v>
          </cell>
          <cell r="D5">
            <v>0</v>
          </cell>
          <cell r="E5">
            <v>0</v>
          </cell>
        </row>
        <row r="6">
          <cell r="C6">
            <v>0</v>
          </cell>
          <cell r="D6">
            <v>0</v>
          </cell>
          <cell r="E6">
            <v>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412B5C1-7D04-445F-B8E7-065CE81DE71F}">
  <we:reference id="wa200005502" version="1.0.0.11" store="en-US" storeType="omex"/>
  <we:alternateReferences>
    <we:reference id="wa200005502" version="1.0.0.11" store="en-US" storeType="omex"/>
  </we:alternateReferences>
  <we:properties>
    <we:property name="docId" value="&quot;6sCMDFuUE3Co-nDS2T9i_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0"/>
  </sheetPr>
  <dimension ref="A1:E14"/>
  <sheetViews>
    <sheetView zoomScaleNormal="100" workbookViewId="0">
      <selection activeCell="B3" sqref="B3:D3"/>
    </sheetView>
  </sheetViews>
  <sheetFormatPr defaultColWidth="9.109375" defaultRowHeight="16.8"/>
  <cols>
    <col min="1" max="1" width="14" style="94" customWidth="1"/>
    <col min="2" max="2" width="41.5546875" style="94" customWidth="1"/>
    <col min="3" max="3" width="41" style="94" customWidth="1"/>
    <col min="4" max="4" width="29.6640625" style="94" customWidth="1"/>
    <col min="5" max="5" width="13.109375" style="94" customWidth="1"/>
    <col min="6" max="16384" width="9.109375" style="94"/>
  </cols>
  <sheetData>
    <row r="1" spans="1:5">
      <c r="A1" s="108" t="s">
        <v>0</v>
      </c>
      <c r="B1" s="109"/>
      <c r="C1" s="109"/>
      <c r="D1" s="110"/>
    </row>
    <row r="2" spans="1:5">
      <c r="A2" s="111"/>
      <c r="B2" s="112"/>
      <c r="C2" s="112"/>
      <c r="D2" s="113"/>
    </row>
    <row r="3" spans="1:5">
      <c r="A3" s="93" t="s">
        <v>1</v>
      </c>
      <c r="B3" s="114" t="s">
        <v>322</v>
      </c>
      <c r="C3" s="115"/>
      <c r="D3" s="116"/>
    </row>
    <row r="4" spans="1:5">
      <c r="A4" s="92" t="s">
        <v>2</v>
      </c>
      <c r="B4" s="92" t="s">
        <v>3</v>
      </c>
      <c r="C4" s="92" t="s">
        <v>4</v>
      </c>
      <c r="D4" s="92" t="s">
        <v>5</v>
      </c>
      <c r="E4" s="92" t="s">
        <v>6</v>
      </c>
    </row>
    <row r="5" spans="1:5">
      <c r="A5" s="57">
        <v>1</v>
      </c>
      <c r="B5" s="95" t="s">
        <v>61</v>
      </c>
      <c r="C5" s="95" t="s">
        <v>61</v>
      </c>
      <c r="D5" s="96">
        <v>22</v>
      </c>
      <c r="E5" s="58"/>
    </row>
    <row r="6" spans="1:5">
      <c r="A6" s="97">
        <v>2</v>
      </c>
      <c r="B6" s="98" t="s">
        <v>62</v>
      </c>
      <c r="C6" s="98" t="s">
        <v>62</v>
      </c>
      <c r="D6" s="96">
        <v>30</v>
      </c>
      <c r="E6" s="99"/>
    </row>
    <row r="7" spans="1:5">
      <c r="A7" s="97">
        <v>3</v>
      </c>
      <c r="B7" s="98" t="s">
        <v>63</v>
      </c>
      <c r="C7" s="98" t="s">
        <v>63</v>
      </c>
      <c r="D7" s="96">
        <v>23</v>
      </c>
      <c r="E7" s="100"/>
    </row>
    <row r="8" spans="1:5">
      <c r="A8" s="97">
        <v>4</v>
      </c>
      <c r="B8" s="98" t="s">
        <v>336</v>
      </c>
      <c r="C8" s="98" t="s">
        <v>336</v>
      </c>
      <c r="D8" s="96">
        <v>21</v>
      </c>
      <c r="E8" s="100"/>
    </row>
    <row r="9" spans="1:5">
      <c r="A9" s="97">
        <v>5</v>
      </c>
      <c r="B9" s="98" t="s">
        <v>337</v>
      </c>
      <c r="C9" s="98" t="s">
        <v>337</v>
      </c>
      <c r="D9" s="96">
        <v>20</v>
      </c>
      <c r="E9" s="100"/>
    </row>
    <row r="10" spans="1:5">
      <c r="A10" s="97">
        <v>6</v>
      </c>
      <c r="B10" s="98" t="s">
        <v>67</v>
      </c>
      <c r="C10" s="98" t="s">
        <v>67</v>
      </c>
      <c r="D10" s="96">
        <v>18</v>
      </c>
      <c r="E10" s="100"/>
    </row>
    <row r="11" spans="1:5">
      <c r="A11" s="97">
        <v>7</v>
      </c>
      <c r="B11" s="98" t="s">
        <v>64</v>
      </c>
      <c r="C11" s="98" t="s">
        <v>64</v>
      </c>
      <c r="D11" s="96"/>
      <c r="E11" s="101"/>
    </row>
    <row r="12" spans="1:5">
      <c r="A12" s="97">
        <v>8</v>
      </c>
      <c r="B12" s="98" t="s">
        <v>65</v>
      </c>
      <c r="C12" s="98" t="s">
        <v>65</v>
      </c>
      <c r="D12" s="96"/>
      <c r="E12" s="101"/>
    </row>
    <row r="13" spans="1:5">
      <c r="A13" s="97">
        <v>9</v>
      </c>
      <c r="B13" s="98" t="s">
        <v>66</v>
      </c>
      <c r="C13" s="98" t="s">
        <v>66</v>
      </c>
      <c r="D13" s="96"/>
      <c r="E13" s="101"/>
    </row>
    <row r="14" spans="1:5">
      <c r="C14" s="94" t="s">
        <v>555</v>
      </c>
      <c r="D14" s="94">
        <f>SUM(D5:D13)</f>
        <v>134</v>
      </c>
    </row>
  </sheetData>
  <mergeCells count="2">
    <mergeCell ref="A1:D2"/>
    <mergeCell ref="B3:D3"/>
  </mergeCells>
  <pageMargins left="0.7" right="0.7" top="0.75" bottom="0.75" header="0.3" footer="0.3"/>
  <pageSetup orientation="portrait" horizontalDpi="4294967292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24"/>
  <sheetViews>
    <sheetView topLeftCell="A20" workbookViewId="0">
      <selection activeCell="H13" sqref="H13"/>
    </sheetView>
  </sheetViews>
  <sheetFormatPr defaultColWidth="9.109375" defaultRowHeight="13.8"/>
  <cols>
    <col min="1" max="1" width="14.109375" style="7" customWidth="1"/>
    <col min="2" max="2" width="33.33203125" style="7" bestFit="1" customWidth="1"/>
    <col min="3" max="3" width="11.6640625" style="7" customWidth="1"/>
    <col min="4" max="10" width="9.109375" style="7"/>
    <col min="11" max="11" width="13.5546875" style="7" customWidth="1"/>
    <col min="12" max="12" width="14.33203125" style="7" customWidth="1"/>
    <col min="13" max="16384" width="9.109375" style="7"/>
  </cols>
  <sheetData>
    <row r="1" spans="1:16" s="1" customFormat="1" ht="24.6">
      <c r="A1" s="132" t="s">
        <v>8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32"/>
      <c r="M1" s="132"/>
      <c r="N1" s="132"/>
      <c r="O1" s="132"/>
      <c r="P1" s="132"/>
    </row>
    <row r="2" spans="1:16" s="1" customFormat="1" ht="13.2">
      <c r="A2" s="2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4"/>
      <c r="N2" s="4"/>
      <c r="O2" s="4"/>
      <c r="P2" s="4"/>
    </row>
    <row r="3" spans="1:16" s="1" customFormat="1" ht="16.8">
      <c r="A3" s="59" t="s">
        <v>1</v>
      </c>
      <c r="B3" s="133" t="s">
        <v>9</v>
      </c>
      <c r="C3" s="133"/>
      <c r="D3" s="60"/>
      <c r="E3" s="120" t="s">
        <v>10</v>
      </c>
      <c r="F3" s="120"/>
      <c r="G3" s="120"/>
      <c r="H3" s="126" t="s">
        <v>11</v>
      </c>
      <c r="I3" s="127"/>
      <c r="J3" s="127"/>
      <c r="K3" s="128"/>
      <c r="L3" s="61"/>
      <c r="M3" s="61"/>
      <c r="N3" s="61"/>
      <c r="O3" s="61"/>
      <c r="P3" s="61"/>
    </row>
    <row r="4" spans="1:16" s="1" customFormat="1" ht="16.8">
      <c r="A4" s="59"/>
      <c r="B4" s="119"/>
      <c r="C4" s="119"/>
      <c r="D4" s="62"/>
      <c r="E4" s="120" t="s">
        <v>12</v>
      </c>
      <c r="F4" s="120"/>
      <c r="G4" s="120"/>
      <c r="H4" s="129" t="s">
        <v>13</v>
      </c>
      <c r="I4" s="130"/>
      <c r="J4" s="130"/>
      <c r="K4" s="131"/>
      <c r="L4" s="62"/>
      <c r="M4" s="61"/>
      <c r="N4" s="61"/>
      <c r="O4" s="61"/>
      <c r="P4" s="61"/>
    </row>
    <row r="5" spans="1:16" s="1" customFormat="1" ht="16.8">
      <c r="A5" s="59"/>
      <c r="B5" s="119"/>
      <c r="C5" s="119"/>
      <c r="D5" s="62"/>
      <c r="E5" s="120" t="s">
        <v>14</v>
      </c>
      <c r="F5" s="120"/>
      <c r="G5" s="120"/>
      <c r="H5" s="123">
        <v>44114</v>
      </c>
      <c r="I5" s="124"/>
      <c r="J5" s="124"/>
      <c r="K5" s="125"/>
      <c r="L5" s="62"/>
      <c r="M5" s="61"/>
      <c r="N5" s="61"/>
      <c r="O5" s="61"/>
      <c r="P5" s="61"/>
    </row>
    <row r="6" spans="1:16" s="1" customFormat="1" ht="20.25" customHeight="1">
      <c r="A6" s="63" t="s">
        <v>15</v>
      </c>
      <c r="B6" s="121" t="s">
        <v>16</v>
      </c>
      <c r="C6" s="121"/>
      <c r="D6" s="121"/>
      <c r="E6" s="121"/>
      <c r="F6" s="121"/>
      <c r="G6" s="121"/>
      <c r="H6" s="121"/>
      <c r="I6" s="121"/>
      <c r="J6" s="121"/>
      <c r="K6" s="121"/>
      <c r="L6" s="64"/>
      <c r="M6" s="65"/>
      <c r="N6" s="65"/>
      <c r="O6" s="65"/>
      <c r="P6" s="65"/>
    </row>
    <row r="7" spans="1:16" s="1" customFormat="1" ht="20.25" customHeight="1">
      <c r="A7" s="66"/>
      <c r="B7" s="67"/>
      <c r="C7" s="122" t="s">
        <v>17</v>
      </c>
      <c r="D7" s="122"/>
      <c r="E7" s="122" t="s">
        <v>18</v>
      </c>
      <c r="F7" s="122"/>
      <c r="G7" s="122" t="s">
        <v>19</v>
      </c>
      <c r="H7" s="122"/>
      <c r="I7" s="122" t="s">
        <v>20</v>
      </c>
      <c r="J7" s="122"/>
      <c r="K7" s="122" t="s">
        <v>21</v>
      </c>
      <c r="L7" s="122"/>
      <c r="M7" s="117" t="s">
        <v>22</v>
      </c>
      <c r="N7" s="117"/>
      <c r="O7" s="118" t="s">
        <v>23</v>
      </c>
      <c r="P7" s="118"/>
    </row>
    <row r="8" spans="1:16" s="1" customFormat="1" ht="16.8">
      <c r="A8" s="68"/>
      <c r="B8" s="69"/>
      <c r="C8" s="122"/>
      <c r="D8" s="122"/>
      <c r="E8" s="122"/>
      <c r="F8" s="122"/>
      <c r="G8" s="122"/>
      <c r="H8" s="122"/>
      <c r="I8" s="122"/>
      <c r="J8" s="122"/>
      <c r="K8" s="122"/>
      <c r="L8" s="122"/>
      <c r="M8" s="117"/>
      <c r="N8" s="117"/>
      <c r="O8" s="118"/>
      <c r="P8" s="118"/>
    </row>
    <row r="9" spans="1:16" s="5" customFormat="1" ht="22.5" customHeight="1">
      <c r="A9" s="70" t="s">
        <v>2</v>
      </c>
      <c r="B9" s="70" t="s">
        <v>24</v>
      </c>
      <c r="C9" s="71" t="s">
        <v>25</v>
      </c>
      <c r="D9" s="71" t="s">
        <v>26</v>
      </c>
      <c r="E9" s="71" t="s">
        <v>25</v>
      </c>
      <c r="F9" s="71" t="s">
        <v>26</v>
      </c>
      <c r="G9" s="71" t="s">
        <v>25</v>
      </c>
      <c r="H9" s="71" t="s">
        <v>26</v>
      </c>
      <c r="I9" s="70" t="s">
        <v>25</v>
      </c>
      <c r="J9" s="71" t="s">
        <v>26</v>
      </c>
      <c r="K9" s="71" t="s">
        <v>25</v>
      </c>
      <c r="L9" s="71" t="s">
        <v>26</v>
      </c>
      <c r="M9" s="71" t="s">
        <v>25</v>
      </c>
      <c r="N9" s="71" t="s">
        <v>26</v>
      </c>
      <c r="O9" s="71" t="s">
        <v>25</v>
      </c>
      <c r="P9" s="71" t="s">
        <v>26</v>
      </c>
    </row>
    <row r="10" spans="1:16" s="1" customFormat="1" ht="31.65" customHeight="1">
      <c r="A10" s="72">
        <v>1</v>
      </c>
      <c r="B10" s="73" t="s">
        <v>7</v>
      </c>
      <c r="C10" s="74">
        <v>15</v>
      </c>
      <c r="D10" s="74">
        <v>15</v>
      </c>
      <c r="E10" s="74">
        <v>0</v>
      </c>
      <c r="F10" s="74">
        <f>'[1]Show Bus Routes List'!C6</f>
        <v>0</v>
      </c>
      <c r="G10" s="74">
        <f>'[1]Show Bus Routes List'!D5</f>
        <v>0</v>
      </c>
      <c r="H10" s="74">
        <f>'[1]Show Bus Routes List'!D6</f>
        <v>0</v>
      </c>
      <c r="I10" s="74">
        <f>'[1]Show Bus Routes List'!E5</f>
        <v>0</v>
      </c>
      <c r="J10" s="74">
        <f>'[1]Show Bus Routes List'!E6</f>
        <v>0</v>
      </c>
      <c r="K10" s="74">
        <v>15</v>
      </c>
      <c r="L10" s="74">
        <v>15</v>
      </c>
      <c r="M10" s="75">
        <f>ROUND(C10*100/K10,1)</f>
        <v>100</v>
      </c>
      <c r="N10" s="75">
        <f t="shared" ref="N10:N20" si="0">ROUND(D10*100/L10,1)</f>
        <v>100</v>
      </c>
      <c r="O10" s="75">
        <f t="shared" ref="O10:P17" si="1">ROUND((C10+E10)*100/K10,1)</f>
        <v>100</v>
      </c>
      <c r="P10" s="76">
        <f t="shared" si="1"/>
        <v>100</v>
      </c>
    </row>
    <row r="11" spans="1:16" s="1" customFormat="1" ht="31.65" customHeight="1">
      <c r="A11" s="72">
        <v>2</v>
      </c>
      <c r="B11" s="73" t="s">
        <v>27</v>
      </c>
      <c r="C11" s="74"/>
      <c r="D11" s="74"/>
      <c r="E11" s="74"/>
      <c r="F11" s="74"/>
      <c r="G11" s="74"/>
      <c r="H11" s="74"/>
      <c r="I11" s="74"/>
      <c r="J11" s="74"/>
      <c r="K11" s="74"/>
      <c r="L11" s="74"/>
      <c r="M11" s="75"/>
      <c r="N11" s="75"/>
      <c r="O11" s="75"/>
      <c r="P11" s="76"/>
    </row>
    <row r="12" spans="1:16" s="1" customFormat="1" ht="45" customHeight="1">
      <c r="A12" s="72">
        <v>3</v>
      </c>
      <c r="B12" s="73" t="s">
        <v>28</v>
      </c>
      <c r="C12" s="74">
        <v>12</v>
      </c>
      <c r="D12" s="74">
        <v>12</v>
      </c>
      <c r="E12" s="74">
        <v>0</v>
      </c>
      <c r="F12" s="74">
        <f>'[1]Show Bus Stops List'!C6</f>
        <v>0</v>
      </c>
      <c r="G12" s="74">
        <f>'[1]Show Bus Stops List'!D5</f>
        <v>0</v>
      </c>
      <c r="H12" s="74">
        <f>'[1]Show Bus Stops List'!D6</f>
        <v>0</v>
      </c>
      <c r="I12" s="74">
        <f>'[1]Show Bus Stops List'!E5</f>
        <v>0</v>
      </c>
      <c r="J12" s="74">
        <f>'[1]Show Bus Stops List'!E6</f>
        <v>0</v>
      </c>
      <c r="K12" s="74">
        <v>12</v>
      </c>
      <c r="L12" s="74">
        <v>12</v>
      </c>
      <c r="M12" s="75">
        <f t="shared" ref="M12:M20" si="2">ROUND(C12*100/K12,1)</f>
        <v>100</v>
      </c>
      <c r="N12" s="75">
        <f t="shared" si="0"/>
        <v>100</v>
      </c>
      <c r="O12" s="75">
        <f t="shared" si="1"/>
        <v>100</v>
      </c>
      <c r="P12" s="76">
        <f t="shared" si="1"/>
        <v>100</v>
      </c>
    </row>
    <row r="13" spans="1:16" s="1" customFormat="1" ht="45" customHeight="1">
      <c r="A13" s="77">
        <v>4</v>
      </c>
      <c r="B13" s="78" t="s">
        <v>29</v>
      </c>
      <c r="C13" s="74"/>
      <c r="D13" s="74"/>
      <c r="E13" s="74"/>
      <c r="F13" s="74"/>
      <c r="G13" s="74"/>
      <c r="H13" s="74"/>
      <c r="I13" s="74"/>
      <c r="J13" s="74"/>
      <c r="K13" s="74"/>
      <c r="L13" s="74"/>
      <c r="M13" s="75"/>
      <c r="N13" s="75"/>
      <c r="O13" s="75"/>
      <c r="P13" s="76"/>
    </row>
    <row r="14" spans="1:16" s="1" customFormat="1" ht="33.75" customHeight="1">
      <c r="A14" s="77">
        <v>5</v>
      </c>
      <c r="B14" s="78" t="s">
        <v>30</v>
      </c>
      <c r="C14" s="35">
        <v>8</v>
      </c>
      <c r="D14" s="35">
        <v>8</v>
      </c>
      <c r="E14" s="35" t="e">
        <f>#REF!</f>
        <v>#REF!</v>
      </c>
      <c r="F14" s="35" t="e">
        <f>#REF!</f>
        <v>#REF!</v>
      </c>
      <c r="G14" s="35" t="e">
        <f>#REF!</f>
        <v>#REF!</v>
      </c>
      <c r="H14" s="35" t="e">
        <f>#REF!</f>
        <v>#REF!</v>
      </c>
      <c r="I14" s="35" t="e">
        <f>#REF!</f>
        <v>#REF!</v>
      </c>
      <c r="J14" s="35" t="e">
        <f>#REF!</f>
        <v>#REF!</v>
      </c>
      <c r="K14" s="35">
        <v>4</v>
      </c>
      <c r="L14" s="35">
        <v>4</v>
      </c>
      <c r="M14" s="75">
        <f t="shared" si="2"/>
        <v>200</v>
      </c>
      <c r="N14" s="75">
        <f t="shared" si="0"/>
        <v>200</v>
      </c>
      <c r="O14" s="75" t="e">
        <f>ROUND((C14+E14)*100/K14,1)</f>
        <v>#REF!</v>
      </c>
      <c r="P14" s="76" t="e">
        <f t="shared" si="1"/>
        <v>#REF!</v>
      </c>
    </row>
    <row r="15" spans="1:16" s="1" customFormat="1" ht="33.75" customHeight="1">
      <c r="A15" s="77">
        <v>6</v>
      </c>
      <c r="B15" s="78" t="s">
        <v>31</v>
      </c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6"/>
      <c r="N15" s="36"/>
      <c r="O15" s="36"/>
      <c r="P15" s="37"/>
    </row>
    <row r="16" spans="1:16" s="1" customFormat="1" ht="42" customHeight="1">
      <c r="A16" s="77">
        <v>7</v>
      </c>
      <c r="B16" s="78" t="s">
        <v>32</v>
      </c>
      <c r="C16" s="35">
        <v>15</v>
      </c>
      <c r="D16" s="35">
        <v>15</v>
      </c>
      <c r="E16" s="35">
        <v>0</v>
      </c>
      <c r="F16" s="35">
        <v>0</v>
      </c>
      <c r="G16" s="35">
        <v>0</v>
      </c>
      <c r="H16" s="35">
        <v>0</v>
      </c>
      <c r="I16" s="35">
        <v>0</v>
      </c>
      <c r="J16" s="35">
        <v>0</v>
      </c>
      <c r="K16" s="35">
        <v>15</v>
      </c>
      <c r="L16" s="35">
        <v>15</v>
      </c>
      <c r="M16" s="75">
        <f t="shared" si="2"/>
        <v>100</v>
      </c>
      <c r="N16" s="36">
        <v>100</v>
      </c>
      <c r="O16" s="36">
        <v>100</v>
      </c>
      <c r="P16" s="37">
        <v>100</v>
      </c>
    </row>
    <row r="17" spans="1:16" s="1" customFormat="1" ht="33.75" customHeight="1">
      <c r="A17" s="77">
        <v>8</v>
      </c>
      <c r="B17" s="78" t="s">
        <v>33</v>
      </c>
      <c r="C17" s="35">
        <v>20</v>
      </c>
      <c r="D17" s="35">
        <v>20</v>
      </c>
      <c r="E17" s="35" t="e">
        <f>#REF!</f>
        <v>#REF!</v>
      </c>
      <c r="F17" s="35" t="e">
        <f>#REF!</f>
        <v>#REF!</v>
      </c>
      <c r="G17" s="35" t="e">
        <f>#REF!</f>
        <v>#REF!</v>
      </c>
      <c r="H17" s="35" t="e">
        <f>#REF!</f>
        <v>#REF!</v>
      </c>
      <c r="I17" s="35" t="e">
        <f>#REF!</f>
        <v>#REF!</v>
      </c>
      <c r="J17" s="35" t="e">
        <f>#REF!</f>
        <v>#REF!</v>
      </c>
      <c r="K17" s="35">
        <v>20</v>
      </c>
      <c r="L17" s="35">
        <v>20</v>
      </c>
      <c r="M17" s="75">
        <f t="shared" si="2"/>
        <v>100</v>
      </c>
      <c r="N17" s="75">
        <f t="shared" si="0"/>
        <v>100</v>
      </c>
      <c r="O17" s="75" t="e">
        <f>ROUND((C17+E17)*100/K17,1)</f>
        <v>#REF!</v>
      </c>
      <c r="P17" s="76" t="e">
        <f t="shared" si="1"/>
        <v>#REF!</v>
      </c>
    </row>
    <row r="18" spans="1:16" s="1" customFormat="1" ht="21">
      <c r="A18" s="77">
        <v>9</v>
      </c>
      <c r="B18" s="78" t="s">
        <v>34</v>
      </c>
      <c r="C18" s="35">
        <v>27</v>
      </c>
      <c r="D18" s="35">
        <v>27</v>
      </c>
      <c r="E18" s="35" t="e">
        <f>#REF!</f>
        <v>#REF!</v>
      </c>
      <c r="F18" s="74">
        <v>0</v>
      </c>
      <c r="G18" s="35" t="e">
        <f>#REF!</f>
        <v>#REF!</v>
      </c>
      <c r="H18" s="35" t="e">
        <f>#REF!</f>
        <v>#REF!</v>
      </c>
      <c r="I18" s="35" t="e">
        <f>#REF!</f>
        <v>#REF!</v>
      </c>
      <c r="J18" s="35">
        <v>0</v>
      </c>
      <c r="K18" s="35">
        <v>27</v>
      </c>
      <c r="L18" s="35">
        <v>27</v>
      </c>
      <c r="M18" s="75">
        <f t="shared" si="2"/>
        <v>100</v>
      </c>
      <c r="N18" s="75">
        <f t="shared" si="0"/>
        <v>100</v>
      </c>
      <c r="O18" s="75" t="e">
        <f t="shared" ref="O18:O20" si="3">ROUND((C18+E18)*100/K18,1)</f>
        <v>#REF!</v>
      </c>
      <c r="P18" s="76">
        <f t="shared" ref="P18:P20" si="4">ROUND((D18+F18)*100/L18,1)</f>
        <v>100</v>
      </c>
    </row>
    <row r="19" spans="1:16" s="6" customFormat="1" ht="21">
      <c r="A19" s="79">
        <v>10</v>
      </c>
      <c r="B19" s="80" t="s">
        <v>35</v>
      </c>
      <c r="C19" s="38">
        <v>17</v>
      </c>
      <c r="D19" s="38">
        <v>17</v>
      </c>
      <c r="E19" s="35">
        <v>0</v>
      </c>
      <c r="F19" s="35" t="e">
        <f>#REF!</f>
        <v>#REF!</v>
      </c>
      <c r="G19" s="35">
        <v>0</v>
      </c>
      <c r="H19" s="35">
        <v>0</v>
      </c>
      <c r="I19" s="35">
        <v>0</v>
      </c>
      <c r="J19" s="35" t="e">
        <f>#REF!</f>
        <v>#REF!</v>
      </c>
      <c r="K19" s="38">
        <v>17</v>
      </c>
      <c r="L19" s="38">
        <v>17</v>
      </c>
      <c r="M19" s="75">
        <f t="shared" si="2"/>
        <v>100</v>
      </c>
      <c r="N19" s="75">
        <f t="shared" si="0"/>
        <v>100</v>
      </c>
      <c r="O19" s="75">
        <f t="shared" si="3"/>
        <v>100</v>
      </c>
      <c r="P19" s="76" t="e">
        <f t="shared" si="4"/>
        <v>#REF!</v>
      </c>
    </row>
    <row r="20" spans="1:16" s="1" customFormat="1" ht="21">
      <c r="A20" s="79">
        <v>11</v>
      </c>
      <c r="B20" s="80" t="s">
        <v>36</v>
      </c>
      <c r="C20" s="38">
        <v>18</v>
      </c>
      <c r="D20" s="38">
        <v>18</v>
      </c>
      <c r="E20" s="35" t="e">
        <f>#REF!</f>
        <v>#REF!</v>
      </c>
      <c r="F20" s="35">
        <v>0</v>
      </c>
      <c r="G20" s="35" t="e">
        <f>#REF!</f>
        <v>#REF!</v>
      </c>
      <c r="H20" s="35" t="e">
        <f>#REF!</f>
        <v>#REF!</v>
      </c>
      <c r="I20" s="35" t="e">
        <f>#REF!</f>
        <v>#REF!</v>
      </c>
      <c r="J20" s="35">
        <v>0</v>
      </c>
      <c r="K20" s="38">
        <v>18</v>
      </c>
      <c r="L20" s="38">
        <v>18</v>
      </c>
      <c r="M20" s="75">
        <f t="shared" si="2"/>
        <v>100</v>
      </c>
      <c r="N20" s="75">
        <f t="shared" si="0"/>
        <v>100</v>
      </c>
      <c r="O20" s="75" t="e">
        <f t="shared" si="3"/>
        <v>#REF!</v>
      </c>
      <c r="P20" s="76">
        <f t="shared" si="4"/>
        <v>100</v>
      </c>
    </row>
    <row r="21" spans="1:16" s="1" customFormat="1" ht="16.8">
      <c r="A21" s="39"/>
      <c r="B21" s="40" t="s">
        <v>37</v>
      </c>
      <c r="C21" s="41">
        <f t="shared" ref="C21" si="5">SUM(C10:C20)</f>
        <v>132</v>
      </c>
      <c r="D21" s="41">
        <f t="shared" ref="D21" si="6">SUM(D10:D20)</f>
        <v>132</v>
      </c>
      <c r="E21" s="41" t="e">
        <f t="shared" ref="E21" si="7">SUM(E10:E20)</f>
        <v>#REF!</v>
      </c>
      <c r="F21" s="41" t="e">
        <f t="shared" ref="F21" si="8">SUM(F10:F20)</f>
        <v>#REF!</v>
      </c>
      <c r="G21" s="41" t="e">
        <f t="shared" ref="G21" si="9">SUM(G10:G20)</f>
        <v>#REF!</v>
      </c>
      <c r="H21" s="41" t="e">
        <f t="shared" ref="H21" si="10">SUM(H10:H20)</f>
        <v>#REF!</v>
      </c>
      <c r="I21" s="41" t="e">
        <f t="shared" ref="I21" si="11">SUM(I10:I20)</f>
        <v>#REF!</v>
      </c>
      <c r="J21" s="41" t="e">
        <f t="shared" ref="J21" si="12">SUM(J10:J20)</f>
        <v>#REF!</v>
      </c>
      <c r="K21" s="41">
        <f t="shared" ref="K21" si="13">SUM(K10:K20)</f>
        <v>128</v>
      </c>
      <c r="L21" s="41">
        <f t="shared" ref="L21" si="14">SUM(L10:L20)</f>
        <v>128</v>
      </c>
      <c r="M21" s="41">
        <f t="shared" ref="M21" si="15">SUM(M10:M20)</f>
        <v>900</v>
      </c>
      <c r="N21" s="41">
        <f t="shared" ref="N21" si="16">SUM(N10:N20)</f>
        <v>900</v>
      </c>
      <c r="O21" s="41" t="e">
        <f t="shared" ref="O21" si="17">SUM(O10:O20)</f>
        <v>#REF!</v>
      </c>
      <c r="P21" s="41" t="e">
        <f t="shared" ref="P21" si="18">SUM(P10:P20)</f>
        <v>#REF!</v>
      </c>
    </row>
    <row r="22" spans="1:16" ht="17.399999999999999" thickBot="1">
      <c r="A22" s="9"/>
      <c r="B22" s="10"/>
      <c r="C22" s="11" t="s">
        <v>25</v>
      </c>
      <c r="D22" s="11" t="s">
        <v>38</v>
      </c>
      <c r="E22" s="12"/>
      <c r="F22" s="13"/>
      <c r="G22" s="13"/>
      <c r="H22" s="13"/>
      <c r="I22" s="13"/>
      <c r="J22" s="13"/>
      <c r="K22" s="14"/>
      <c r="L22" s="14"/>
      <c r="M22" s="15"/>
      <c r="N22" s="15"/>
      <c r="O22" s="15"/>
      <c r="P22" s="27"/>
    </row>
    <row r="23" spans="1:16" ht="17.399999999999999" thickBot="1">
      <c r="A23" s="16"/>
      <c r="B23" s="17" t="s">
        <v>39</v>
      </c>
      <c r="C23" s="18" t="e">
        <f>ROUND((C21+E21)*100/K21,1)</f>
        <v>#REF!</v>
      </c>
      <c r="D23" s="19" t="e">
        <f>ROUND((D21+F21)*100/L21,1)</f>
        <v>#REF!</v>
      </c>
      <c r="E23" s="16" t="s">
        <v>40</v>
      </c>
      <c r="F23" s="20"/>
      <c r="G23" s="21"/>
      <c r="H23" s="16"/>
      <c r="I23" s="16"/>
      <c r="J23" s="16"/>
      <c r="K23" s="21"/>
      <c r="L23" s="21"/>
      <c r="M23" s="22"/>
      <c r="N23" s="22"/>
      <c r="O23" s="22"/>
      <c r="P23" s="28"/>
    </row>
    <row r="24" spans="1:16" ht="16.8">
      <c r="A24" s="88"/>
      <c r="B24" s="23" t="s">
        <v>41</v>
      </c>
      <c r="C24" s="24">
        <f>ROUND(C21*100/K21,1)</f>
        <v>103.1</v>
      </c>
      <c r="D24" s="25">
        <f>ROUND(D21*100/L21,1)</f>
        <v>103.1</v>
      </c>
      <c r="E24" s="24" t="s">
        <v>40</v>
      </c>
      <c r="F24" s="26"/>
      <c r="G24" s="89"/>
      <c r="H24" s="88"/>
      <c r="I24" s="88"/>
      <c r="J24" s="88"/>
      <c r="K24" s="89"/>
      <c r="L24" s="89"/>
      <c r="M24" s="90"/>
      <c r="N24" s="90"/>
      <c r="O24" s="90"/>
      <c r="P24" s="91"/>
    </row>
  </sheetData>
  <mergeCells count="18">
    <mergeCell ref="B4:C4"/>
    <mergeCell ref="E4:G4"/>
    <mergeCell ref="H3:K3"/>
    <mergeCell ref="H4:K4"/>
    <mergeCell ref="A1:P1"/>
    <mergeCell ref="B3:C3"/>
    <mergeCell ref="E3:G3"/>
    <mergeCell ref="M7:N8"/>
    <mergeCell ref="O7:P8"/>
    <mergeCell ref="B5:C5"/>
    <mergeCell ref="E5:G5"/>
    <mergeCell ref="B6:K6"/>
    <mergeCell ref="C7:D8"/>
    <mergeCell ref="E7:F8"/>
    <mergeCell ref="G7:H8"/>
    <mergeCell ref="I7:J8"/>
    <mergeCell ref="K7:L8"/>
    <mergeCell ref="H5:K5"/>
  </mergeCells>
  <pageMargins left="0.7" right="0.7" top="0.75" bottom="0.75" header="0.3" footer="0.3"/>
  <pageSetup orientation="portrait" horizont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M37"/>
  <sheetViews>
    <sheetView topLeftCell="B1" zoomScale="70" zoomScaleNormal="70" workbookViewId="0">
      <selection activeCell="B1" sqref="B1:F1"/>
    </sheetView>
  </sheetViews>
  <sheetFormatPr defaultColWidth="9.109375" defaultRowHeight="16.8"/>
  <cols>
    <col min="1" max="1" width="21.33203125" style="8" bestFit="1" customWidth="1"/>
    <col min="2" max="2" width="47.21875" style="8" customWidth="1"/>
    <col min="3" max="3" width="34.33203125" style="8" bestFit="1" customWidth="1"/>
    <col min="4" max="4" width="29" style="8" bestFit="1" customWidth="1"/>
    <col min="5" max="5" width="40" style="8" bestFit="1" customWidth="1"/>
    <col min="6" max="6" width="46" style="8" bestFit="1" customWidth="1"/>
    <col min="7" max="7" width="16" style="8" bestFit="1" customWidth="1"/>
    <col min="8" max="8" width="21.5546875" style="8" bestFit="1" customWidth="1"/>
    <col min="9" max="9" width="22.6640625" style="8" bestFit="1" customWidth="1"/>
    <col min="10" max="10" width="16" style="8" bestFit="1" customWidth="1"/>
    <col min="11" max="11" width="21.5546875" style="8" bestFit="1" customWidth="1"/>
    <col min="12" max="12" width="22.6640625" style="8" bestFit="1" customWidth="1"/>
    <col min="13" max="13" width="16" style="8" bestFit="1" customWidth="1"/>
    <col min="14" max="16384" width="9.109375" style="8"/>
  </cols>
  <sheetData>
    <row r="1" spans="1:13" s="31" customFormat="1" ht="15.75" customHeight="1">
      <c r="A1" s="42" t="s">
        <v>42</v>
      </c>
      <c r="B1" s="134" t="s">
        <v>322</v>
      </c>
      <c r="C1" s="134"/>
      <c r="D1" s="134"/>
      <c r="E1" s="134"/>
      <c r="F1" s="134"/>
      <c r="G1" s="29"/>
      <c r="H1" s="30"/>
      <c r="J1" s="29"/>
    </row>
    <row r="2" spans="1:13" s="31" customFormat="1">
      <c r="A2" s="42" t="s">
        <v>43</v>
      </c>
      <c r="B2" s="135" t="s">
        <v>323</v>
      </c>
      <c r="C2" s="135"/>
      <c r="D2" s="135"/>
      <c r="E2" s="135"/>
      <c r="F2" s="135"/>
      <c r="G2" s="29"/>
      <c r="H2" s="30"/>
      <c r="J2" s="29"/>
    </row>
    <row r="3" spans="1:13" s="31" customFormat="1" ht="16.5" customHeight="1">
      <c r="A3" s="43"/>
      <c r="B3" s="44" t="s">
        <v>17</v>
      </c>
      <c r="C3" s="44" t="s">
        <v>18</v>
      </c>
      <c r="D3" s="44" t="s">
        <v>44</v>
      </c>
      <c r="E3" s="44" t="s">
        <v>45</v>
      </c>
      <c r="F3" s="44" t="s">
        <v>46</v>
      </c>
      <c r="G3" s="29"/>
      <c r="H3" s="30"/>
      <c r="J3" s="29"/>
    </row>
    <row r="4" spans="1:13" s="31" customFormat="1">
      <c r="A4" s="45" t="s">
        <v>47</v>
      </c>
      <c r="B4" s="46">
        <v>22</v>
      </c>
      <c r="C4" s="46">
        <v>0</v>
      </c>
      <c r="D4" s="43">
        <v>0</v>
      </c>
      <c r="E4" s="47">
        <v>0</v>
      </c>
      <c r="F4" s="43">
        <f>SUM(B4:E4)</f>
        <v>22</v>
      </c>
      <c r="G4" s="29"/>
      <c r="H4" s="30"/>
      <c r="J4" s="29"/>
    </row>
    <row r="5" spans="1:13" s="31" customFormat="1">
      <c r="A5" s="45" t="s">
        <v>48</v>
      </c>
      <c r="B5" s="46">
        <v>22</v>
      </c>
      <c r="C5" s="46">
        <v>0</v>
      </c>
      <c r="D5" s="43">
        <v>0</v>
      </c>
      <c r="E5" s="47">
        <v>0</v>
      </c>
      <c r="F5" s="43">
        <f>SUM(B5:E5)</f>
        <v>22</v>
      </c>
      <c r="G5" s="29"/>
      <c r="H5" s="30"/>
      <c r="J5" s="29"/>
    </row>
    <row r="6" spans="1:13" s="31" customFormat="1" ht="409.2" customHeight="1">
      <c r="A6" s="32"/>
      <c r="B6" s="33"/>
      <c r="E6" s="34"/>
      <c r="G6" s="29"/>
      <c r="H6" s="30"/>
      <c r="J6" s="29"/>
    </row>
    <row r="7" spans="1:13" s="31" customFormat="1" ht="59.4" customHeight="1">
      <c r="A7" s="32"/>
      <c r="B7" s="33"/>
      <c r="E7" s="34"/>
      <c r="G7" s="29"/>
      <c r="H7" s="30"/>
      <c r="J7" s="29"/>
    </row>
    <row r="8" spans="1:13" s="31" customFormat="1">
      <c r="A8" s="140" t="s">
        <v>49</v>
      </c>
      <c r="B8" s="140" t="s">
        <v>6</v>
      </c>
      <c r="C8" s="140" t="s">
        <v>50</v>
      </c>
      <c r="D8" s="140" t="s">
        <v>51</v>
      </c>
      <c r="E8" s="140" t="s">
        <v>52</v>
      </c>
      <c r="F8" s="140" t="s">
        <v>53</v>
      </c>
      <c r="G8" s="140" t="s">
        <v>54</v>
      </c>
      <c r="H8" s="140"/>
      <c r="I8" s="140"/>
      <c r="J8" s="140" t="s">
        <v>54</v>
      </c>
      <c r="K8" s="140"/>
      <c r="L8" s="140"/>
      <c r="M8" s="140" t="s">
        <v>55</v>
      </c>
    </row>
    <row r="9" spans="1:13" s="31" customFormat="1">
      <c r="A9" s="140"/>
      <c r="B9" s="140"/>
      <c r="C9" s="140"/>
      <c r="D9" s="140"/>
      <c r="E9" s="140"/>
      <c r="F9" s="140"/>
      <c r="G9" s="140" t="s">
        <v>25</v>
      </c>
      <c r="H9" s="140"/>
      <c r="I9" s="140"/>
      <c r="J9" s="140" t="s">
        <v>26</v>
      </c>
      <c r="K9" s="140"/>
      <c r="L9" s="140"/>
      <c r="M9" s="140"/>
    </row>
    <row r="10" spans="1:13" s="31" customFormat="1">
      <c r="A10" s="140"/>
      <c r="B10" s="140"/>
      <c r="C10" s="140"/>
      <c r="D10" s="140"/>
      <c r="E10" s="140"/>
      <c r="F10" s="140"/>
      <c r="G10" s="48" t="s">
        <v>56</v>
      </c>
      <c r="H10" s="49" t="s">
        <v>57</v>
      </c>
      <c r="I10" s="44" t="s">
        <v>58</v>
      </c>
      <c r="J10" s="48" t="s">
        <v>56</v>
      </c>
      <c r="K10" s="49" t="s">
        <v>57</v>
      </c>
      <c r="L10" s="44" t="s">
        <v>58</v>
      </c>
      <c r="M10" s="140"/>
    </row>
    <row r="11" spans="1:13" s="31" customFormat="1">
      <c r="A11" s="138" t="s">
        <v>324</v>
      </c>
      <c r="B11" s="138"/>
      <c r="C11" s="138"/>
      <c r="D11" s="138"/>
      <c r="E11" s="138"/>
      <c r="F11" s="138"/>
      <c r="G11" s="138"/>
      <c r="H11" s="139"/>
      <c r="I11" s="139"/>
      <c r="J11" s="139"/>
      <c r="K11" s="139"/>
      <c r="L11" s="139"/>
      <c r="M11" s="139"/>
    </row>
    <row r="12" spans="1:13" s="31" customFormat="1">
      <c r="A12" s="103" t="s">
        <v>68</v>
      </c>
      <c r="B12" s="104" t="s">
        <v>69</v>
      </c>
      <c r="C12" s="103"/>
      <c r="D12" s="103"/>
      <c r="E12" s="103" t="s">
        <v>70</v>
      </c>
      <c r="F12" s="103" t="s">
        <v>70</v>
      </c>
      <c r="G12" s="105" t="s">
        <v>17</v>
      </c>
      <c r="H12" s="102">
        <v>46113</v>
      </c>
      <c r="I12" s="102" t="s">
        <v>551</v>
      </c>
      <c r="J12" s="105" t="s">
        <v>17</v>
      </c>
      <c r="K12" s="54">
        <v>46115</v>
      </c>
      <c r="L12" s="102" t="s">
        <v>551</v>
      </c>
      <c r="M12" s="82"/>
    </row>
    <row r="13" spans="1:13" s="31" customFormat="1">
      <c r="A13" s="103" t="s">
        <v>71</v>
      </c>
      <c r="B13" s="104" t="s">
        <v>72</v>
      </c>
      <c r="C13" s="103"/>
      <c r="D13" s="103"/>
      <c r="E13" s="103" t="s">
        <v>73</v>
      </c>
      <c r="F13" s="103" t="s">
        <v>73</v>
      </c>
      <c r="G13" s="105" t="s">
        <v>17</v>
      </c>
      <c r="H13" s="102">
        <v>46113</v>
      </c>
      <c r="I13" s="102" t="s">
        <v>551</v>
      </c>
      <c r="J13" s="105" t="s">
        <v>17</v>
      </c>
      <c r="K13" s="54">
        <v>46115</v>
      </c>
      <c r="L13" s="102" t="s">
        <v>551</v>
      </c>
      <c r="M13" s="82"/>
    </row>
    <row r="14" spans="1:13" s="31" customFormat="1">
      <c r="A14" s="103" t="s">
        <v>74</v>
      </c>
      <c r="B14" s="104" t="s">
        <v>75</v>
      </c>
      <c r="C14" s="103"/>
      <c r="D14" s="103"/>
      <c r="E14" s="103" t="s">
        <v>76</v>
      </c>
      <c r="F14" s="103" t="s">
        <v>76</v>
      </c>
      <c r="G14" s="105" t="s">
        <v>17</v>
      </c>
      <c r="H14" s="102">
        <v>46113</v>
      </c>
      <c r="I14" s="102" t="s">
        <v>551</v>
      </c>
      <c r="J14" s="105" t="s">
        <v>17</v>
      </c>
      <c r="K14" s="54">
        <v>46115</v>
      </c>
      <c r="L14" s="102" t="s">
        <v>551</v>
      </c>
      <c r="M14" s="82"/>
    </row>
    <row r="15" spans="1:13" s="31" customFormat="1">
      <c r="A15" s="103" t="s">
        <v>77</v>
      </c>
      <c r="B15" s="104" t="s">
        <v>78</v>
      </c>
      <c r="C15" s="103"/>
      <c r="D15" s="103"/>
      <c r="E15" s="103" t="s">
        <v>76</v>
      </c>
      <c r="F15" s="103" t="s">
        <v>76</v>
      </c>
      <c r="G15" s="105" t="s">
        <v>17</v>
      </c>
      <c r="H15" s="102">
        <v>46113</v>
      </c>
      <c r="I15" s="102" t="s">
        <v>551</v>
      </c>
      <c r="J15" s="105" t="s">
        <v>17</v>
      </c>
      <c r="K15" s="54">
        <v>46115</v>
      </c>
      <c r="L15" s="102" t="s">
        <v>551</v>
      </c>
      <c r="M15" s="82"/>
    </row>
    <row r="16" spans="1:13" s="31" customFormat="1" ht="50.4">
      <c r="A16" s="103" t="s">
        <v>79</v>
      </c>
      <c r="B16" s="104" t="s">
        <v>80</v>
      </c>
      <c r="C16" s="103"/>
      <c r="D16" s="103"/>
      <c r="E16" s="103" t="s">
        <v>81</v>
      </c>
      <c r="F16" s="103" t="s">
        <v>81</v>
      </c>
      <c r="G16" s="105" t="s">
        <v>17</v>
      </c>
      <c r="H16" s="102">
        <v>46113</v>
      </c>
      <c r="I16" s="102" t="s">
        <v>551</v>
      </c>
      <c r="J16" s="105" t="s">
        <v>17</v>
      </c>
      <c r="K16" s="54">
        <v>46115</v>
      </c>
      <c r="L16" s="102" t="s">
        <v>551</v>
      </c>
      <c r="M16" s="82"/>
    </row>
    <row r="17" spans="1:13" s="31" customFormat="1">
      <c r="A17" s="103" t="s">
        <v>82</v>
      </c>
      <c r="B17" s="104" t="s">
        <v>83</v>
      </c>
      <c r="C17" s="103"/>
      <c r="D17" s="103"/>
      <c r="E17" s="103" t="s">
        <v>76</v>
      </c>
      <c r="F17" s="103" t="s">
        <v>76</v>
      </c>
      <c r="G17" s="105" t="s">
        <v>17</v>
      </c>
      <c r="H17" s="102">
        <v>46113</v>
      </c>
      <c r="I17" s="102" t="s">
        <v>551</v>
      </c>
      <c r="J17" s="105" t="s">
        <v>17</v>
      </c>
      <c r="K17" s="54">
        <v>46115</v>
      </c>
      <c r="L17" s="102" t="s">
        <v>551</v>
      </c>
      <c r="M17" s="82"/>
    </row>
    <row r="18" spans="1:13" s="31" customFormat="1">
      <c r="A18" s="103" t="s">
        <v>84</v>
      </c>
      <c r="B18" s="104" t="s">
        <v>85</v>
      </c>
      <c r="C18" s="103"/>
      <c r="D18" s="103"/>
      <c r="E18" s="103" t="s">
        <v>70</v>
      </c>
      <c r="F18" s="103" t="s">
        <v>70</v>
      </c>
      <c r="G18" s="105" t="s">
        <v>17</v>
      </c>
      <c r="H18" s="102">
        <v>46113</v>
      </c>
      <c r="I18" s="102" t="s">
        <v>551</v>
      </c>
      <c r="J18" s="105" t="s">
        <v>17</v>
      </c>
      <c r="K18" s="54">
        <v>46115</v>
      </c>
      <c r="L18" s="102" t="s">
        <v>551</v>
      </c>
      <c r="M18" s="82"/>
    </row>
    <row r="19" spans="1:13" s="31" customFormat="1" ht="33.6">
      <c r="A19" s="103" t="s">
        <v>86</v>
      </c>
      <c r="B19" s="104" t="s">
        <v>87</v>
      </c>
      <c r="C19" s="103"/>
      <c r="D19" s="103"/>
      <c r="E19" s="103" t="s">
        <v>88</v>
      </c>
      <c r="F19" s="103" t="s">
        <v>88</v>
      </c>
      <c r="G19" s="105" t="s">
        <v>17</v>
      </c>
      <c r="H19" s="102">
        <v>46113</v>
      </c>
      <c r="I19" s="102" t="s">
        <v>551</v>
      </c>
      <c r="J19" s="105" t="s">
        <v>17</v>
      </c>
      <c r="K19" s="54">
        <v>46115</v>
      </c>
      <c r="L19" s="102" t="s">
        <v>551</v>
      </c>
      <c r="M19" s="82"/>
    </row>
    <row r="20" spans="1:13" s="31" customFormat="1" ht="33.6">
      <c r="A20" s="103" t="s">
        <v>89</v>
      </c>
      <c r="B20" s="104" t="s">
        <v>90</v>
      </c>
      <c r="C20" s="103"/>
      <c r="D20" s="103"/>
      <c r="E20" s="103" t="s">
        <v>91</v>
      </c>
      <c r="F20" s="103" t="s">
        <v>91</v>
      </c>
      <c r="G20" s="105" t="s">
        <v>17</v>
      </c>
      <c r="H20" s="102">
        <v>46113</v>
      </c>
      <c r="I20" s="102" t="s">
        <v>551</v>
      </c>
      <c r="J20" s="105" t="s">
        <v>17</v>
      </c>
      <c r="K20" s="54">
        <v>46115</v>
      </c>
      <c r="L20" s="102" t="s">
        <v>551</v>
      </c>
      <c r="M20" s="82"/>
    </row>
    <row r="21" spans="1:13" s="31" customFormat="1" ht="33.6">
      <c r="A21" s="103" t="s">
        <v>92</v>
      </c>
      <c r="B21" s="103" t="s">
        <v>93</v>
      </c>
      <c r="C21" s="103"/>
      <c r="D21" s="103"/>
      <c r="E21" s="103" t="s">
        <v>94</v>
      </c>
      <c r="F21" s="103" t="s">
        <v>94</v>
      </c>
      <c r="G21" s="105" t="s">
        <v>17</v>
      </c>
      <c r="H21" s="102">
        <v>46113</v>
      </c>
      <c r="I21" s="102" t="s">
        <v>551</v>
      </c>
      <c r="J21" s="105" t="s">
        <v>17</v>
      </c>
      <c r="K21" s="54">
        <v>46115</v>
      </c>
      <c r="L21" s="102" t="s">
        <v>551</v>
      </c>
      <c r="M21" s="82"/>
    </row>
    <row r="22" spans="1:13" s="31" customFormat="1" ht="33.6">
      <c r="A22" s="103" t="s">
        <v>95</v>
      </c>
      <c r="B22" s="104" t="s">
        <v>96</v>
      </c>
      <c r="C22" s="103"/>
      <c r="D22" s="103"/>
      <c r="E22" s="103" t="s">
        <v>97</v>
      </c>
      <c r="F22" s="103" t="s">
        <v>97</v>
      </c>
      <c r="G22" s="105" t="s">
        <v>17</v>
      </c>
      <c r="H22" s="102">
        <v>46113</v>
      </c>
      <c r="I22" s="102" t="s">
        <v>551</v>
      </c>
      <c r="J22" s="105" t="s">
        <v>17</v>
      </c>
      <c r="K22" s="54">
        <v>46115</v>
      </c>
      <c r="L22" s="102" t="s">
        <v>551</v>
      </c>
      <c r="M22" s="82"/>
    </row>
    <row r="23" spans="1:13" s="31" customFormat="1">
      <c r="A23" s="103" t="s">
        <v>98</v>
      </c>
      <c r="B23" s="104" t="s">
        <v>99</v>
      </c>
      <c r="C23" s="103"/>
      <c r="D23" s="103"/>
      <c r="E23" s="103" t="s">
        <v>70</v>
      </c>
      <c r="F23" s="103" t="s">
        <v>70</v>
      </c>
      <c r="G23" s="105" t="s">
        <v>17</v>
      </c>
      <c r="H23" s="102">
        <v>46113</v>
      </c>
      <c r="I23" s="102" t="s">
        <v>551</v>
      </c>
      <c r="J23" s="105" t="s">
        <v>17</v>
      </c>
      <c r="K23" s="54">
        <v>46115</v>
      </c>
      <c r="L23" s="102" t="s">
        <v>551</v>
      </c>
      <c r="M23" s="82"/>
    </row>
    <row r="24" spans="1:13" s="31" customFormat="1" ht="33.6">
      <c r="A24" s="103" t="s">
        <v>100</v>
      </c>
      <c r="B24" s="104" t="s">
        <v>101</v>
      </c>
      <c r="C24" s="103"/>
      <c r="D24" s="103"/>
      <c r="E24" s="103" t="s">
        <v>102</v>
      </c>
      <c r="F24" s="103" t="s">
        <v>102</v>
      </c>
      <c r="G24" s="105" t="s">
        <v>17</v>
      </c>
      <c r="H24" s="102">
        <v>46113</v>
      </c>
      <c r="I24" s="102" t="s">
        <v>551</v>
      </c>
      <c r="J24" s="105" t="s">
        <v>17</v>
      </c>
      <c r="K24" s="54">
        <v>46115</v>
      </c>
      <c r="L24" s="102" t="s">
        <v>551</v>
      </c>
      <c r="M24" s="82"/>
    </row>
    <row r="25" spans="1:13" s="31" customFormat="1">
      <c r="A25" s="136" t="s">
        <v>325</v>
      </c>
      <c r="B25" s="136"/>
      <c r="C25" s="136"/>
      <c r="D25" s="136"/>
      <c r="E25" s="136"/>
      <c r="F25" s="136"/>
      <c r="G25" s="136"/>
      <c r="H25" s="137"/>
      <c r="I25" s="137"/>
      <c r="J25" s="137"/>
      <c r="K25" s="137"/>
      <c r="L25" s="137"/>
      <c r="M25" s="137"/>
    </row>
    <row r="26" spans="1:13" s="31" customFormat="1" ht="50.4">
      <c r="A26" s="103" t="s">
        <v>103</v>
      </c>
      <c r="B26" s="103" t="s">
        <v>104</v>
      </c>
      <c r="C26" s="103" t="s">
        <v>134</v>
      </c>
      <c r="D26" s="103" t="s">
        <v>105</v>
      </c>
      <c r="E26" s="103" t="s">
        <v>106</v>
      </c>
      <c r="F26" s="103" t="s">
        <v>106</v>
      </c>
      <c r="G26" s="105" t="s">
        <v>17</v>
      </c>
      <c r="H26" s="102">
        <v>46113</v>
      </c>
      <c r="I26" s="102" t="s">
        <v>551</v>
      </c>
      <c r="J26" s="105" t="s">
        <v>17</v>
      </c>
      <c r="K26" s="54">
        <v>46115</v>
      </c>
      <c r="L26" s="102" t="s">
        <v>551</v>
      </c>
      <c r="M26" s="82"/>
    </row>
    <row r="27" spans="1:13" s="31" customFormat="1" ht="50.4">
      <c r="A27" s="103" t="s">
        <v>107</v>
      </c>
      <c r="B27" s="103" t="s">
        <v>108</v>
      </c>
      <c r="C27" s="103" t="s">
        <v>135</v>
      </c>
      <c r="D27" s="103" t="s">
        <v>105</v>
      </c>
      <c r="E27" s="103" t="s">
        <v>109</v>
      </c>
      <c r="F27" s="103" t="s">
        <v>109</v>
      </c>
      <c r="G27" s="105" t="s">
        <v>17</v>
      </c>
      <c r="H27" s="102">
        <v>46113</v>
      </c>
      <c r="I27" s="102" t="s">
        <v>551</v>
      </c>
      <c r="J27" s="105" t="s">
        <v>17</v>
      </c>
      <c r="K27" s="54">
        <v>46115</v>
      </c>
      <c r="L27" s="102" t="s">
        <v>551</v>
      </c>
      <c r="M27" s="82"/>
    </row>
    <row r="28" spans="1:13" s="31" customFormat="1" ht="67.2">
      <c r="A28" s="103" t="s">
        <v>110</v>
      </c>
      <c r="B28" s="103" t="s">
        <v>111</v>
      </c>
      <c r="C28" s="103" t="s">
        <v>136</v>
      </c>
      <c r="D28" s="103" t="s">
        <v>105</v>
      </c>
      <c r="E28" s="103" t="s">
        <v>112</v>
      </c>
      <c r="F28" s="103" t="s">
        <v>112</v>
      </c>
      <c r="G28" s="105" t="s">
        <v>17</v>
      </c>
      <c r="H28" s="102">
        <v>46113</v>
      </c>
      <c r="I28" s="102" t="s">
        <v>551</v>
      </c>
      <c r="J28" s="105" t="s">
        <v>17</v>
      </c>
      <c r="K28" s="54">
        <v>46115</v>
      </c>
      <c r="L28" s="102" t="s">
        <v>551</v>
      </c>
      <c r="M28" s="82"/>
    </row>
    <row r="29" spans="1:13" s="31" customFormat="1" ht="67.2">
      <c r="A29" s="103" t="s">
        <v>113</v>
      </c>
      <c r="B29" s="103" t="s">
        <v>114</v>
      </c>
      <c r="C29" s="103" t="s">
        <v>137</v>
      </c>
      <c r="D29" s="103" t="s">
        <v>105</v>
      </c>
      <c r="E29" s="103" t="s">
        <v>115</v>
      </c>
      <c r="F29" s="103" t="s">
        <v>115</v>
      </c>
      <c r="G29" s="105" t="s">
        <v>17</v>
      </c>
      <c r="H29" s="102">
        <v>46113</v>
      </c>
      <c r="I29" s="102" t="s">
        <v>551</v>
      </c>
      <c r="J29" s="105" t="s">
        <v>17</v>
      </c>
      <c r="K29" s="54">
        <v>46115</v>
      </c>
      <c r="L29" s="102" t="s">
        <v>551</v>
      </c>
      <c r="M29" s="82"/>
    </row>
    <row r="30" spans="1:13" s="31" customFormat="1" ht="50.4">
      <c r="A30" s="103" t="s">
        <v>116</v>
      </c>
      <c r="B30" s="103" t="s">
        <v>117</v>
      </c>
      <c r="C30" s="103" t="s">
        <v>138</v>
      </c>
      <c r="D30" s="103" t="s">
        <v>105</v>
      </c>
      <c r="E30" s="103" t="s">
        <v>118</v>
      </c>
      <c r="F30" s="103" t="s">
        <v>118</v>
      </c>
      <c r="G30" s="105" t="s">
        <v>17</v>
      </c>
      <c r="H30" s="102">
        <v>46113</v>
      </c>
      <c r="I30" s="102" t="s">
        <v>551</v>
      </c>
      <c r="J30" s="105" t="s">
        <v>17</v>
      </c>
      <c r="K30" s="54">
        <v>46115</v>
      </c>
      <c r="L30" s="102" t="s">
        <v>551</v>
      </c>
      <c r="M30" s="82"/>
    </row>
    <row r="31" spans="1:13" s="31" customFormat="1" ht="50.4">
      <c r="A31" s="103" t="s">
        <v>119</v>
      </c>
      <c r="B31" s="103" t="s">
        <v>120</v>
      </c>
      <c r="C31" s="103" t="s">
        <v>139</v>
      </c>
      <c r="D31" s="103" t="s">
        <v>105</v>
      </c>
      <c r="E31" s="103" t="s">
        <v>121</v>
      </c>
      <c r="F31" s="103" t="s">
        <v>121</v>
      </c>
      <c r="G31" s="105" t="s">
        <v>17</v>
      </c>
      <c r="H31" s="102">
        <v>46113</v>
      </c>
      <c r="I31" s="102" t="s">
        <v>551</v>
      </c>
      <c r="J31" s="105" t="s">
        <v>17</v>
      </c>
      <c r="K31" s="54">
        <v>46115</v>
      </c>
      <c r="L31" s="102" t="s">
        <v>551</v>
      </c>
      <c r="M31" s="82"/>
    </row>
    <row r="32" spans="1:13" s="31" customFormat="1" ht="33.6">
      <c r="A32" s="103" t="s">
        <v>122</v>
      </c>
      <c r="B32" s="103" t="s">
        <v>123</v>
      </c>
      <c r="C32" s="103" t="s">
        <v>124</v>
      </c>
      <c r="D32" s="103" t="s">
        <v>105</v>
      </c>
      <c r="E32" s="103" t="s">
        <v>125</v>
      </c>
      <c r="F32" s="103" t="s">
        <v>125</v>
      </c>
      <c r="G32" s="105" t="s">
        <v>17</v>
      </c>
      <c r="H32" s="102">
        <v>46113</v>
      </c>
      <c r="I32" s="102" t="s">
        <v>551</v>
      </c>
      <c r="J32" s="105" t="s">
        <v>17</v>
      </c>
      <c r="K32" s="54">
        <v>46115</v>
      </c>
      <c r="L32" s="102" t="s">
        <v>551</v>
      </c>
      <c r="M32" s="82"/>
    </row>
    <row r="33" spans="1:13" s="31" customFormat="1" ht="33.6">
      <c r="A33" s="103" t="s">
        <v>126</v>
      </c>
      <c r="B33" s="103" t="s">
        <v>127</v>
      </c>
      <c r="C33" s="103" t="s">
        <v>128</v>
      </c>
      <c r="D33" s="103" t="s">
        <v>105</v>
      </c>
      <c r="E33" s="103" t="s">
        <v>129</v>
      </c>
      <c r="F33" s="103" t="s">
        <v>129</v>
      </c>
      <c r="G33" s="105" t="s">
        <v>17</v>
      </c>
      <c r="H33" s="102">
        <v>46113</v>
      </c>
      <c r="I33" s="102" t="s">
        <v>551</v>
      </c>
      <c r="J33" s="105" t="s">
        <v>17</v>
      </c>
      <c r="K33" s="54">
        <v>46115</v>
      </c>
      <c r="L33" s="102" t="s">
        <v>551</v>
      </c>
      <c r="M33" s="82"/>
    </row>
    <row r="34" spans="1:13" s="31" customFormat="1" ht="33.6">
      <c r="A34" s="103" t="s">
        <v>130</v>
      </c>
      <c r="B34" s="103" t="s">
        <v>131</v>
      </c>
      <c r="C34" s="103" t="s">
        <v>132</v>
      </c>
      <c r="D34" s="103" t="s">
        <v>105</v>
      </c>
      <c r="E34" s="103" t="s">
        <v>133</v>
      </c>
      <c r="F34" s="103" t="s">
        <v>133</v>
      </c>
      <c r="G34" s="105" t="s">
        <v>17</v>
      </c>
      <c r="H34" s="102">
        <v>46113</v>
      </c>
      <c r="I34" s="102" t="s">
        <v>551</v>
      </c>
      <c r="J34" s="105" t="s">
        <v>17</v>
      </c>
      <c r="K34" s="54">
        <v>46115</v>
      </c>
      <c r="L34" s="102" t="s">
        <v>551</v>
      </c>
      <c r="M34" s="82"/>
    </row>
    <row r="35" spans="1:13">
      <c r="A35" s="84"/>
      <c r="B35" s="84"/>
      <c r="C35" s="84"/>
      <c r="D35" s="85"/>
      <c r="E35" s="34"/>
      <c r="F35" s="34"/>
      <c r="G35" s="29"/>
      <c r="H35" s="86"/>
      <c r="I35" s="87"/>
      <c r="J35" s="29"/>
      <c r="K35" s="86"/>
      <c r="L35" s="87"/>
      <c r="M35" s="85"/>
    </row>
    <row r="36" spans="1:13">
      <c r="A36" s="84"/>
      <c r="B36" s="84"/>
      <c r="C36" s="84"/>
      <c r="D36" s="85"/>
      <c r="E36" s="34"/>
      <c r="F36" s="34"/>
      <c r="G36" s="29"/>
      <c r="H36" s="86"/>
      <c r="I36" s="87"/>
      <c r="J36" s="29"/>
      <c r="K36" s="86"/>
      <c r="L36" s="87"/>
      <c r="M36" s="85"/>
    </row>
    <row r="37" spans="1:13">
      <c r="A37" s="84"/>
      <c r="B37" s="84"/>
      <c r="C37" s="84"/>
      <c r="D37" s="85"/>
      <c r="E37" s="34"/>
      <c r="F37" s="34"/>
      <c r="G37" s="29"/>
      <c r="H37" s="86"/>
      <c r="I37" s="87"/>
      <c r="J37" s="29"/>
      <c r="K37" s="86"/>
      <c r="L37" s="87"/>
      <c r="M37" s="85"/>
    </row>
  </sheetData>
  <autoFilter ref="A8:M34" xr:uid="{00000000-0001-0000-0200-000000000000}">
    <filterColumn colId="6" showButton="0"/>
    <filterColumn colId="7" showButton="0"/>
    <filterColumn colId="9" showButton="0"/>
    <filterColumn colId="10" showButton="0"/>
  </autoFilter>
  <mergeCells count="15">
    <mergeCell ref="B1:F1"/>
    <mergeCell ref="B2:F2"/>
    <mergeCell ref="A25:M25"/>
    <mergeCell ref="A11:M11"/>
    <mergeCell ref="G8:I8"/>
    <mergeCell ref="J8:L8"/>
    <mergeCell ref="M8:M10"/>
    <mergeCell ref="G9:I9"/>
    <mergeCell ref="J9:L9"/>
    <mergeCell ref="A8:A10"/>
    <mergeCell ref="B8:B10"/>
    <mergeCell ref="C8:C10"/>
    <mergeCell ref="D8:D10"/>
    <mergeCell ref="E8:E10"/>
    <mergeCell ref="F8:F10"/>
  </mergeCells>
  <conditionalFormatting sqref="G12:G24">
    <cfRule type="containsText" dxfId="128" priority="21" operator="containsText" text="Hoàn thành">
      <formula>NOT(ISERROR(SEARCH("Hoàn thành",G12)))</formula>
    </cfRule>
    <cfRule type="containsText" dxfId="127" priority="23" operator="containsText" text="Lỗi">
      <formula>NOT(ISERROR(SEARCH("Lỗi",G12)))</formula>
    </cfRule>
    <cfRule type="containsText" dxfId="126" priority="24" operator="containsText" text="Hoàn thành">
      <formula>NOT(ISERROR(SEARCH("Hoàn thành",G12)))</formula>
    </cfRule>
    <cfRule type="containsText" dxfId="125" priority="26" operator="containsText" text="Hoàn thành">
      <formula>NOT(ISERROR(SEARCH("Hoàn thành",G12)))</formula>
    </cfRule>
  </conditionalFormatting>
  <conditionalFormatting sqref="G13">
    <cfRule type="containsText" dxfId="124" priority="22" operator="containsText" text="Lỗi">
      <formula>NOT(ISERROR(SEARCH("Lỗi",G13)))</formula>
    </cfRule>
  </conditionalFormatting>
  <conditionalFormatting sqref="G26:G34">
    <cfRule type="containsText" dxfId="123" priority="6" operator="containsText" text="Hoàn thành">
      <formula>NOT(ISERROR(SEARCH("Hoàn thành",G26)))</formula>
    </cfRule>
    <cfRule type="containsText" dxfId="122" priority="7" operator="containsText" text="Lỗi">
      <formula>NOT(ISERROR(SEARCH("Lỗi",G26)))</formula>
    </cfRule>
    <cfRule type="containsText" dxfId="121" priority="8" operator="containsText" text="Hoàn thành">
      <formula>NOT(ISERROR(SEARCH("Hoàn thành",G26)))</formula>
    </cfRule>
    <cfRule type="containsText" dxfId="120" priority="10" operator="containsText" text="Hoàn thành">
      <formula>NOT(ISERROR(SEARCH("Hoàn thành",G26)))</formula>
    </cfRule>
  </conditionalFormatting>
  <conditionalFormatting sqref="J12:J24">
    <cfRule type="containsText" dxfId="119" priority="11" operator="containsText" text="Hoàn thành">
      <formula>NOT(ISERROR(SEARCH("Hoàn thành",J12)))</formula>
    </cfRule>
    <cfRule type="containsText" dxfId="118" priority="12" operator="containsText" text="Lỗi">
      <formula>NOT(ISERROR(SEARCH("Lỗi",J12)))</formula>
    </cfRule>
    <cfRule type="containsText" dxfId="117" priority="13" operator="containsText" text="Hoàn thành">
      <formula>NOT(ISERROR(SEARCH("Hoàn thành",J12)))</formula>
    </cfRule>
    <cfRule type="containsText" dxfId="116" priority="15" operator="containsText" text="Hoàn thành">
      <formula>NOT(ISERROR(SEARCH("Hoàn thành",J12)))</formula>
    </cfRule>
  </conditionalFormatting>
  <conditionalFormatting sqref="J26:J34">
    <cfRule type="containsText" dxfId="115" priority="1" operator="containsText" text="Hoàn thành">
      <formula>NOT(ISERROR(SEARCH("Hoàn thành",J26)))</formula>
    </cfRule>
    <cfRule type="containsText" dxfId="114" priority="2" operator="containsText" text="Lỗi">
      <formula>NOT(ISERROR(SEARCH("Lỗi",J26)))</formula>
    </cfRule>
    <cfRule type="containsText" dxfId="113" priority="3" operator="containsText" text="Hoàn thành">
      <formula>NOT(ISERROR(SEARCH("Hoàn thành",J26)))</formula>
    </cfRule>
    <cfRule type="containsText" dxfId="112" priority="5" operator="containsText" text="Hoàn thành">
      <formula>NOT(ISERROR(SEARCH("Hoàn thành",J26)))</formula>
    </cfRule>
  </conditionalFormatting>
  <dataValidations count="2">
    <dataValidation type="list" operator="equal" allowBlank="1" showErrorMessage="1" promptTitle="dfdf" sqref="G35:G37 J35:J37" xr:uid="{00000000-0002-0000-0200-000000000000}">
      <formula1>"Passed,Untested,Failed,Blocked"</formula1>
      <formula2>0</formula2>
    </dataValidation>
    <dataValidation type="list" allowBlank="1" showInputMessage="1" showErrorMessage="1" sqref="G12:G24 J12:J24 G26:G34 J26:J34" xr:uid="{B7338BAE-FC31-44B1-949A-9BC706AB8C86}">
      <formula1>"Hoàn thành, Lỗi, Chưa kiểm tra, Bị chặn"</formula1>
    </dataValidation>
  </dataValidation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07AC02-FC3A-4E42-AAE0-CF6CCFE2BFF4}">
  <sheetPr>
    <tabColor theme="3"/>
  </sheetPr>
  <dimension ref="A1:M47"/>
  <sheetViews>
    <sheetView topLeftCell="C1" zoomScale="56" zoomScaleNormal="100" workbookViewId="0">
      <selection activeCell="O32" sqref="O32"/>
    </sheetView>
  </sheetViews>
  <sheetFormatPr defaultColWidth="9.109375" defaultRowHeight="16.8"/>
  <cols>
    <col min="1" max="1" width="21.33203125" style="8" bestFit="1" customWidth="1"/>
    <col min="2" max="2" width="54.109375" style="8" customWidth="1"/>
    <col min="3" max="3" width="34.33203125" style="8" bestFit="1" customWidth="1"/>
    <col min="4" max="4" width="29" style="8" bestFit="1" customWidth="1"/>
    <col min="5" max="5" width="40" style="8" bestFit="1" customWidth="1"/>
    <col min="6" max="6" width="46" style="8" bestFit="1" customWidth="1"/>
    <col min="7" max="7" width="16" style="8" bestFit="1" customWidth="1"/>
    <col min="8" max="8" width="21.5546875" style="8" bestFit="1" customWidth="1"/>
    <col min="9" max="9" width="22.6640625" style="8" bestFit="1" customWidth="1"/>
    <col min="10" max="10" width="16" style="8" bestFit="1" customWidth="1"/>
    <col min="11" max="11" width="21.5546875" style="8" bestFit="1" customWidth="1"/>
    <col min="12" max="12" width="22.6640625" style="8" bestFit="1" customWidth="1"/>
    <col min="13" max="13" width="16" style="8" bestFit="1" customWidth="1"/>
    <col min="14" max="16384" width="9.109375" style="8"/>
  </cols>
  <sheetData>
    <row r="1" spans="1:13" s="31" customFormat="1" ht="15.75" customHeight="1">
      <c r="A1" s="42" t="s">
        <v>42</v>
      </c>
      <c r="B1" s="134" t="s">
        <v>322</v>
      </c>
      <c r="C1" s="134"/>
      <c r="D1" s="134"/>
      <c r="E1" s="134"/>
      <c r="F1" s="134"/>
      <c r="G1" s="29"/>
      <c r="H1" s="30"/>
      <c r="J1" s="29"/>
    </row>
    <row r="2" spans="1:13" s="31" customFormat="1">
      <c r="A2" s="42" t="s">
        <v>43</v>
      </c>
      <c r="B2" s="135" t="s">
        <v>334</v>
      </c>
      <c r="C2" s="135"/>
      <c r="D2" s="135"/>
      <c r="E2" s="135"/>
      <c r="F2" s="135"/>
      <c r="G2" s="29"/>
      <c r="H2" s="30"/>
      <c r="J2" s="29"/>
    </row>
    <row r="3" spans="1:13" s="31" customFormat="1" ht="16.5" customHeight="1">
      <c r="A3" s="43"/>
      <c r="B3" s="44" t="s">
        <v>17</v>
      </c>
      <c r="C3" s="44" t="s">
        <v>18</v>
      </c>
      <c r="D3" s="44" t="s">
        <v>44</v>
      </c>
      <c r="E3" s="44" t="s">
        <v>45</v>
      </c>
      <c r="F3" s="44" t="s">
        <v>46</v>
      </c>
      <c r="G3" s="29"/>
      <c r="H3" s="30"/>
      <c r="J3" s="29"/>
    </row>
    <row r="4" spans="1:13" s="31" customFormat="1">
      <c r="A4" s="45" t="s">
        <v>47</v>
      </c>
      <c r="B4" s="46">
        <v>30</v>
      </c>
      <c r="C4" s="46">
        <v>0</v>
      </c>
      <c r="D4" s="43">
        <v>0</v>
      </c>
      <c r="E4" s="47">
        <v>0</v>
      </c>
      <c r="F4" s="43">
        <f>SUM(B4:E4)</f>
        <v>30</v>
      </c>
      <c r="G4" s="29"/>
      <c r="H4" s="30"/>
      <c r="J4" s="29"/>
    </row>
    <row r="5" spans="1:13" s="31" customFormat="1">
      <c r="A5" s="45" t="s">
        <v>48</v>
      </c>
      <c r="B5" s="46">
        <v>30</v>
      </c>
      <c r="C5" s="46">
        <v>0</v>
      </c>
      <c r="D5" s="43">
        <v>0</v>
      </c>
      <c r="E5" s="47">
        <v>0</v>
      </c>
      <c r="F5" s="43">
        <f>SUM(B5:E5)</f>
        <v>30</v>
      </c>
      <c r="G5" s="29"/>
      <c r="H5" s="30"/>
      <c r="J5" s="29"/>
    </row>
    <row r="6" spans="1:13" s="31" customFormat="1" ht="409.5" customHeight="1">
      <c r="A6" s="32"/>
      <c r="B6" s="33"/>
      <c r="E6" s="34"/>
      <c r="G6" s="29"/>
      <c r="H6" s="30"/>
      <c r="J6" s="29"/>
    </row>
    <row r="7" spans="1:13" s="31" customFormat="1" ht="75" customHeight="1">
      <c r="A7" s="32"/>
      <c r="B7" s="33"/>
      <c r="E7" s="34"/>
      <c r="G7" s="29"/>
      <c r="H7" s="30"/>
      <c r="J7" s="29"/>
    </row>
    <row r="8" spans="1:13" s="31" customFormat="1">
      <c r="A8" s="140" t="s">
        <v>49</v>
      </c>
      <c r="B8" s="140" t="s">
        <v>6</v>
      </c>
      <c r="C8" s="140" t="s">
        <v>50</v>
      </c>
      <c r="D8" s="140" t="s">
        <v>51</v>
      </c>
      <c r="E8" s="140" t="s">
        <v>52</v>
      </c>
      <c r="F8" s="140" t="s">
        <v>53</v>
      </c>
      <c r="G8" s="140" t="s">
        <v>54</v>
      </c>
      <c r="H8" s="140"/>
      <c r="I8" s="140"/>
      <c r="J8" s="140" t="s">
        <v>54</v>
      </c>
      <c r="K8" s="140"/>
      <c r="L8" s="140"/>
      <c r="M8" s="140" t="s">
        <v>55</v>
      </c>
    </row>
    <row r="9" spans="1:13" s="31" customFormat="1">
      <c r="A9" s="140"/>
      <c r="B9" s="140"/>
      <c r="C9" s="140"/>
      <c r="D9" s="140"/>
      <c r="E9" s="140"/>
      <c r="F9" s="140"/>
      <c r="G9" s="140" t="s">
        <v>25</v>
      </c>
      <c r="H9" s="140"/>
      <c r="I9" s="140"/>
      <c r="J9" s="140" t="s">
        <v>26</v>
      </c>
      <c r="K9" s="140"/>
      <c r="L9" s="140"/>
      <c r="M9" s="140"/>
    </row>
    <row r="10" spans="1:13" s="31" customFormat="1">
      <c r="A10" s="140"/>
      <c r="B10" s="140"/>
      <c r="C10" s="140"/>
      <c r="D10" s="140"/>
      <c r="E10" s="140"/>
      <c r="F10" s="140"/>
      <c r="G10" s="48" t="s">
        <v>56</v>
      </c>
      <c r="H10" s="49" t="s">
        <v>57</v>
      </c>
      <c r="I10" s="44" t="s">
        <v>58</v>
      </c>
      <c r="J10" s="48" t="s">
        <v>56</v>
      </c>
      <c r="K10" s="49" t="s">
        <v>57</v>
      </c>
      <c r="L10" s="44" t="s">
        <v>58</v>
      </c>
      <c r="M10" s="140"/>
    </row>
    <row r="11" spans="1:13" s="31" customFormat="1">
      <c r="A11" s="138" t="s">
        <v>326</v>
      </c>
      <c r="B11" s="138"/>
      <c r="C11" s="138"/>
      <c r="D11" s="138"/>
      <c r="E11" s="138"/>
      <c r="F11" s="138"/>
      <c r="G11" s="138"/>
      <c r="H11" s="139"/>
      <c r="I11" s="139"/>
      <c r="J11" s="139"/>
      <c r="K11" s="139"/>
      <c r="L11" s="139"/>
      <c r="M11" s="139"/>
    </row>
    <row r="12" spans="1:13" s="31" customFormat="1">
      <c r="A12" s="103" t="s">
        <v>140</v>
      </c>
      <c r="B12" s="104" t="s">
        <v>141</v>
      </c>
      <c r="C12" s="103"/>
      <c r="D12" s="103"/>
      <c r="E12" s="103" t="s">
        <v>73</v>
      </c>
      <c r="F12" s="103" t="s">
        <v>73</v>
      </c>
      <c r="G12" s="105" t="s">
        <v>17</v>
      </c>
      <c r="H12" s="102">
        <v>46113</v>
      </c>
      <c r="I12" s="102" t="s">
        <v>552</v>
      </c>
      <c r="J12" s="105" t="s">
        <v>17</v>
      </c>
      <c r="K12" s="54">
        <v>46115</v>
      </c>
      <c r="L12" s="102" t="s">
        <v>552</v>
      </c>
      <c r="M12" s="82"/>
    </row>
    <row r="13" spans="1:13" s="31" customFormat="1">
      <c r="A13" s="103" t="s">
        <v>142</v>
      </c>
      <c r="B13" s="104" t="s">
        <v>143</v>
      </c>
      <c r="C13" s="103"/>
      <c r="D13" s="103"/>
      <c r="E13" s="103" t="s">
        <v>76</v>
      </c>
      <c r="F13" s="103" t="s">
        <v>76</v>
      </c>
      <c r="G13" s="105" t="s">
        <v>17</v>
      </c>
      <c r="H13" s="102">
        <v>46113</v>
      </c>
      <c r="I13" s="102" t="s">
        <v>552</v>
      </c>
      <c r="J13" s="105" t="s">
        <v>17</v>
      </c>
      <c r="K13" s="54">
        <v>46115</v>
      </c>
      <c r="L13" s="102" t="s">
        <v>552</v>
      </c>
      <c r="M13" s="82"/>
    </row>
    <row r="14" spans="1:13" s="31" customFormat="1" ht="33.6">
      <c r="A14" s="103" t="s">
        <v>144</v>
      </c>
      <c r="B14" s="104" t="s">
        <v>145</v>
      </c>
      <c r="C14" s="103"/>
      <c r="D14" s="103"/>
      <c r="E14" s="103" t="s">
        <v>146</v>
      </c>
      <c r="F14" s="103" t="s">
        <v>146</v>
      </c>
      <c r="G14" s="105" t="s">
        <v>17</v>
      </c>
      <c r="H14" s="102">
        <v>46113</v>
      </c>
      <c r="I14" s="102" t="s">
        <v>552</v>
      </c>
      <c r="J14" s="105" t="s">
        <v>17</v>
      </c>
      <c r="K14" s="54">
        <v>46115</v>
      </c>
      <c r="L14" s="102" t="s">
        <v>552</v>
      </c>
      <c r="M14" s="82"/>
    </row>
    <row r="15" spans="1:13" s="31" customFormat="1" ht="33.6">
      <c r="A15" s="103" t="s">
        <v>147</v>
      </c>
      <c r="B15" s="104" t="s">
        <v>80</v>
      </c>
      <c r="C15" s="103"/>
      <c r="D15" s="103"/>
      <c r="E15" s="103" t="s">
        <v>148</v>
      </c>
      <c r="F15" s="103" t="s">
        <v>148</v>
      </c>
      <c r="G15" s="105" t="s">
        <v>17</v>
      </c>
      <c r="H15" s="102">
        <v>46113</v>
      </c>
      <c r="I15" s="102" t="s">
        <v>552</v>
      </c>
      <c r="J15" s="105" t="s">
        <v>17</v>
      </c>
      <c r="K15" s="54">
        <v>46115</v>
      </c>
      <c r="L15" s="102" t="s">
        <v>552</v>
      </c>
      <c r="M15" s="82"/>
    </row>
    <row r="16" spans="1:13" s="31" customFormat="1" ht="33.6">
      <c r="A16" s="103" t="s">
        <v>149</v>
      </c>
      <c r="B16" s="104" t="s">
        <v>87</v>
      </c>
      <c r="C16" s="103"/>
      <c r="D16" s="103"/>
      <c r="E16" s="103" t="s">
        <v>150</v>
      </c>
      <c r="F16" s="103" t="s">
        <v>150</v>
      </c>
      <c r="G16" s="105" t="s">
        <v>17</v>
      </c>
      <c r="H16" s="102">
        <v>46113</v>
      </c>
      <c r="I16" s="102" t="s">
        <v>552</v>
      </c>
      <c r="J16" s="105" t="s">
        <v>17</v>
      </c>
      <c r="K16" s="54">
        <v>46115</v>
      </c>
      <c r="L16" s="102" t="s">
        <v>552</v>
      </c>
      <c r="M16" s="82"/>
    </row>
    <row r="17" spans="1:13" s="31" customFormat="1" ht="33.6">
      <c r="A17" s="103" t="s">
        <v>151</v>
      </c>
      <c r="B17" s="104" t="s">
        <v>152</v>
      </c>
      <c r="C17" s="103"/>
      <c r="D17" s="103"/>
      <c r="E17" s="103" t="s">
        <v>153</v>
      </c>
      <c r="F17" s="103" t="s">
        <v>153</v>
      </c>
      <c r="G17" s="105" t="s">
        <v>17</v>
      </c>
      <c r="H17" s="102">
        <v>46113</v>
      </c>
      <c r="I17" s="102" t="s">
        <v>552</v>
      </c>
      <c r="J17" s="105" t="s">
        <v>17</v>
      </c>
      <c r="K17" s="54">
        <v>46115</v>
      </c>
      <c r="L17" s="102" t="s">
        <v>552</v>
      </c>
      <c r="M17" s="82"/>
    </row>
    <row r="18" spans="1:13" s="31" customFormat="1" ht="33.6">
      <c r="A18" s="103" t="s">
        <v>154</v>
      </c>
      <c r="B18" s="104" t="s">
        <v>155</v>
      </c>
      <c r="C18" s="103"/>
      <c r="D18" s="103"/>
      <c r="E18" s="103" t="s">
        <v>156</v>
      </c>
      <c r="F18" s="103" t="s">
        <v>156</v>
      </c>
      <c r="G18" s="105" t="s">
        <v>17</v>
      </c>
      <c r="H18" s="102">
        <v>46113</v>
      </c>
      <c r="I18" s="102" t="s">
        <v>552</v>
      </c>
      <c r="J18" s="105" t="s">
        <v>17</v>
      </c>
      <c r="K18" s="54">
        <v>46115</v>
      </c>
      <c r="L18" s="102" t="s">
        <v>552</v>
      </c>
      <c r="M18" s="82"/>
    </row>
    <row r="19" spans="1:13" s="31" customFormat="1" ht="33.6">
      <c r="A19" s="103" t="s">
        <v>157</v>
      </c>
      <c r="B19" s="104" t="s">
        <v>158</v>
      </c>
      <c r="C19" s="103"/>
      <c r="D19" s="103"/>
      <c r="E19" s="103" t="s">
        <v>159</v>
      </c>
      <c r="F19" s="103" t="s">
        <v>159</v>
      </c>
      <c r="G19" s="105" t="s">
        <v>17</v>
      </c>
      <c r="H19" s="102">
        <v>46113</v>
      </c>
      <c r="I19" s="102" t="s">
        <v>552</v>
      </c>
      <c r="J19" s="105" t="s">
        <v>17</v>
      </c>
      <c r="K19" s="54">
        <v>46115</v>
      </c>
      <c r="L19" s="102" t="s">
        <v>552</v>
      </c>
      <c r="M19" s="82"/>
    </row>
    <row r="20" spans="1:13" s="31" customFormat="1">
      <c r="A20" s="103" t="s">
        <v>160</v>
      </c>
      <c r="B20" s="104" t="s">
        <v>161</v>
      </c>
      <c r="C20" s="103"/>
      <c r="D20" s="103"/>
      <c r="E20" s="103" t="s">
        <v>70</v>
      </c>
      <c r="F20" s="103" t="s">
        <v>70</v>
      </c>
      <c r="G20" s="105" t="s">
        <v>17</v>
      </c>
      <c r="H20" s="102">
        <v>46113</v>
      </c>
      <c r="I20" s="102" t="s">
        <v>552</v>
      </c>
      <c r="J20" s="105" t="s">
        <v>17</v>
      </c>
      <c r="K20" s="54">
        <v>46115</v>
      </c>
      <c r="L20" s="102" t="s">
        <v>552</v>
      </c>
      <c r="M20" s="82"/>
    </row>
    <row r="21" spans="1:13" s="31" customFormat="1">
      <c r="A21" s="141" t="s">
        <v>328</v>
      </c>
      <c r="B21" s="141"/>
      <c r="C21" s="141"/>
      <c r="D21" s="141"/>
      <c r="E21" s="141"/>
      <c r="F21" s="141"/>
      <c r="G21" s="141"/>
      <c r="H21" s="139"/>
      <c r="I21" s="139"/>
      <c r="J21" s="139"/>
      <c r="K21" s="139"/>
      <c r="L21" s="139"/>
      <c r="M21" s="139"/>
    </row>
    <row r="22" spans="1:13" s="31" customFormat="1" ht="33.6">
      <c r="A22" s="103" t="s">
        <v>162</v>
      </c>
      <c r="B22" s="104" t="s">
        <v>163</v>
      </c>
      <c r="C22" s="103"/>
      <c r="D22" s="103"/>
      <c r="E22" s="103" t="s">
        <v>164</v>
      </c>
      <c r="F22" s="103" t="s">
        <v>164</v>
      </c>
      <c r="G22" s="105" t="s">
        <v>17</v>
      </c>
      <c r="H22" s="102">
        <v>46113</v>
      </c>
      <c r="I22" s="102" t="s">
        <v>552</v>
      </c>
      <c r="J22" s="105" t="s">
        <v>17</v>
      </c>
      <c r="K22" s="54">
        <v>46115</v>
      </c>
      <c r="L22" s="102" t="s">
        <v>552</v>
      </c>
      <c r="M22" s="82"/>
    </row>
    <row r="23" spans="1:13" s="31" customFormat="1">
      <c r="A23" s="103" t="s">
        <v>165</v>
      </c>
      <c r="B23" s="104" t="s">
        <v>166</v>
      </c>
      <c r="C23" s="103"/>
      <c r="D23" s="103"/>
      <c r="E23" s="103" t="s">
        <v>73</v>
      </c>
      <c r="F23" s="103" t="s">
        <v>73</v>
      </c>
      <c r="G23" s="105" t="s">
        <v>17</v>
      </c>
      <c r="H23" s="102">
        <v>46113</v>
      </c>
      <c r="I23" s="102" t="s">
        <v>552</v>
      </c>
      <c r="J23" s="105" t="s">
        <v>17</v>
      </c>
      <c r="K23" s="54">
        <v>46115</v>
      </c>
      <c r="L23" s="102" t="s">
        <v>552</v>
      </c>
      <c r="M23" s="82"/>
    </row>
    <row r="24" spans="1:13" s="31" customFormat="1">
      <c r="A24" s="103" t="s">
        <v>167</v>
      </c>
      <c r="B24" s="104" t="s">
        <v>168</v>
      </c>
      <c r="C24" s="103"/>
      <c r="D24" s="103"/>
      <c r="E24" s="103" t="s">
        <v>76</v>
      </c>
      <c r="F24" s="103" t="s">
        <v>76</v>
      </c>
      <c r="G24" s="105" t="s">
        <v>17</v>
      </c>
      <c r="H24" s="102">
        <v>46113</v>
      </c>
      <c r="I24" s="102" t="s">
        <v>552</v>
      </c>
      <c r="J24" s="105" t="s">
        <v>17</v>
      </c>
      <c r="K24" s="54">
        <v>46115</v>
      </c>
      <c r="L24" s="102" t="s">
        <v>552</v>
      </c>
      <c r="M24" s="82"/>
    </row>
    <row r="25" spans="1:13" s="31" customFormat="1">
      <c r="A25" s="103" t="s">
        <v>169</v>
      </c>
      <c r="B25" s="104" t="s">
        <v>170</v>
      </c>
      <c r="C25" s="103"/>
      <c r="D25" s="103"/>
      <c r="E25" s="103" t="s">
        <v>171</v>
      </c>
      <c r="F25" s="103" t="s">
        <v>171</v>
      </c>
      <c r="G25" s="105" t="s">
        <v>17</v>
      </c>
      <c r="H25" s="102">
        <v>46113</v>
      </c>
      <c r="I25" s="102" t="s">
        <v>552</v>
      </c>
      <c r="J25" s="105" t="s">
        <v>17</v>
      </c>
      <c r="K25" s="54">
        <v>46115</v>
      </c>
      <c r="L25" s="102" t="s">
        <v>552</v>
      </c>
      <c r="M25" s="82"/>
    </row>
    <row r="26" spans="1:13" s="31" customFormat="1" ht="33.6">
      <c r="A26" s="103" t="s">
        <v>172</v>
      </c>
      <c r="B26" s="104" t="s">
        <v>173</v>
      </c>
      <c r="C26" s="103"/>
      <c r="D26" s="103"/>
      <c r="E26" s="103" t="s">
        <v>91</v>
      </c>
      <c r="F26" s="103" t="s">
        <v>91</v>
      </c>
      <c r="G26" s="105" t="s">
        <v>17</v>
      </c>
      <c r="H26" s="102">
        <v>46113</v>
      </c>
      <c r="I26" s="102" t="s">
        <v>552</v>
      </c>
      <c r="J26" s="105" t="s">
        <v>17</v>
      </c>
      <c r="K26" s="54">
        <v>46115</v>
      </c>
      <c r="L26" s="102" t="s">
        <v>552</v>
      </c>
      <c r="M26" s="82"/>
    </row>
    <row r="27" spans="1:13" s="31" customFormat="1" ht="50.4">
      <c r="A27" s="103" t="s">
        <v>174</v>
      </c>
      <c r="B27" s="104" t="s">
        <v>175</v>
      </c>
      <c r="C27" s="103"/>
      <c r="D27" s="103"/>
      <c r="E27" s="103" t="s">
        <v>176</v>
      </c>
      <c r="F27" s="103" t="s">
        <v>176</v>
      </c>
      <c r="G27" s="105" t="s">
        <v>17</v>
      </c>
      <c r="H27" s="102">
        <v>46113</v>
      </c>
      <c r="I27" s="102" t="s">
        <v>552</v>
      </c>
      <c r="J27" s="105" t="s">
        <v>17</v>
      </c>
      <c r="K27" s="54">
        <v>46115</v>
      </c>
      <c r="L27" s="102" t="s">
        <v>552</v>
      </c>
      <c r="M27" s="82"/>
    </row>
    <row r="28" spans="1:13" s="31" customFormat="1" ht="33.6">
      <c r="A28" s="103" t="s">
        <v>177</v>
      </c>
      <c r="B28" s="104" t="s">
        <v>178</v>
      </c>
      <c r="C28" s="103"/>
      <c r="D28" s="103"/>
      <c r="E28" s="103" t="s">
        <v>179</v>
      </c>
      <c r="F28" s="103" t="s">
        <v>179</v>
      </c>
      <c r="G28" s="105" t="s">
        <v>17</v>
      </c>
      <c r="H28" s="102">
        <v>46113</v>
      </c>
      <c r="I28" s="102" t="s">
        <v>552</v>
      </c>
      <c r="J28" s="105" t="s">
        <v>17</v>
      </c>
      <c r="K28" s="54">
        <v>46115</v>
      </c>
      <c r="L28" s="102" t="s">
        <v>552</v>
      </c>
      <c r="M28" s="82"/>
    </row>
    <row r="29" spans="1:13" s="31" customFormat="1" ht="33.6">
      <c r="A29" s="103" t="s">
        <v>180</v>
      </c>
      <c r="B29" s="104" t="s">
        <v>181</v>
      </c>
      <c r="C29" s="103"/>
      <c r="D29" s="103"/>
      <c r="E29" s="103" t="s">
        <v>182</v>
      </c>
      <c r="F29" s="103" t="s">
        <v>182</v>
      </c>
      <c r="G29" s="105" t="s">
        <v>17</v>
      </c>
      <c r="H29" s="102">
        <v>46113</v>
      </c>
      <c r="I29" s="102" t="s">
        <v>552</v>
      </c>
      <c r="J29" s="105" t="s">
        <v>17</v>
      </c>
      <c r="K29" s="54">
        <v>46115</v>
      </c>
      <c r="L29" s="102" t="s">
        <v>552</v>
      </c>
      <c r="M29" s="82"/>
    </row>
    <row r="30" spans="1:13" s="31" customFormat="1">
      <c r="A30" s="136" t="s">
        <v>327</v>
      </c>
      <c r="B30" s="136"/>
      <c r="C30" s="136"/>
      <c r="D30" s="136"/>
      <c r="E30" s="136"/>
      <c r="F30" s="136"/>
      <c r="G30" s="136"/>
      <c r="H30" s="137"/>
      <c r="I30" s="137"/>
      <c r="J30" s="137"/>
      <c r="K30" s="137"/>
      <c r="L30" s="137"/>
      <c r="M30" s="137"/>
    </row>
    <row r="31" spans="1:13" s="31" customFormat="1" ht="100.8">
      <c r="A31" s="103" t="s">
        <v>183</v>
      </c>
      <c r="B31" s="103" t="s">
        <v>184</v>
      </c>
      <c r="C31" s="103" t="s">
        <v>230</v>
      </c>
      <c r="D31" s="103" t="s">
        <v>185</v>
      </c>
      <c r="E31" s="103" t="s">
        <v>186</v>
      </c>
      <c r="F31" s="103" t="s">
        <v>186</v>
      </c>
      <c r="G31" s="105" t="s">
        <v>17</v>
      </c>
      <c r="H31" s="102">
        <v>46113</v>
      </c>
      <c r="I31" s="102" t="s">
        <v>552</v>
      </c>
      <c r="J31" s="105" t="s">
        <v>17</v>
      </c>
      <c r="K31" s="54">
        <v>46115</v>
      </c>
      <c r="L31" s="102" t="s">
        <v>552</v>
      </c>
      <c r="M31" s="82"/>
    </row>
    <row r="32" spans="1:13" s="31" customFormat="1" ht="100.8">
      <c r="A32" s="103" t="s">
        <v>187</v>
      </c>
      <c r="B32" s="103" t="s">
        <v>188</v>
      </c>
      <c r="C32" s="103" t="s">
        <v>231</v>
      </c>
      <c r="D32" s="103" t="s">
        <v>185</v>
      </c>
      <c r="E32" s="103" t="s">
        <v>189</v>
      </c>
      <c r="F32" s="103" t="s">
        <v>189</v>
      </c>
      <c r="G32" s="105" t="s">
        <v>17</v>
      </c>
      <c r="H32" s="102">
        <v>46113</v>
      </c>
      <c r="I32" s="102" t="s">
        <v>552</v>
      </c>
      <c r="J32" s="105" t="s">
        <v>17</v>
      </c>
      <c r="K32" s="54">
        <v>46115</v>
      </c>
      <c r="L32" s="102" t="s">
        <v>552</v>
      </c>
      <c r="M32" s="82"/>
    </row>
    <row r="33" spans="1:13" s="31" customFormat="1" ht="100.8">
      <c r="A33" s="103" t="s">
        <v>190</v>
      </c>
      <c r="B33" s="103" t="s">
        <v>191</v>
      </c>
      <c r="C33" s="103" t="s">
        <v>232</v>
      </c>
      <c r="D33" s="103" t="s">
        <v>185</v>
      </c>
      <c r="E33" s="103" t="s">
        <v>192</v>
      </c>
      <c r="F33" s="103" t="s">
        <v>192</v>
      </c>
      <c r="G33" s="105" t="s">
        <v>17</v>
      </c>
      <c r="H33" s="102">
        <v>46113</v>
      </c>
      <c r="I33" s="102" t="s">
        <v>552</v>
      </c>
      <c r="J33" s="105" t="s">
        <v>17</v>
      </c>
      <c r="K33" s="54">
        <v>46115</v>
      </c>
      <c r="L33" s="102" t="s">
        <v>552</v>
      </c>
      <c r="M33" s="82"/>
    </row>
    <row r="34" spans="1:13" s="31" customFormat="1" ht="100.8">
      <c r="A34" s="103" t="s">
        <v>193</v>
      </c>
      <c r="B34" s="103" t="s">
        <v>194</v>
      </c>
      <c r="C34" s="103" t="s">
        <v>233</v>
      </c>
      <c r="D34" s="103" t="s">
        <v>185</v>
      </c>
      <c r="E34" s="103" t="s">
        <v>195</v>
      </c>
      <c r="F34" s="103" t="s">
        <v>195</v>
      </c>
      <c r="G34" s="105" t="s">
        <v>17</v>
      </c>
      <c r="H34" s="102">
        <v>46113</v>
      </c>
      <c r="I34" s="102" t="s">
        <v>552</v>
      </c>
      <c r="J34" s="105" t="s">
        <v>17</v>
      </c>
      <c r="K34" s="54">
        <v>46115</v>
      </c>
      <c r="L34" s="102" t="s">
        <v>552</v>
      </c>
      <c r="M34" s="82"/>
    </row>
    <row r="35" spans="1:13" s="31" customFormat="1" ht="67.2">
      <c r="A35" s="103" t="s">
        <v>196</v>
      </c>
      <c r="B35" s="103" t="s">
        <v>120</v>
      </c>
      <c r="C35" s="103" t="s">
        <v>234</v>
      </c>
      <c r="D35" s="103" t="s">
        <v>197</v>
      </c>
      <c r="E35" s="103" t="s">
        <v>198</v>
      </c>
      <c r="F35" s="103" t="s">
        <v>198</v>
      </c>
      <c r="G35" s="105" t="s">
        <v>17</v>
      </c>
      <c r="H35" s="102">
        <v>46113</v>
      </c>
      <c r="I35" s="102" t="s">
        <v>552</v>
      </c>
      <c r="J35" s="105" t="s">
        <v>17</v>
      </c>
      <c r="K35" s="54">
        <v>46115</v>
      </c>
      <c r="L35" s="102" t="s">
        <v>552</v>
      </c>
      <c r="M35" s="82"/>
    </row>
    <row r="36" spans="1:13" s="31" customFormat="1" ht="33.6">
      <c r="A36" s="106" t="s">
        <v>199</v>
      </c>
      <c r="B36" s="106" t="s">
        <v>200</v>
      </c>
      <c r="C36" s="106" t="s">
        <v>201</v>
      </c>
      <c r="D36" s="106" t="s">
        <v>202</v>
      </c>
      <c r="E36" s="106" t="s">
        <v>203</v>
      </c>
      <c r="F36" s="106" t="s">
        <v>203</v>
      </c>
      <c r="G36" s="105" t="s">
        <v>17</v>
      </c>
      <c r="H36" s="102">
        <v>46113</v>
      </c>
      <c r="I36" s="102" t="s">
        <v>552</v>
      </c>
      <c r="J36" s="105" t="s">
        <v>17</v>
      </c>
      <c r="K36" s="54">
        <v>46115</v>
      </c>
      <c r="L36" s="102" t="s">
        <v>552</v>
      </c>
      <c r="M36" s="82"/>
    </row>
    <row r="37" spans="1:13" s="31" customFormat="1" ht="100.8">
      <c r="A37" s="103" t="s">
        <v>224</v>
      </c>
      <c r="B37" s="103" t="s">
        <v>225</v>
      </c>
      <c r="C37" s="103" t="s">
        <v>235</v>
      </c>
      <c r="D37" s="103" t="s">
        <v>185</v>
      </c>
      <c r="E37" s="103" t="s">
        <v>226</v>
      </c>
      <c r="F37" s="103" t="s">
        <v>226</v>
      </c>
      <c r="G37" s="105" t="s">
        <v>17</v>
      </c>
      <c r="H37" s="102">
        <v>46113</v>
      </c>
      <c r="I37" s="102" t="s">
        <v>552</v>
      </c>
      <c r="J37" s="105" t="s">
        <v>17</v>
      </c>
      <c r="K37" s="54">
        <v>46115</v>
      </c>
      <c r="L37" s="102" t="s">
        <v>552</v>
      </c>
      <c r="M37" s="82"/>
    </row>
    <row r="38" spans="1:13" s="31" customFormat="1" ht="100.8">
      <c r="A38" s="103" t="s">
        <v>227</v>
      </c>
      <c r="B38" s="103" t="s">
        <v>228</v>
      </c>
      <c r="C38" s="103" t="s">
        <v>236</v>
      </c>
      <c r="D38" s="103" t="s">
        <v>185</v>
      </c>
      <c r="E38" s="103" t="s">
        <v>229</v>
      </c>
      <c r="F38" s="103" t="s">
        <v>229</v>
      </c>
      <c r="G38" s="105" t="s">
        <v>17</v>
      </c>
      <c r="H38" s="102">
        <v>46113</v>
      </c>
      <c r="I38" s="102" t="s">
        <v>552</v>
      </c>
      <c r="J38" s="105" t="s">
        <v>17</v>
      </c>
      <c r="K38" s="54">
        <v>46115</v>
      </c>
      <c r="L38" s="102" t="s">
        <v>552</v>
      </c>
      <c r="M38" s="82"/>
    </row>
    <row r="39" spans="1:13" s="31" customFormat="1">
      <c r="A39" s="142" t="s">
        <v>329</v>
      </c>
      <c r="B39" s="142"/>
      <c r="C39" s="142"/>
      <c r="D39" s="142"/>
      <c r="E39" s="142"/>
      <c r="F39" s="142"/>
      <c r="G39" s="142"/>
      <c r="H39" s="137"/>
      <c r="I39" s="137"/>
      <c r="J39" s="137"/>
      <c r="K39" s="137"/>
      <c r="L39" s="137"/>
      <c r="M39" s="137"/>
    </row>
    <row r="40" spans="1:13" s="31" customFormat="1" ht="50.4">
      <c r="A40" s="103" t="s">
        <v>204</v>
      </c>
      <c r="B40" s="103" t="s">
        <v>205</v>
      </c>
      <c r="C40" s="103" t="s">
        <v>237</v>
      </c>
      <c r="D40" s="103" t="s">
        <v>206</v>
      </c>
      <c r="E40" s="103" t="s">
        <v>207</v>
      </c>
      <c r="F40" s="103" t="s">
        <v>207</v>
      </c>
      <c r="G40" s="105" t="s">
        <v>17</v>
      </c>
      <c r="H40" s="102">
        <v>46113</v>
      </c>
      <c r="I40" s="102" t="s">
        <v>552</v>
      </c>
      <c r="J40" s="105" t="s">
        <v>17</v>
      </c>
      <c r="K40" s="54">
        <v>46115</v>
      </c>
      <c r="L40" s="102" t="s">
        <v>552</v>
      </c>
      <c r="M40" s="82"/>
    </row>
    <row r="41" spans="1:13" s="31" customFormat="1" ht="33.6">
      <c r="A41" s="103" t="s">
        <v>208</v>
      </c>
      <c r="B41" s="103" t="s">
        <v>209</v>
      </c>
      <c r="C41" s="103" t="s">
        <v>210</v>
      </c>
      <c r="D41" s="103" t="s">
        <v>206</v>
      </c>
      <c r="E41" s="103" t="s">
        <v>211</v>
      </c>
      <c r="F41" s="103" t="s">
        <v>211</v>
      </c>
      <c r="G41" s="105" t="s">
        <v>17</v>
      </c>
      <c r="H41" s="102">
        <v>46113</v>
      </c>
      <c r="I41" s="102" t="s">
        <v>552</v>
      </c>
      <c r="J41" s="105" t="s">
        <v>17</v>
      </c>
      <c r="K41" s="54">
        <v>46115</v>
      </c>
      <c r="L41" s="102" t="s">
        <v>552</v>
      </c>
      <c r="M41" s="82"/>
    </row>
    <row r="42" spans="1:13" s="31" customFormat="1" ht="33.6">
      <c r="A42" s="103" t="s">
        <v>212</v>
      </c>
      <c r="B42" s="103" t="s">
        <v>213</v>
      </c>
      <c r="C42" s="103" t="s">
        <v>214</v>
      </c>
      <c r="D42" s="103" t="s">
        <v>206</v>
      </c>
      <c r="E42" s="103" t="s">
        <v>215</v>
      </c>
      <c r="F42" s="103" t="s">
        <v>215</v>
      </c>
      <c r="G42" s="105" t="s">
        <v>17</v>
      </c>
      <c r="H42" s="102">
        <v>46113</v>
      </c>
      <c r="I42" s="102" t="s">
        <v>552</v>
      </c>
      <c r="J42" s="105" t="s">
        <v>17</v>
      </c>
      <c r="K42" s="54">
        <v>46115</v>
      </c>
      <c r="L42" s="102" t="s">
        <v>552</v>
      </c>
      <c r="M42" s="82"/>
    </row>
    <row r="43" spans="1:13" s="31" customFormat="1" ht="50.4">
      <c r="A43" s="103" t="s">
        <v>216</v>
      </c>
      <c r="B43" s="103" t="s">
        <v>217</v>
      </c>
      <c r="C43" s="103" t="s">
        <v>238</v>
      </c>
      <c r="D43" s="103" t="s">
        <v>218</v>
      </c>
      <c r="E43" s="103" t="s">
        <v>219</v>
      </c>
      <c r="F43" s="103" t="s">
        <v>219</v>
      </c>
      <c r="G43" s="105" t="s">
        <v>17</v>
      </c>
      <c r="H43" s="102">
        <v>46113</v>
      </c>
      <c r="I43" s="102" t="s">
        <v>552</v>
      </c>
      <c r="J43" s="105" t="s">
        <v>17</v>
      </c>
      <c r="K43" s="54">
        <v>46115</v>
      </c>
      <c r="L43" s="102" t="s">
        <v>552</v>
      </c>
      <c r="M43" s="82"/>
    </row>
    <row r="44" spans="1:13" s="31" customFormat="1" ht="33.6">
      <c r="A44" s="103" t="s">
        <v>220</v>
      </c>
      <c r="B44" s="103" t="s">
        <v>221</v>
      </c>
      <c r="C44" s="103" t="s">
        <v>222</v>
      </c>
      <c r="D44" s="103" t="s">
        <v>202</v>
      </c>
      <c r="E44" s="103" t="s">
        <v>223</v>
      </c>
      <c r="F44" s="103" t="s">
        <v>223</v>
      </c>
      <c r="G44" s="105" t="s">
        <v>17</v>
      </c>
      <c r="H44" s="102">
        <v>46113</v>
      </c>
      <c r="I44" s="102" t="s">
        <v>552</v>
      </c>
      <c r="J44" s="105" t="s">
        <v>17</v>
      </c>
      <c r="K44" s="54">
        <v>46115</v>
      </c>
      <c r="L44" s="102" t="s">
        <v>552</v>
      </c>
      <c r="M44" s="82"/>
    </row>
    <row r="45" spans="1:13">
      <c r="A45" s="84"/>
      <c r="B45" s="84"/>
      <c r="C45" s="84"/>
      <c r="D45" s="85"/>
      <c r="E45" s="34"/>
      <c r="F45" s="34"/>
      <c r="G45" s="29"/>
      <c r="H45" s="86"/>
      <c r="I45" s="87"/>
      <c r="J45" s="29"/>
      <c r="K45" s="86"/>
      <c r="L45" s="87"/>
      <c r="M45" s="85"/>
    </row>
    <row r="46" spans="1:13">
      <c r="A46" s="84"/>
      <c r="B46" s="84"/>
      <c r="C46" s="84"/>
      <c r="D46" s="85"/>
      <c r="E46" s="34"/>
      <c r="F46" s="34"/>
      <c r="G46" s="29"/>
      <c r="H46" s="86"/>
      <c r="I46" s="87"/>
      <c r="J46" s="29"/>
      <c r="K46" s="86"/>
      <c r="L46" s="87"/>
      <c r="M46" s="85"/>
    </row>
    <row r="47" spans="1:13">
      <c r="A47" s="84"/>
      <c r="B47" s="84"/>
      <c r="C47" s="84"/>
      <c r="D47" s="85"/>
      <c r="E47" s="34"/>
      <c r="F47" s="34"/>
      <c r="G47" s="29"/>
      <c r="H47" s="86"/>
      <c r="I47" s="87"/>
      <c r="J47" s="29"/>
      <c r="K47" s="86"/>
      <c r="L47" s="87"/>
      <c r="M47" s="85"/>
    </row>
  </sheetData>
  <mergeCells count="17">
    <mergeCell ref="B1:F1"/>
    <mergeCell ref="B2:F2"/>
    <mergeCell ref="F8:F10"/>
    <mergeCell ref="J9:L9"/>
    <mergeCell ref="A11:M11"/>
    <mergeCell ref="A21:M21"/>
    <mergeCell ref="A39:M39"/>
    <mergeCell ref="A30:M30"/>
    <mergeCell ref="A8:A10"/>
    <mergeCell ref="B8:B10"/>
    <mergeCell ref="C8:C10"/>
    <mergeCell ref="D8:D10"/>
    <mergeCell ref="E8:E10"/>
    <mergeCell ref="G8:I8"/>
    <mergeCell ref="J8:L8"/>
    <mergeCell ref="M8:M10"/>
    <mergeCell ref="G9:I9"/>
  </mergeCells>
  <conditionalFormatting sqref="G12:G20">
    <cfRule type="containsText" dxfId="111" priority="36" operator="containsText" text="Hoàn thành">
      <formula>NOT(ISERROR(SEARCH("Hoàn thành",G12)))</formula>
    </cfRule>
    <cfRule type="containsText" dxfId="110" priority="37" operator="containsText" text="Lỗi">
      <formula>NOT(ISERROR(SEARCH("Lỗi",G12)))</formula>
    </cfRule>
    <cfRule type="containsText" dxfId="109" priority="38" operator="containsText" text="Hoàn thành">
      <formula>NOT(ISERROR(SEARCH("Hoàn thành",G12)))</formula>
    </cfRule>
    <cfRule type="containsText" dxfId="108" priority="40" operator="containsText" text="Hoàn thành">
      <formula>NOT(ISERROR(SEARCH("Hoàn thành",G12)))</formula>
    </cfRule>
  </conditionalFormatting>
  <conditionalFormatting sqref="G22:G29">
    <cfRule type="containsText" dxfId="107" priority="26" operator="containsText" text="Hoàn thành">
      <formula>NOT(ISERROR(SEARCH("Hoàn thành",G22)))</formula>
    </cfRule>
    <cfRule type="containsText" dxfId="106" priority="27" operator="containsText" text="Lỗi">
      <formula>NOT(ISERROR(SEARCH("Lỗi",G22)))</formula>
    </cfRule>
    <cfRule type="containsText" dxfId="105" priority="28" operator="containsText" text="Hoàn thành">
      <formula>NOT(ISERROR(SEARCH("Hoàn thành",G22)))</formula>
    </cfRule>
    <cfRule type="containsText" dxfId="104" priority="30" operator="containsText" text="Hoàn thành">
      <formula>NOT(ISERROR(SEARCH("Hoàn thành",G22)))</formula>
    </cfRule>
  </conditionalFormatting>
  <conditionalFormatting sqref="G31:G38">
    <cfRule type="containsText" dxfId="103" priority="16" operator="containsText" text="Hoàn thành">
      <formula>NOT(ISERROR(SEARCH("Hoàn thành",G31)))</formula>
    </cfRule>
    <cfRule type="containsText" dxfId="102" priority="17" operator="containsText" text="Lỗi">
      <formula>NOT(ISERROR(SEARCH("Lỗi",G31)))</formula>
    </cfRule>
    <cfRule type="containsText" dxfId="101" priority="18" operator="containsText" text="Hoàn thành">
      <formula>NOT(ISERROR(SEARCH("Hoàn thành",G31)))</formula>
    </cfRule>
    <cfRule type="containsText" dxfId="100" priority="20" operator="containsText" text="Hoàn thành">
      <formula>NOT(ISERROR(SEARCH("Hoàn thành",G31)))</formula>
    </cfRule>
  </conditionalFormatting>
  <conditionalFormatting sqref="G40:G44">
    <cfRule type="containsText" dxfId="99" priority="6" operator="containsText" text="Hoàn thành">
      <formula>NOT(ISERROR(SEARCH("Hoàn thành",G40)))</formula>
    </cfRule>
    <cfRule type="containsText" dxfId="98" priority="7" operator="containsText" text="Lỗi">
      <formula>NOT(ISERROR(SEARCH("Lỗi",G40)))</formula>
    </cfRule>
    <cfRule type="containsText" dxfId="97" priority="8" operator="containsText" text="Hoàn thành">
      <formula>NOT(ISERROR(SEARCH("Hoàn thành",G40)))</formula>
    </cfRule>
    <cfRule type="containsText" dxfId="96" priority="10" operator="containsText" text="Hoàn thành">
      <formula>NOT(ISERROR(SEARCH("Hoàn thành",G40)))</formula>
    </cfRule>
  </conditionalFormatting>
  <conditionalFormatting sqref="J12:J20">
    <cfRule type="containsText" dxfId="95" priority="31" operator="containsText" text="Hoàn thành">
      <formula>NOT(ISERROR(SEARCH("Hoàn thành",J12)))</formula>
    </cfRule>
    <cfRule type="containsText" dxfId="94" priority="32" operator="containsText" text="Lỗi">
      <formula>NOT(ISERROR(SEARCH("Lỗi",J12)))</formula>
    </cfRule>
    <cfRule type="containsText" dxfId="93" priority="33" operator="containsText" text="Hoàn thành">
      <formula>NOT(ISERROR(SEARCH("Hoàn thành",J12)))</formula>
    </cfRule>
    <cfRule type="containsText" dxfId="92" priority="35" operator="containsText" text="Hoàn thành">
      <formula>NOT(ISERROR(SEARCH("Hoàn thành",J12)))</formula>
    </cfRule>
  </conditionalFormatting>
  <conditionalFormatting sqref="J22:J29">
    <cfRule type="containsText" dxfId="91" priority="21" operator="containsText" text="Hoàn thành">
      <formula>NOT(ISERROR(SEARCH("Hoàn thành",J22)))</formula>
    </cfRule>
    <cfRule type="containsText" dxfId="90" priority="22" operator="containsText" text="Lỗi">
      <formula>NOT(ISERROR(SEARCH("Lỗi",J22)))</formula>
    </cfRule>
    <cfRule type="containsText" dxfId="89" priority="23" operator="containsText" text="Hoàn thành">
      <formula>NOT(ISERROR(SEARCH("Hoàn thành",J22)))</formula>
    </cfRule>
    <cfRule type="containsText" dxfId="88" priority="25" operator="containsText" text="Hoàn thành">
      <formula>NOT(ISERROR(SEARCH("Hoàn thành",J22)))</formula>
    </cfRule>
  </conditionalFormatting>
  <conditionalFormatting sqref="J31:J38">
    <cfRule type="containsText" dxfId="87" priority="11" operator="containsText" text="Hoàn thành">
      <formula>NOT(ISERROR(SEARCH("Hoàn thành",J31)))</formula>
    </cfRule>
    <cfRule type="containsText" dxfId="86" priority="12" operator="containsText" text="Lỗi">
      <formula>NOT(ISERROR(SEARCH("Lỗi",J31)))</formula>
    </cfRule>
    <cfRule type="containsText" dxfId="85" priority="13" operator="containsText" text="Hoàn thành">
      <formula>NOT(ISERROR(SEARCH("Hoàn thành",J31)))</formula>
    </cfRule>
    <cfRule type="containsText" dxfId="84" priority="15" operator="containsText" text="Hoàn thành">
      <formula>NOT(ISERROR(SEARCH("Hoàn thành",J31)))</formula>
    </cfRule>
  </conditionalFormatting>
  <conditionalFormatting sqref="J40:J44">
    <cfRule type="containsText" dxfId="83" priority="1" operator="containsText" text="Hoàn thành">
      <formula>NOT(ISERROR(SEARCH("Hoàn thành",J40)))</formula>
    </cfRule>
    <cfRule type="containsText" dxfId="82" priority="2" operator="containsText" text="Lỗi">
      <formula>NOT(ISERROR(SEARCH("Lỗi",J40)))</formula>
    </cfRule>
    <cfRule type="containsText" dxfId="81" priority="3" operator="containsText" text="Hoàn thành">
      <formula>NOT(ISERROR(SEARCH("Hoàn thành",J40)))</formula>
    </cfRule>
    <cfRule type="containsText" dxfId="80" priority="5" operator="containsText" text="Hoàn thành">
      <formula>NOT(ISERROR(SEARCH("Hoàn thành",J40)))</formula>
    </cfRule>
  </conditionalFormatting>
  <dataValidations count="2">
    <dataValidation type="list" operator="equal" allowBlank="1" showErrorMessage="1" promptTitle="dfdf" sqref="G45:G47 J45:J47" xr:uid="{3C649449-645D-4435-BBA8-F04B78FDFDEA}">
      <formula1>"Passed,Untested,Failed,Blocked"</formula1>
      <formula2>0</formula2>
    </dataValidation>
    <dataValidation type="list" allowBlank="1" showInputMessage="1" showErrorMessage="1" sqref="G12:G20 J12:J20 G22:G29 J22:J29 G31:G38 J31:J38 G40:G44 J40:J44" xr:uid="{C2EDC9FE-4D21-4F39-980F-0791E7DFB21A}">
      <formula1>"Hoàn thành, Lỗi, Chưa kiểm tra, Bị chặn"</formula1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3BF1C-7BD6-41AB-9F40-8CB278348DB5}">
  <sheetPr>
    <tabColor theme="3"/>
  </sheetPr>
  <dimension ref="A1:M39"/>
  <sheetViews>
    <sheetView topLeftCell="D1" zoomScale="76" workbookViewId="0">
      <selection activeCell="K31" sqref="K31:K36"/>
    </sheetView>
  </sheetViews>
  <sheetFormatPr defaultColWidth="9.109375" defaultRowHeight="16.8"/>
  <cols>
    <col min="1" max="1" width="21.33203125" style="8" bestFit="1" customWidth="1"/>
    <col min="2" max="2" width="31.6640625" style="8" bestFit="1" customWidth="1"/>
    <col min="3" max="3" width="34.33203125" style="8" bestFit="1" customWidth="1"/>
    <col min="4" max="4" width="29" style="8" bestFit="1" customWidth="1"/>
    <col min="5" max="5" width="51.21875" style="8" customWidth="1"/>
    <col min="6" max="6" width="46" style="8" bestFit="1" customWidth="1"/>
    <col min="7" max="7" width="16" style="8" bestFit="1" customWidth="1"/>
    <col min="8" max="8" width="21.5546875" style="8" bestFit="1" customWidth="1"/>
    <col min="9" max="9" width="22.6640625" style="8" bestFit="1" customWidth="1"/>
    <col min="10" max="10" width="16" style="8" bestFit="1" customWidth="1"/>
    <col min="11" max="11" width="21.5546875" style="8" bestFit="1" customWidth="1"/>
    <col min="12" max="12" width="22.6640625" style="8" bestFit="1" customWidth="1"/>
    <col min="13" max="13" width="16" style="8" bestFit="1" customWidth="1"/>
    <col min="14" max="16384" width="9.109375" style="8"/>
  </cols>
  <sheetData>
    <row r="1" spans="1:13" s="31" customFormat="1" ht="15.75" customHeight="1">
      <c r="A1" s="42" t="s">
        <v>42</v>
      </c>
      <c r="B1" s="134" t="s">
        <v>322</v>
      </c>
      <c r="C1" s="134"/>
      <c r="D1" s="134"/>
      <c r="E1" s="134"/>
      <c r="F1" s="134"/>
      <c r="G1" s="29"/>
      <c r="H1" s="30"/>
      <c r="J1" s="29"/>
    </row>
    <row r="2" spans="1:13" s="31" customFormat="1">
      <c r="A2" s="42" t="s">
        <v>43</v>
      </c>
      <c r="B2" s="135" t="s">
        <v>335</v>
      </c>
      <c r="C2" s="135"/>
      <c r="D2" s="135"/>
      <c r="E2" s="135"/>
      <c r="F2" s="135"/>
      <c r="G2" s="29"/>
      <c r="H2" s="30"/>
      <c r="J2" s="29"/>
    </row>
    <row r="3" spans="1:13" s="31" customFormat="1" ht="16.5" customHeight="1">
      <c r="A3" s="43"/>
      <c r="B3" s="44" t="s">
        <v>17</v>
      </c>
      <c r="C3" s="44" t="s">
        <v>18</v>
      </c>
      <c r="D3" s="44" t="s">
        <v>44</v>
      </c>
      <c r="E3" s="44" t="s">
        <v>45</v>
      </c>
      <c r="F3" s="44" t="s">
        <v>46</v>
      </c>
      <c r="G3" s="29"/>
      <c r="H3" s="30"/>
      <c r="J3" s="29"/>
    </row>
    <row r="4" spans="1:13" s="31" customFormat="1">
      <c r="A4" s="45" t="s">
        <v>47</v>
      </c>
      <c r="B4" s="46">
        <v>23</v>
      </c>
      <c r="C4" s="46">
        <v>0</v>
      </c>
      <c r="D4" s="43">
        <v>0</v>
      </c>
      <c r="E4" s="47">
        <v>0</v>
      </c>
      <c r="F4" s="43">
        <f>SUM(B4:E4)</f>
        <v>23</v>
      </c>
      <c r="G4" s="29"/>
      <c r="H4" s="30"/>
      <c r="J4" s="29"/>
    </row>
    <row r="5" spans="1:13" s="31" customFormat="1">
      <c r="A5" s="45" t="s">
        <v>48</v>
      </c>
      <c r="B5" s="46">
        <v>23</v>
      </c>
      <c r="C5" s="46">
        <v>0</v>
      </c>
      <c r="D5" s="43">
        <v>0</v>
      </c>
      <c r="E5" s="47">
        <v>0</v>
      </c>
      <c r="F5" s="43">
        <f>SUM(B5:E5)</f>
        <v>23</v>
      </c>
      <c r="G5" s="29"/>
      <c r="H5" s="30"/>
      <c r="J5" s="29"/>
    </row>
    <row r="6" spans="1:13" s="31" customFormat="1" ht="409.5" customHeight="1">
      <c r="A6" s="32"/>
      <c r="B6" s="33"/>
      <c r="E6" s="34"/>
      <c r="G6" s="29"/>
      <c r="H6" s="30"/>
      <c r="J6" s="29"/>
    </row>
    <row r="7" spans="1:13" s="31" customFormat="1">
      <c r="A7" s="140" t="s">
        <v>49</v>
      </c>
      <c r="B7" s="140" t="s">
        <v>6</v>
      </c>
      <c r="C7" s="140" t="s">
        <v>50</v>
      </c>
      <c r="D7" s="140" t="s">
        <v>51</v>
      </c>
      <c r="E7" s="140" t="s">
        <v>52</v>
      </c>
      <c r="F7" s="140" t="s">
        <v>53</v>
      </c>
      <c r="G7" s="140" t="s">
        <v>54</v>
      </c>
      <c r="H7" s="140"/>
      <c r="I7" s="140"/>
      <c r="J7" s="140" t="s">
        <v>54</v>
      </c>
      <c r="K7" s="140"/>
      <c r="L7" s="140"/>
      <c r="M7" s="140" t="s">
        <v>55</v>
      </c>
    </row>
    <row r="8" spans="1:13" s="31" customFormat="1">
      <c r="A8" s="140"/>
      <c r="B8" s="140"/>
      <c r="C8" s="140"/>
      <c r="D8" s="140"/>
      <c r="E8" s="140"/>
      <c r="F8" s="140"/>
      <c r="G8" s="140" t="s">
        <v>25</v>
      </c>
      <c r="H8" s="140"/>
      <c r="I8" s="140"/>
      <c r="J8" s="140" t="s">
        <v>26</v>
      </c>
      <c r="K8" s="140"/>
      <c r="L8" s="140"/>
      <c r="M8" s="140"/>
    </row>
    <row r="9" spans="1:13" s="31" customFormat="1">
      <c r="A9" s="140"/>
      <c r="B9" s="140"/>
      <c r="C9" s="140"/>
      <c r="D9" s="140"/>
      <c r="E9" s="140"/>
      <c r="F9" s="140"/>
      <c r="G9" s="48" t="s">
        <v>56</v>
      </c>
      <c r="H9" s="49" t="s">
        <v>57</v>
      </c>
      <c r="I9" s="44" t="s">
        <v>58</v>
      </c>
      <c r="J9" s="48" t="s">
        <v>56</v>
      </c>
      <c r="K9" s="49" t="s">
        <v>57</v>
      </c>
      <c r="L9" s="44" t="s">
        <v>58</v>
      </c>
      <c r="M9" s="140"/>
    </row>
    <row r="10" spans="1:13" s="31" customFormat="1">
      <c r="A10" s="138" t="s">
        <v>330</v>
      </c>
      <c r="B10" s="138"/>
      <c r="C10" s="138"/>
      <c r="D10" s="138"/>
      <c r="E10" s="138"/>
      <c r="F10" s="138"/>
      <c r="G10" s="138"/>
      <c r="H10" s="139"/>
      <c r="I10" s="139"/>
      <c r="J10" s="139"/>
      <c r="K10" s="139"/>
      <c r="L10" s="139"/>
      <c r="M10" s="139"/>
    </row>
    <row r="11" spans="1:13" s="31" customFormat="1" ht="33.6">
      <c r="A11" s="103" t="s">
        <v>239</v>
      </c>
      <c r="B11" s="104" t="s">
        <v>240</v>
      </c>
      <c r="C11" s="103"/>
      <c r="D11" s="103"/>
      <c r="E11" s="107" t="s">
        <v>241</v>
      </c>
      <c r="F11" s="107" t="s">
        <v>241</v>
      </c>
      <c r="G11" s="105" t="s">
        <v>17</v>
      </c>
      <c r="H11" s="102">
        <v>46113</v>
      </c>
      <c r="I11" s="102" t="s">
        <v>552</v>
      </c>
      <c r="J11" s="105" t="s">
        <v>17</v>
      </c>
      <c r="K11" s="54">
        <v>46115</v>
      </c>
      <c r="L11" s="102" t="s">
        <v>552</v>
      </c>
      <c r="M11" s="82"/>
    </row>
    <row r="12" spans="1:13" s="31" customFormat="1">
      <c r="A12" s="103" t="s">
        <v>242</v>
      </c>
      <c r="B12" s="104" t="s">
        <v>243</v>
      </c>
      <c r="C12" s="103"/>
      <c r="D12" s="103"/>
      <c r="E12" s="107" t="s">
        <v>244</v>
      </c>
      <c r="F12" s="107" t="s">
        <v>244</v>
      </c>
      <c r="G12" s="105" t="s">
        <v>17</v>
      </c>
      <c r="H12" s="102">
        <v>46113</v>
      </c>
      <c r="I12" s="102" t="s">
        <v>552</v>
      </c>
      <c r="J12" s="105" t="s">
        <v>17</v>
      </c>
      <c r="K12" s="54">
        <v>46115</v>
      </c>
      <c r="L12" s="102" t="s">
        <v>552</v>
      </c>
      <c r="M12" s="82"/>
    </row>
    <row r="13" spans="1:13" s="31" customFormat="1">
      <c r="A13" s="103" t="s">
        <v>245</v>
      </c>
      <c r="B13" s="104" t="s">
        <v>246</v>
      </c>
      <c r="C13" s="103"/>
      <c r="D13" s="103"/>
      <c r="E13" s="107" t="s">
        <v>247</v>
      </c>
      <c r="F13" s="107" t="s">
        <v>247</v>
      </c>
      <c r="G13" s="105" t="s">
        <v>17</v>
      </c>
      <c r="H13" s="102">
        <v>46113</v>
      </c>
      <c r="I13" s="102" t="s">
        <v>552</v>
      </c>
      <c r="J13" s="105" t="s">
        <v>17</v>
      </c>
      <c r="K13" s="54">
        <v>46115</v>
      </c>
      <c r="L13" s="102" t="s">
        <v>552</v>
      </c>
      <c r="M13" s="82"/>
    </row>
    <row r="14" spans="1:13" s="31" customFormat="1" ht="33.6">
      <c r="A14" s="103" t="s">
        <v>248</v>
      </c>
      <c r="B14" s="104" t="s">
        <v>80</v>
      </c>
      <c r="C14" s="103"/>
      <c r="D14" s="103"/>
      <c r="E14" s="107" t="s">
        <v>249</v>
      </c>
      <c r="F14" s="107" t="s">
        <v>249</v>
      </c>
      <c r="G14" s="105" t="s">
        <v>17</v>
      </c>
      <c r="H14" s="102">
        <v>46113</v>
      </c>
      <c r="I14" s="102" t="s">
        <v>552</v>
      </c>
      <c r="J14" s="105" t="s">
        <v>17</v>
      </c>
      <c r="K14" s="54">
        <v>46115</v>
      </c>
      <c r="L14" s="102" t="s">
        <v>552</v>
      </c>
      <c r="M14" s="82"/>
    </row>
    <row r="15" spans="1:13" s="31" customFormat="1">
      <c r="A15" s="103" t="s">
        <v>250</v>
      </c>
      <c r="B15" s="104" t="s">
        <v>251</v>
      </c>
      <c r="C15" s="103"/>
      <c r="D15" s="103"/>
      <c r="E15" s="107" t="s">
        <v>252</v>
      </c>
      <c r="F15" s="107" t="s">
        <v>252</v>
      </c>
      <c r="G15" s="105" t="s">
        <v>17</v>
      </c>
      <c r="H15" s="102">
        <v>46113</v>
      </c>
      <c r="I15" s="102" t="s">
        <v>552</v>
      </c>
      <c r="J15" s="105" t="s">
        <v>17</v>
      </c>
      <c r="K15" s="54">
        <v>46115</v>
      </c>
      <c r="L15" s="102" t="s">
        <v>552</v>
      </c>
      <c r="M15" s="82"/>
    </row>
    <row r="16" spans="1:13" s="31" customFormat="1" ht="33.6">
      <c r="A16" s="103" t="s">
        <v>253</v>
      </c>
      <c r="B16" s="103" t="s">
        <v>254</v>
      </c>
      <c r="C16" s="103"/>
      <c r="D16" s="103"/>
      <c r="E16" s="107" t="s">
        <v>255</v>
      </c>
      <c r="F16" s="107" t="s">
        <v>255</v>
      </c>
      <c r="G16" s="105" t="s">
        <v>17</v>
      </c>
      <c r="H16" s="102">
        <v>46113</v>
      </c>
      <c r="I16" s="102" t="s">
        <v>552</v>
      </c>
      <c r="J16" s="105" t="s">
        <v>17</v>
      </c>
      <c r="K16" s="54">
        <v>46115</v>
      </c>
      <c r="L16" s="102" t="s">
        <v>552</v>
      </c>
      <c r="M16" s="82"/>
    </row>
    <row r="17" spans="1:13" s="31" customFormat="1">
      <c r="A17" s="141" t="s">
        <v>333</v>
      </c>
      <c r="B17" s="141"/>
      <c r="C17" s="141"/>
      <c r="D17" s="141"/>
      <c r="E17" s="141"/>
      <c r="F17" s="141"/>
      <c r="G17" s="141"/>
      <c r="H17" s="139"/>
      <c r="I17" s="139"/>
      <c r="J17" s="139"/>
      <c r="K17" s="139"/>
      <c r="L17" s="139"/>
      <c r="M17" s="139"/>
    </row>
    <row r="18" spans="1:13" s="31" customFormat="1">
      <c r="A18" s="103" t="s">
        <v>256</v>
      </c>
      <c r="B18" s="104" t="s">
        <v>257</v>
      </c>
      <c r="C18" s="103"/>
      <c r="D18" s="103"/>
      <c r="E18" s="107" t="s">
        <v>258</v>
      </c>
      <c r="F18" s="107" t="s">
        <v>258</v>
      </c>
      <c r="G18" s="105" t="s">
        <v>17</v>
      </c>
      <c r="H18" s="102">
        <v>46113</v>
      </c>
      <c r="I18" s="102" t="s">
        <v>552</v>
      </c>
      <c r="J18" s="105" t="s">
        <v>17</v>
      </c>
      <c r="K18" s="54">
        <v>46115</v>
      </c>
      <c r="L18" s="102" t="s">
        <v>552</v>
      </c>
      <c r="M18" s="82"/>
    </row>
    <row r="19" spans="1:13" s="31" customFormat="1">
      <c r="A19" s="103" t="s">
        <v>259</v>
      </c>
      <c r="B19" s="104" t="s">
        <v>260</v>
      </c>
      <c r="C19" s="103"/>
      <c r="D19" s="103"/>
      <c r="E19" s="107" t="s">
        <v>261</v>
      </c>
      <c r="F19" s="107" t="s">
        <v>261</v>
      </c>
      <c r="G19" s="105" t="s">
        <v>17</v>
      </c>
      <c r="H19" s="102">
        <v>46113</v>
      </c>
      <c r="I19" s="102" t="s">
        <v>552</v>
      </c>
      <c r="J19" s="105" t="s">
        <v>17</v>
      </c>
      <c r="K19" s="54">
        <v>46115</v>
      </c>
      <c r="L19" s="102" t="s">
        <v>552</v>
      </c>
      <c r="M19" s="82"/>
    </row>
    <row r="20" spans="1:13" s="31" customFormat="1" ht="33.6">
      <c r="A20" s="103" t="s">
        <v>262</v>
      </c>
      <c r="B20" s="104" t="s">
        <v>263</v>
      </c>
      <c r="C20" s="103"/>
      <c r="D20" s="103"/>
      <c r="E20" s="107" t="s">
        <v>264</v>
      </c>
      <c r="F20" s="107" t="s">
        <v>264</v>
      </c>
      <c r="G20" s="105" t="s">
        <v>17</v>
      </c>
      <c r="H20" s="102">
        <v>46113</v>
      </c>
      <c r="I20" s="102" t="s">
        <v>552</v>
      </c>
      <c r="J20" s="105" t="s">
        <v>17</v>
      </c>
      <c r="K20" s="54">
        <v>46115</v>
      </c>
      <c r="L20" s="102" t="s">
        <v>552</v>
      </c>
      <c r="M20" s="82"/>
    </row>
    <row r="21" spans="1:13" s="31" customFormat="1">
      <c r="A21" s="103" t="s">
        <v>265</v>
      </c>
      <c r="B21" s="104" t="s">
        <v>152</v>
      </c>
      <c r="C21" s="103"/>
      <c r="D21" s="103"/>
      <c r="E21" s="107" t="s">
        <v>266</v>
      </c>
      <c r="F21" s="107" t="s">
        <v>266</v>
      </c>
      <c r="G21" s="105" t="s">
        <v>17</v>
      </c>
      <c r="H21" s="102">
        <v>46113</v>
      </c>
      <c r="I21" s="102" t="s">
        <v>552</v>
      </c>
      <c r="J21" s="105" t="s">
        <v>17</v>
      </c>
      <c r="K21" s="54">
        <v>46115</v>
      </c>
      <c r="L21" s="102" t="s">
        <v>552</v>
      </c>
      <c r="M21" s="82"/>
    </row>
    <row r="22" spans="1:13" s="31" customFormat="1" ht="50.4">
      <c r="A22" s="103" t="s">
        <v>267</v>
      </c>
      <c r="B22" s="104" t="s">
        <v>268</v>
      </c>
      <c r="C22" s="103"/>
      <c r="D22" s="103"/>
      <c r="E22" s="107" t="s">
        <v>269</v>
      </c>
      <c r="F22" s="107" t="s">
        <v>269</v>
      </c>
      <c r="G22" s="105" t="s">
        <v>17</v>
      </c>
      <c r="H22" s="102">
        <v>46113</v>
      </c>
      <c r="I22" s="102" t="s">
        <v>552</v>
      </c>
      <c r="J22" s="105" t="s">
        <v>17</v>
      </c>
      <c r="K22" s="54">
        <v>46115</v>
      </c>
      <c r="L22" s="102" t="s">
        <v>552</v>
      </c>
      <c r="M22" s="82"/>
    </row>
    <row r="23" spans="1:13" s="31" customFormat="1">
      <c r="A23" s="103" t="s">
        <v>270</v>
      </c>
      <c r="B23" s="104" t="s">
        <v>271</v>
      </c>
      <c r="C23" s="103"/>
      <c r="D23" s="103"/>
      <c r="E23" s="107" t="s">
        <v>252</v>
      </c>
      <c r="F23" s="107" t="s">
        <v>252</v>
      </c>
      <c r="G23" s="105" t="s">
        <v>17</v>
      </c>
      <c r="H23" s="102">
        <v>46113</v>
      </c>
      <c r="I23" s="102" t="s">
        <v>552</v>
      </c>
      <c r="J23" s="105" t="s">
        <v>17</v>
      </c>
      <c r="K23" s="54">
        <v>46115</v>
      </c>
      <c r="L23" s="102" t="s">
        <v>552</v>
      </c>
      <c r="M23" s="82"/>
    </row>
    <row r="24" spans="1:13" s="31" customFormat="1" ht="33.6">
      <c r="A24" s="103" t="s">
        <v>272</v>
      </c>
      <c r="B24" s="103" t="s">
        <v>273</v>
      </c>
      <c r="C24" s="103"/>
      <c r="D24" s="103"/>
      <c r="E24" s="107" t="s">
        <v>274</v>
      </c>
      <c r="F24" s="107" t="s">
        <v>274</v>
      </c>
      <c r="G24" s="105" t="s">
        <v>17</v>
      </c>
      <c r="H24" s="102">
        <v>46113</v>
      </c>
      <c r="I24" s="102" t="s">
        <v>552</v>
      </c>
      <c r="J24" s="105" t="s">
        <v>17</v>
      </c>
      <c r="K24" s="54">
        <v>46115</v>
      </c>
      <c r="L24" s="102" t="s">
        <v>552</v>
      </c>
      <c r="M24" s="82"/>
    </row>
    <row r="25" spans="1:13" s="31" customFormat="1">
      <c r="A25" s="136" t="s">
        <v>332</v>
      </c>
      <c r="B25" s="136"/>
      <c r="C25" s="136"/>
      <c r="D25" s="136"/>
      <c r="E25" s="136"/>
      <c r="F25" s="136"/>
      <c r="G25" s="136"/>
      <c r="H25" s="137"/>
      <c r="I25" s="137"/>
      <c r="J25" s="137"/>
      <c r="K25" s="137"/>
      <c r="L25" s="137"/>
      <c r="M25" s="137"/>
    </row>
    <row r="26" spans="1:13" s="31" customFormat="1" ht="50.4">
      <c r="A26" s="103" t="s">
        <v>275</v>
      </c>
      <c r="B26" s="103" t="s">
        <v>276</v>
      </c>
      <c r="C26" s="103" t="s">
        <v>314</v>
      </c>
      <c r="D26" s="103" t="s">
        <v>277</v>
      </c>
      <c r="E26" s="107" t="s">
        <v>278</v>
      </c>
      <c r="F26" s="107" t="s">
        <v>278</v>
      </c>
      <c r="G26" s="105" t="s">
        <v>17</v>
      </c>
      <c r="H26" s="102">
        <v>46113</v>
      </c>
      <c r="I26" s="102" t="s">
        <v>552</v>
      </c>
      <c r="J26" s="105" t="s">
        <v>17</v>
      </c>
      <c r="K26" s="54">
        <v>46115</v>
      </c>
      <c r="L26" s="102" t="s">
        <v>552</v>
      </c>
      <c r="M26" s="82"/>
    </row>
    <row r="27" spans="1:13" s="31" customFormat="1" ht="33.6">
      <c r="A27" s="103" t="s">
        <v>279</v>
      </c>
      <c r="B27" s="103" t="s">
        <v>280</v>
      </c>
      <c r="C27" s="103" t="s">
        <v>315</v>
      </c>
      <c r="D27" s="103" t="s">
        <v>277</v>
      </c>
      <c r="E27" s="107" t="s">
        <v>281</v>
      </c>
      <c r="F27" s="107" t="s">
        <v>281</v>
      </c>
      <c r="G27" s="105" t="s">
        <v>17</v>
      </c>
      <c r="H27" s="102">
        <v>46113</v>
      </c>
      <c r="I27" s="102" t="s">
        <v>552</v>
      </c>
      <c r="J27" s="105" t="s">
        <v>17</v>
      </c>
      <c r="K27" s="54">
        <v>46115</v>
      </c>
      <c r="L27" s="102" t="s">
        <v>552</v>
      </c>
      <c r="M27" s="82"/>
    </row>
    <row r="28" spans="1:13" s="31" customFormat="1" ht="50.4">
      <c r="A28" s="103" t="s">
        <v>282</v>
      </c>
      <c r="B28" s="103" t="s">
        <v>283</v>
      </c>
      <c r="C28" s="103" t="s">
        <v>316</v>
      </c>
      <c r="D28" s="103" t="s">
        <v>284</v>
      </c>
      <c r="E28" s="107" t="s">
        <v>285</v>
      </c>
      <c r="F28" s="107" t="s">
        <v>285</v>
      </c>
      <c r="G28" s="105" t="s">
        <v>17</v>
      </c>
      <c r="H28" s="102">
        <v>46113</v>
      </c>
      <c r="I28" s="102" t="s">
        <v>552</v>
      </c>
      <c r="J28" s="105" t="s">
        <v>17</v>
      </c>
      <c r="K28" s="54">
        <v>46115</v>
      </c>
      <c r="L28" s="102" t="s">
        <v>552</v>
      </c>
      <c r="M28" s="82"/>
    </row>
    <row r="29" spans="1:13" s="31" customFormat="1">
      <c r="A29" s="103" t="s">
        <v>286</v>
      </c>
      <c r="B29" s="103" t="s">
        <v>287</v>
      </c>
      <c r="C29" s="103" t="s">
        <v>288</v>
      </c>
      <c r="D29" s="103" t="s">
        <v>289</v>
      </c>
      <c r="E29" s="107" t="s">
        <v>290</v>
      </c>
      <c r="F29" s="107" t="s">
        <v>290</v>
      </c>
      <c r="G29" s="105" t="s">
        <v>17</v>
      </c>
      <c r="H29" s="102">
        <v>46113</v>
      </c>
      <c r="I29" s="102" t="s">
        <v>552</v>
      </c>
      <c r="J29" s="105" t="s">
        <v>17</v>
      </c>
      <c r="K29" s="54">
        <v>46115</v>
      </c>
      <c r="L29" s="102" t="s">
        <v>552</v>
      </c>
      <c r="M29" s="82"/>
    </row>
    <row r="30" spans="1:13" s="31" customFormat="1">
      <c r="A30" s="142" t="s">
        <v>331</v>
      </c>
      <c r="B30" s="142"/>
      <c r="C30" s="142"/>
      <c r="D30" s="142"/>
      <c r="E30" s="142"/>
      <c r="F30" s="142"/>
      <c r="G30" s="142"/>
      <c r="H30" s="137"/>
      <c r="I30" s="137"/>
      <c r="J30" s="137"/>
      <c r="K30" s="137"/>
      <c r="L30" s="137"/>
      <c r="M30" s="137"/>
    </row>
    <row r="31" spans="1:13" s="31" customFormat="1" ht="84">
      <c r="A31" s="103" t="s">
        <v>291</v>
      </c>
      <c r="B31" s="103" t="s">
        <v>292</v>
      </c>
      <c r="C31" s="103" t="s">
        <v>317</v>
      </c>
      <c r="D31" s="103" t="s">
        <v>293</v>
      </c>
      <c r="E31" s="107" t="s">
        <v>294</v>
      </c>
      <c r="F31" s="107" t="s">
        <v>294</v>
      </c>
      <c r="G31" s="105" t="s">
        <v>17</v>
      </c>
      <c r="H31" s="102">
        <v>46113</v>
      </c>
      <c r="I31" s="102" t="s">
        <v>552</v>
      </c>
      <c r="J31" s="105" t="s">
        <v>17</v>
      </c>
      <c r="K31" s="54">
        <v>46115</v>
      </c>
      <c r="L31" s="102" t="s">
        <v>552</v>
      </c>
      <c r="M31" s="82"/>
    </row>
    <row r="32" spans="1:13" s="31" customFormat="1" ht="50.4">
      <c r="A32" s="103" t="s">
        <v>295</v>
      </c>
      <c r="B32" s="103" t="s">
        <v>296</v>
      </c>
      <c r="C32" s="103" t="s">
        <v>318</v>
      </c>
      <c r="D32" s="103" t="s">
        <v>297</v>
      </c>
      <c r="E32" s="107" t="s">
        <v>298</v>
      </c>
      <c r="F32" s="107" t="s">
        <v>298</v>
      </c>
      <c r="G32" s="105" t="s">
        <v>17</v>
      </c>
      <c r="H32" s="102">
        <v>46113</v>
      </c>
      <c r="I32" s="102" t="s">
        <v>552</v>
      </c>
      <c r="J32" s="105" t="s">
        <v>17</v>
      </c>
      <c r="K32" s="54">
        <v>46115</v>
      </c>
      <c r="L32" s="102" t="s">
        <v>552</v>
      </c>
      <c r="M32" s="82"/>
    </row>
    <row r="33" spans="1:13" s="31" customFormat="1" ht="50.4">
      <c r="A33" s="103" t="s">
        <v>299</v>
      </c>
      <c r="B33" s="103" t="s">
        <v>300</v>
      </c>
      <c r="C33" s="103" t="s">
        <v>319</v>
      </c>
      <c r="D33" s="103" t="s">
        <v>301</v>
      </c>
      <c r="E33" s="107" t="s">
        <v>302</v>
      </c>
      <c r="F33" s="107" t="s">
        <v>302</v>
      </c>
      <c r="G33" s="105" t="s">
        <v>17</v>
      </c>
      <c r="H33" s="102">
        <v>46113</v>
      </c>
      <c r="I33" s="102" t="s">
        <v>552</v>
      </c>
      <c r="J33" s="105" t="s">
        <v>17</v>
      </c>
      <c r="K33" s="54">
        <v>46115</v>
      </c>
      <c r="L33" s="102" t="s">
        <v>552</v>
      </c>
      <c r="M33" s="82"/>
    </row>
    <row r="34" spans="1:13" s="31" customFormat="1" ht="84">
      <c r="A34" s="103" t="s">
        <v>303</v>
      </c>
      <c r="B34" s="103" t="s">
        <v>304</v>
      </c>
      <c r="C34" s="103" t="s">
        <v>320</v>
      </c>
      <c r="D34" s="103" t="s">
        <v>305</v>
      </c>
      <c r="E34" s="107" t="s">
        <v>306</v>
      </c>
      <c r="F34" s="107" t="s">
        <v>306</v>
      </c>
      <c r="G34" s="105" t="s">
        <v>17</v>
      </c>
      <c r="H34" s="102">
        <v>46113</v>
      </c>
      <c r="I34" s="102" t="s">
        <v>552</v>
      </c>
      <c r="J34" s="105" t="s">
        <v>17</v>
      </c>
      <c r="K34" s="54">
        <v>46115</v>
      </c>
      <c r="L34" s="102" t="s">
        <v>552</v>
      </c>
      <c r="M34" s="82"/>
    </row>
    <row r="35" spans="1:13" s="31" customFormat="1" ht="33.6">
      <c r="A35" s="103" t="s">
        <v>307</v>
      </c>
      <c r="B35" s="103" t="s">
        <v>308</v>
      </c>
      <c r="C35" s="103" t="s">
        <v>309</v>
      </c>
      <c r="D35" s="103" t="s">
        <v>310</v>
      </c>
      <c r="E35" s="107" t="s">
        <v>311</v>
      </c>
      <c r="F35" s="107" t="s">
        <v>311</v>
      </c>
      <c r="G35" s="105" t="s">
        <v>17</v>
      </c>
      <c r="H35" s="102">
        <v>46113</v>
      </c>
      <c r="I35" s="102" t="s">
        <v>552</v>
      </c>
      <c r="J35" s="105" t="s">
        <v>17</v>
      </c>
      <c r="K35" s="54">
        <v>46115</v>
      </c>
      <c r="L35" s="102" t="s">
        <v>552</v>
      </c>
      <c r="M35" s="82"/>
    </row>
    <row r="36" spans="1:13" s="31" customFormat="1" ht="33.6">
      <c r="A36" s="103" t="s">
        <v>312</v>
      </c>
      <c r="B36" s="103" t="s">
        <v>120</v>
      </c>
      <c r="C36" s="103" t="s">
        <v>321</v>
      </c>
      <c r="D36" s="103" t="s">
        <v>197</v>
      </c>
      <c r="E36" s="107" t="s">
        <v>313</v>
      </c>
      <c r="F36" s="107" t="s">
        <v>313</v>
      </c>
      <c r="G36" s="105" t="s">
        <v>17</v>
      </c>
      <c r="H36" s="102">
        <v>46113</v>
      </c>
      <c r="I36" s="102" t="s">
        <v>552</v>
      </c>
      <c r="J36" s="105" t="s">
        <v>17</v>
      </c>
      <c r="K36" s="54">
        <v>46115</v>
      </c>
      <c r="L36" s="102" t="s">
        <v>552</v>
      </c>
      <c r="M36" s="82"/>
    </row>
    <row r="37" spans="1:13">
      <c r="A37" s="84"/>
      <c r="B37" s="84"/>
      <c r="C37" s="84"/>
      <c r="D37" s="85"/>
      <c r="E37" s="34"/>
      <c r="F37" s="34"/>
      <c r="G37" s="29"/>
      <c r="H37" s="86"/>
      <c r="I37" s="87"/>
      <c r="J37" s="29"/>
      <c r="K37" s="86"/>
      <c r="L37" s="87"/>
      <c r="M37" s="85"/>
    </row>
    <row r="38" spans="1:13">
      <c r="A38" s="84"/>
      <c r="B38" s="84"/>
      <c r="C38" s="84"/>
      <c r="D38" s="85"/>
      <c r="E38" s="34"/>
      <c r="F38" s="34"/>
      <c r="G38" s="29"/>
      <c r="H38" s="86"/>
      <c r="I38" s="87"/>
      <c r="J38" s="29"/>
      <c r="K38" s="86"/>
      <c r="L38" s="87"/>
      <c r="M38" s="85"/>
    </row>
    <row r="39" spans="1:13">
      <c r="A39" s="84"/>
      <c r="B39" s="84"/>
      <c r="C39" s="84"/>
      <c r="D39" s="85"/>
      <c r="E39" s="34"/>
      <c r="F39" s="34"/>
      <c r="G39" s="29"/>
      <c r="H39" s="86"/>
      <c r="I39" s="87"/>
      <c r="J39" s="29"/>
      <c r="K39" s="86"/>
      <c r="L39" s="87"/>
      <c r="M39" s="85"/>
    </row>
  </sheetData>
  <mergeCells count="17">
    <mergeCell ref="B1:F1"/>
    <mergeCell ref="B2:F2"/>
    <mergeCell ref="F7:F9"/>
    <mergeCell ref="J8:L8"/>
    <mergeCell ref="A10:M10"/>
    <mergeCell ref="A17:M17"/>
    <mergeCell ref="A30:M30"/>
    <mergeCell ref="A25:M25"/>
    <mergeCell ref="A7:A9"/>
    <mergeCell ref="B7:B9"/>
    <mergeCell ref="C7:C9"/>
    <mergeCell ref="D7:D9"/>
    <mergeCell ref="E7:E9"/>
    <mergeCell ref="G7:I7"/>
    <mergeCell ref="J7:L7"/>
    <mergeCell ref="M7:M9"/>
    <mergeCell ref="G8:I8"/>
  </mergeCells>
  <conditionalFormatting sqref="G11:G16">
    <cfRule type="containsText" dxfId="79" priority="36" operator="containsText" text="Hoàn thành">
      <formula>NOT(ISERROR(SEARCH("Hoàn thành",G11)))</formula>
    </cfRule>
    <cfRule type="containsText" dxfId="78" priority="37" operator="containsText" text="Lỗi">
      <formula>NOT(ISERROR(SEARCH("Lỗi",G11)))</formula>
    </cfRule>
    <cfRule type="containsText" dxfId="77" priority="38" operator="containsText" text="Hoàn thành">
      <formula>NOT(ISERROR(SEARCH("Hoàn thành",G11)))</formula>
    </cfRule>
    <cfRule type="containsText" dxfId="76" priority="40" operator="containsText" text="Hoàn thành">
      <formula>NOT(ISERROR(SEARCH("Hoàn thành",G11)))</formula>
    </cfRule>
  </conditionalFormatting>
  <conditionalFormatting sqref="G18:G24">
    <cfRule type="containsText" dxfId="75" priority="26" operator="containsText" text="Hoàn thành">
      <formula>NOT(ISERROR(SEARCH("Hoàn thành",G18)))</formula>
    </cfRule>
    <cfRule type="containsText" dxfId="74" priority="27" operator="containsText" text="Lỗi">
      <formula>NOT(ISERROR(SEARCH("Lỗi",G18)))</formula>
    </cfRule>
    <cfRule type="containsText" dxfId="73" priority="28" operator="containsText" text="Hoàn thành">
      <formula>NOT(ISERROR(SEARCH("Hoàn thành",G18)))</formula>
    </cfRule>
    <cfRule type="containsText" dxfId="72" priority="30" operator="containsText" text="Hoàn thành">
      <formula>NOT(ISERROR(SEARCH("Hoàn thành",G18)))</formula>
    </cfRule>
  </conditionalFormatting>
  <conditionalFormatting sqref="G26:G29">
    <cfRule type="containsText" dxfId="71" priority="16" operator="containsText" text="Hoàn thành">
      <formula>NOT(ISERROR(SEARCH("Hoàn thành",G26)))</formula>
    </cfRule>
    <cfRule type="containsText" dxfId="70" priority="17" operator="containsText" text="Lỗi">
      <formula>NOT(ISERROR(SEARCH("Lỗi",G26)))</formula>
    </cfRule>
    <cfRule type="containsText" dxfId="69" priority="18" operator="containsText" text="Hoàn thành">
      <formula>NOT(ISERROR(SEARCH("Hoàn thành",G26)))</formula>
    </cfRule>
    <cfRule type="containsText" dxfId="68" priority="20" operator="containsText" text="Hoàn thành">
      <formula>NOT(ISERROR(SEARCH("Hoàn thành",G26)))</formula>
    </cfRule>
  </conditionalFormatting>
  <conditionalFormatting sqref="G31:G36">
    <cfRule type="containsText" dxfId="67" priority="6" operator="containsText" text="Hoàn thành">
      <formula>NOT(ISERROR(SEARCH("Hoàn thành",G31)))</formula>
    </cfRule>
    <cfRule type="containsText" dxfId="66" priority="7" operator="containsText" text="Lỗi">
      <formula>NOT(ISERROR(SEARCH("Lỗi",G31)))</formula>
    </cfRule>
    <cfRule type="containsText" dxfId="65" priority="8" operator="containsText" text="Hoàn thành">
      <formula>NOT(ISERROR(SEARCH("Hoàn thành",G31)))</formula>
    </cfRule>
    <cfRule type="containsText" dxfId="64" priority="10" operator="containsText" text="Hoàn thành">
      <formula>NOT(ISERROR(SEARCH("Hoàn thành",G31)))</formula>
    </cfRule>
  </conditionalFormatting>
  <conditionalFormatting sqref="J11:J16">
    <cfRule type="containsText" dxfId="63" priority="31" operator="containsText" text="Hoàn thành">
      <formula>NOT(ISERROR(SEARCH("Hoàn thành",J11)))</formula>
    </cfRule>
    <cfRule type="containsText" dxfId="62" priority="32" operator="containsText" text="Lỗi">
      <formula>NOT(ISERROR(SEARCH("Lỗi",J11)))</formula>
    </cfRule>
    <cfRule type="containsText" dxfId="61" priority="33" operator="containsText" text="Hoàn thành">
      <formula>NOT(ISERROR(SEARCH("Hoàn thành",J11)))</formula>
    </cfRule>
    <cfRule type="containsText" dxfId="60" priority="35" operator="containsText" text="Hoàn thành">
      <formula>NOT(ISERROR(SEARCH("Hoàn thành",J11)))</formula>
    </cfRule>
  </conditionalFormatting>
  <conditionalFormatting sqref="J18:J24">
    <cfRule type="containsText" dxfId="59" priority="21" operator="containsText" text="Hoàn thành">
      <formula>NOT(ISERROR(SEARCH("Hoàn thành",J18)))</formula>
    </cfRule>
    <cfRule type="containsText" dxfId="58" priority="22" operator="containsText" text="Lỗi">
      <formula>NOT(ISERROR(SEARCH("Lỗi",J18)))</formula>
    </cfRule>
    <cfRule type="containsText" dxfId="57" priority="23" operator="containsText" text="Hoàn thành">
      <formula>NOT(ISERROR(SEARCH("Hoàn thành",J18)))</formula>
    </cfRule>
    <cfRule type="containsText" dxfId="56" priority="25" operator="containsText" text="Hoàn thành">
      <formula>NOT(ISERROR(SEARCH("Hoàn thành",J18)))</formula>
    </cfRule>
  </conditionalFormatting>
  <conditionalFormatting sqref="J26:J29">
    <cfRule type="containsText" dxfId="55" priority="11" operator="containsText" text="Hoàn thành">
      <formula>NOT(ISERROR(SEARCH("Hoàn thành",J26)))</formula>
    </cfRule>
    <cfRule type="containsText" dxfId="54" priority="12" operator="containsText" text="Lỗi">
      <formula>NOT(ISERROR(SEARCH("Lỗi",J26)))</formula>
    </cfRule>
    <cfRule type="containsText" dxfId="53" priority="13" operator="containsText" text="Hoàn thành">
      <formula>NOT(ISERROR(SEARCH("Hoàn thành",J26)))</formula>
    </cfRule>
    <cfRule type="containsText" dxfId="52" priority="15" operator="containsText" text="Hoàn thành">
      <formula>NOT(ISERROR(SEARCH("Hoàn thành",J26)))</formula>
    </cfRule>
  </conditionalFormatting>
  <conditionalFormatting sqref="J31:J36">
    <cfRule type="containsText" dxfId="51" priority="1" operator="containsText" text="Hoàn thành">
      <formula>NOT(ISERROR(SEARCH("Hoàn thành",J31)))</formula>
    </cfRule>
    <cfRule type="containsText" dxfId="50" priority="2" operator="containsText" text="Lỗi">
      <formula>NOT(ISERROR(SEARCH("Lỗi",J31)))</formula>
    </cfRule>
    <cfRule type="containsText" dxfId="49" priority="3" operator="containsText" text="Hoàn thành">
      <formula>NOT(ISERROR(SEARCH("Hoàn thành",J31)))</formula>
    </cfRule>
    <cfRule type="containsText" dxfId="48" priority="5" operator="containsText" text="Hoàn thành">
      <formula>NOT(ISERROR(SEARCH("Hoàn thành",J31)))</formula>
    </cfRule>
  </conditionalFormatting>
  <dataValidations count="2">
    <dataValidation type="list" operator="equal" allowBlank="1" showErrorMessage="1" promptTitle="dfdf" sqref="G37:G39 J37:J39" xr:uid="{0C1F1B15-9CCC-4CB2-9D37-050B6FD8E620}">
      <formula1>"Passed,Untested,Failed,Blocked"</formula1>
      <formula2>0</formula2>
    </dataValidation>
    <dataValidation type="list" allowBlank="1" showInputMessage="1" showErrorMessage="1" sqref="G11:G16 J11:J16 G18:G24 J18:J24 G26:G29 J26:J29 G31:G36 J31:J36" xr:uid="{54225D3E-7E08-4731-8C5E-5AD1C8B4C0E7}">
      <formula1>"Hoàn thành, Lỗi, Chưa kiểm tra, Bị chặn"</formula1>
    </dataValidation>
  </dataValidation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FCED7-07FC-47FC-96A4-D71C2ABDC291}">
  <sheetPr>
    <tabColor rgb="FFFF0000"/>
  </sheetPr>
  <dimension ref="A1:M36"/>
  <sheetViews>
    <sheetView zoomScale="53" workbookViewId="0">
      <selection activeCell="K27" sqref="K27:L33"/>
    </sheetView>
  </sheetViews>
  <sheetFormatPr defaultColWidth="9.109375" defaultRowHeight="16.8"/>
  <cols>
    <col min="1" max="1" width="21.33203125" style="8" bestFit="1" customWidth="1"/>
    <col min="2" max="2" width="31.6640625" style="8" bestFit="1" customWidth="1"/>
    <col min="3" max="3" width="34.33203125" style="8" bestFit="1" customWidth="1"/>
    <col min="4" max="4" width="29" style="8" bestFit="1" customWidth="1"/>
    <col min="5" max="5" width="54" style="8" customWidth="1"/>
    <col min="6" max="6" width="46" style="8" bestFit="1" customWidth="1"/>
    <col min="7" max="7" width="16" style="8" bestFit="1" customWidth="1"/>
    <col min="8" max="8" width="21.5546875" style="8" bestFit="1" customWidth="1"/>
    <col min="9" max="9" width="22.6640625" style="8" bestFit="1" customWidth="1"/>
    <col min="10" max="10" width="16" style="8" bestFit="1" customWidth="1"/>
    <col min="11" max="11" width="21.5546875" style="8" bestFit="1" customWidth="1"/>
    <col min="12" max="12" width="22.6640625" style="8" bestFit="1" customWidth="1"/>
    <col min="13" max="13" width="16" style="8" bestFit="1" customWidth="1"/>
    <col min="14" max="16384" width="9.109375" style="8"/>
  </cols>
  <sheetData>
    <row r="1" spans="1:13" s="31" customFormat="1" ht="15.75" customHeight="1">
      <c r="A1" s="42" t="s">
        <v>42</v>
      </c>
      <c r="B1" s="134" t="s">
        <v>322</v>
      </c>
      <c r="C1" s="134"/>
      <c r="D1" s="134"/>
      <c r="E1" s="134"/>
      <c r="F1" s="134"/>
      <c r="G1" s="29"/>
      <c r="H1" s="30"/>
      <c r="J1" s="29"/>
    </row>
    <row r="2" spans="1:13" s="31" customFormat="1">
      <c r="A2" s="42" t="s">
        <v>43</v>
      </c>
      <c r="B2" s="135" t="s">
        <v>336</v>
      </c>
      <c r="C2" s="135"/>
      <c r="D2" s="135"/>
      <c r="E2" s="135"/>
      <c r="F2" s="135"/>
      <c r="G2" s="29"/>
      <c r="H2" s="30"/>
      <c r="J2" s="29"/>
    </row>
    <row r="3" spans="1:13" s="31" customFormat="1" ht="16.5" customHeight="1">
      <c r="A3" s="43"/>
      <c r="B3" s="44" t="s">
        <v>17</v>
      </c>
      <c r="C3" s="44" t="s">
        <v>18</v>
      </c>
      <c r="D3" s="44" t="s">
        <v>44</v>
      </c>
      <c r="E3" s="44" t="s">
        <v>45</v>
      </c>
      <c r="F3" s="44" t="s">
        <v>46</v>
      </c>
      <c r="G3" s="29"/>
      <c r="H3" s="30"/>
      <c r="J3" s="29"/>
    </row>
    <row r="4" spans="1:13" s="31" customFormat="1">
      <c r="A4" s="45" t="s">
        <v>47</v>
      </c>
      <c r="B4" s="46">
        <v>21</v>
      </c>
      <c r="C4" s="46">
        <v>0</v>
      </c>
      <c r="D4" s="43">
        <v>0</v>
      </c>
      <c r="E4" s="47">
        <v>0</v>
      </c>
      <c r="F4" s="43">
        <f>SUM(B4:E4)</f>
        <v>21</v>
      </c>
      <c r="G4" s="29"/>
      <c r="H4" s="30"/>
      <c r="J4" s="29"/>
    </row>
    <row r="5" spans="1:13" s="31" customFormat="1">
      <c r="A5" s="45" t="s">
        <v>48</v>
      </c>
      <c r="B5" s="46">
        <v>21</v>
      </c>
      <c r="C5" s="46">
        <v>0</v>
      </c>
      <c r="D5" s="43">
        <v>0</v>
      </c>
      <c r="E5" s="47">
        <v>0</v>
      </c>
      <c r="F5" s="43">
        <f>SUM(B5:E5)</f>
        <v>21</v>
      </c>
      <c r="G5" s="29"/>
      <c r="H5" s="30"/>
      <c r="J5" s="29"/>
    </row>
    <row r="6" spans="1:13" s="31" customFormat="1" ht="409.5" customHeight="1">
      <c r="A6" s="32"/>
      <c r="B6" s="33"/>
      <c r="E6" s="34"/>
      <c r="G6" s="29"/>
      <c r="H6" s="30"/>
      <c r="J6" s="29"/>
    </row>
    <row r="7" spans="1:13" s="31" customFormat="1" ht="75.599999999999994" customHeight="1">
      <c r="A7" s="32"/>
      <c r="B7" s="33"/>
      <c r="E7" s="34"/>
      <c r="G7" s="29"/>
      <c r="H7" s="30"/>
      <c r="J7" s="29"/>
    </row>
    <row r="8" spans="1:13" s="31" customFormat="1">
      <c r="A8" s="140" t="s">
        <v>49</v>
      </c>
      <c r="B8" s="140" t="s">
        <v>6</v>
      </c>
      <c r="C8" s="140" t="s">
        <v>50</v>
      </c>
      <c r="D8" s="140" t="s">
        <v>51</v>
      </c>
      <c r="E8" s="140" t="s">
        <v>52</v>
      </c>
      <c r="F8" s="140" t="s">
        <v>53</v>
      </c>
      <c r="G8" s="140" t="s">
        <v>54</v>
      </c>
      <c r="H8" s="140"/>
      <c r="I8" s="140"/>
      <c r="J8" s="140" t="s">
        <v>54</v>
      </c>
      <c r="K8" s="140"/>
      <c r="L8" s="140"/>
      <c r="M8" s="140" t="s">
        <v>55</v>
      </c>
    </row>
    <row r="9" spans="1:13" s="31" customFormat="1">
      <c r="A9" s="140"/>
      <c r="B9" s="140"/>
      <c r="C9" s="140"/>
      <c r="D9" s="140"/>
      <c r="E9" s="140"/>
      <c r="F9" s="140"/>
      <c r="G9" s="140" t="s">
        <v>25</v>
      </c>
      <c r="H9" s="140"/>
      <c r="I9" s="140"/>
      <c r="J9" s="140" t="s">
        <v>26</v>
      </c>
      <c r="K9" s="140"/>
      <c r="L9" s="140"/>
      <c r="M9" s="140"/>
    </row>
    <row r="10" spans="1:13" s="31" customFormat="1">
      <c r="A10" s="140"/>
      <c r="B10" s="140"/>
      <c r="C10" s="140"/>
      <c r="D10" s="140"/>
      <c r="E10" s="140"/>
      <c r="F10" s="140"/>
      <c r="G10" s="48" t="s">
        <v>56</v>
      </c>
      <c r="H10" s="49" t="s">
        <v>57</v>
      </c>
      <c r="I10" s="44" t="s">
        <v>58</v>
      </c>
      <c r="J10" s="48" t="s">
        <v>56</v>
      </c>
      <c r="K10" s="49" t="s">
        <v>57</v>
      </c>
      <c r="L10" s="44" t="s">
        <v>58</v>
      </c>
      <c r="M10" s="140"/>
    </row>
    <row r="11" spans="1:13" s="31" customFormat="1">
      <c r="A11" s="138" t="s">
        <v>482</v>
      </c>
      <c r="B11" s="138"/>
      <c r="C11" s="138"/>
      <c r="D11" s="138"/>
      <c r="E11" s="138"/>
      <c r="F11" s="138"/>
      <c r="G11" s="138"/>
      <c r="H11" s="139"/>
      <c r="I11" s="139"/>
      <c r="J11" s="139"/>
      <c r="K11" s="139"/>
      <c r="L11" s="139"/>
      <c r="M11" s="139"/>
    </row>
    <row r="12" spans="1:13" s="31" customFormat="1" ht="84">
      <c r="A12" s="103" t="s">
        <v>338</v>
      </c>
      <c r="B12" s="107" t="s">
        <v>339</v>
      </c>
      <c r="C12" s="103"/>
      <c r="D12" s="103"/>
      <c r="E12" s="107" t="s">
        <v>340</v>
      </c>
      <c r="F12" s="107" t="s">
        <v>340</v>
      </c>
      <c r="G12" s="105" t="s">
        <v>17</v>
      </c>
      <c r="H12" s="102">
        <v>46113</v>
      </c>
      <c r="I12" s="55" t="s">
        <v>553</v>
      </c>
      <c r="J12" s="105" t="s">
        <v>17</v>
      </c>
      <c r="K12" s="54">
        <v>46115</v>
      </c>
      <c r="L12" s="55" t="s">
        <v>553</v>
      </c>
      <c r="M12" s="82"/>
    </row>
    <row r="13" spans="1:13" s="31" customFormat="1" ht="50.4">
      <c r="A13" s="103" t="s">
        <v>341</v>
      </c>
      <c r="B13" s="107" t="s">
        <v>342</v>
      </c>
      <c r="C13" s="103"/>
      <c r="D13" s="103"/>
      <c r="E13" s="107" t="s">
        <v>343</v>
      </c>
      <c r="F13" s="107" t="s">
        <v>343</v>
      </c>
      <c r="G13" s="105" t="s">
        <v>17</v>
      </c>
      <c r="H13" s="102">
        <v>46113</v>
      </c>
      <c r="I13" s="55" t="s">
        <v>553</v>
      </c>
      <c r="J13" s="105" t="s">
        <v>17</v>
      </c>
      <c r="K13" s="54">
        <v>46115</v>
      </c>
      <c r="L13" s="55" t="s">
        <v>553</v>
      </c>
      <c r="M13" s="82"/>
    </row>
    <row r="14" spans="1:13" s="31" customFormat="1" ht="33.6">
      <c r="A14" s="103" t="s">
        <v>344</v>
      </c>
      <c r="B14" s="107" t="s">
        <v>345</v>
      </c>
      <c r="C14" s="103"/>
      <c r="D14" s="103"/>
      <c r="E14" s="107" t="s">
        <v>346</v>
      </c>
      <c r="F14" s="107" t="s">
        <v>346</v>
      </c>
      <c r="G14" s="105" t="s">
        <v>17</v>
      </c>
      <c r="H14" s="102">
        <v>46113</v>
      </c>
      <c r="I14" s="55" t="s">
        <v>553</v>
      </c>
      <c r="J14" s="105" t="s">
        <v>17</v>
      </c>
      <c r="K14" s="54">
        <v>46115</v>
      </c>
      <c r="L14" s="55" t="s">
        <v>553</v>
      </c>
      <c r="M14" s="82"/>
    </row>
    <row r="15" spans="1:13" s="31" customFormat="1" ht="50.4">
      <c r="A15" s="103" t="s">
        <v>347</v>
      </c>
      <c r="B15" s="107" t="s">
        <v>348</v>
      </c>
      <c r="C15" s="103"/>
      <c r="D15" s="103"/>
      <c r="E15" s="107" t="s">
        <v>349</v>
      </c>
      <c r="F15" s="107" t="s">
        <v>349</v>
      </c>
      <c r="G15" s="105" t="s">
        <v>17</v>
      </c>
      <c r="H15" s="102">
        <v>46113</v>
      </c>
      <c r="I15" s="55" t="s">
        <v>553</v>
      </c>
      <c r="J15" s="105" t="s">
        <v>17</v>
      </c>
      <c r="K15" s="54">
        <v>46115</v>
      </c>
      <c r="L15" s="55" t="s">
        <v>553</v>
      </c>
      <c r="M15" s="82"/>
    </row>
    <row r="16" spans="1:13" s="31" customFormat="1" ht="50.4">
      <c r="A16" s="103" t="s">
        <v>350</v>
      </c>
      <c r="B16" s="107" t="s">
        <v>351</v>
      </c>
      <c r="C16" s="103"/>
      <c r="D16" s="103"/>
      <c r="E16" s="107" t="s">
        <v>352</v>
      </c>
      <c r="F16" s="107" t="s">
        <v>352</v>
      </c>
      <c r="G16" s="105" t="s">
        <v>17</v>
      </c>
      <c r="H16" s="102">
        <v>46113</v>
      </c>
      <c r="I16" s="55" t="s">
        <v>553</v>
      </c>
      <c r="J16" s="105" t="s">
        <v>17</v>
      </c>
      <c r="K16" s="54">
        <v>46115</v>
      </c>
      <c r="L16" s="55" t="s">
        <v>553</v>
      </c>
      <c r="M16" s="82"/>
    </row>
    <row r="17" spans="1:13" s="31" customFormat="1" ht="33.6">
      <c r="A17" s="103" t="s">
        <v>353</v>
      </c>
      <c r="B17" s="107" t="s">
        <v>354</v>
      </c>
      <c r="C17" s="103"/>
      <c r="D17" s="103"/>
      <c r="E17" s="107" t="s">
        <v>355</v>
      </c>
      <c r="F17" s="107" t="s">
        <v>355</v>
      </c>
      <c r="G17" s="105" t="s">
        <v>17</v>
      </c>
      <c r="H17" s="102">
        <v>46113</v>
      </c>
      <c r="I17" s="55" t="s">
        <v>553</v>
      </c>
      <c r="J17" s="105" t="s">
        <v>17</v>
      </c>
      <c r="K17" s="54">
        <v>46115</v>
      </c>
      <c r="L17" s="55" t="s">
        <v>553</v>
      </c>
      <c r="M17" s="82"/>
    </row>
    <row r="18" spans="1:13" s="31" customFormat="1" ht="33.6">
      <c r="A18" s="103" t="s">
        <v>356</v>
      </c>
      <c r="B18" s="107" t="s">
        <v>357</v>
      </c>
      <c r="C18" s="103"/>
      <c r="D18" s="103"/>
      <c r="E18" s="107" t="s">
        <v>358</v>
      </c>
      <c r="F18" s="107" t="s">
        <v>358</v>
      </c>
      <c r="G18" s="105" t="s">
        <v>17</v>
      </c>
      <c r="H18" s="102">
        <v>46113</v>
      </c>
      <c r="I18" s="55" t="s">
        <v>553</v>
      </c>
      <c r="J18" s="105" t="s">
        <v>17</v>
      </c>
      <c r="K18" s="54">
        <v>46115</v>
      </c>
      <c r="L18" s="55" t="s">
        <v>553</v>
      </c>
      <c r="M18" s="82"/>
    </row>
    <row r="19" spans="1:13" s="31" customFormat="1" ht="50.4">
      <c r="A19" s="103" t="s">
        <v>359</v>
      </c>
      <c r="B19" s="107" t="s">
        <v>360</v>
      </c>
      <c r="C19" s="103"/>
      <c r="D19" s="103"/>
      <c r="E19" s="107" t="s">
        <v>361</v>
      </c>
      <c r="F19" s="107" t="s">
        <v>361</v>
      </c>
      <c r="G19" s="105" t="s">
        <v>17</v>
      </c>
      <c r="H19" s="102">
        <v>46113</v>
      </c>
      <c r="I19" s="55" t="s">
        <v>553</v>
      </c>
      <c r="J19" s="105" t="s">
        <v>17</v>
      </c>
      <c r="K19" s="54">
        <v>46115</v>
      </c>
      <c r="L19" s="55" t="s">
        <v>553</v>
      </c>
      <c r="M19" s="82"/>
    </row>
    <row r="20" spans="1:13" s="31" customFormat="1" ht="67.2">
      <c r="A20" s="103" t="s">
        <v>362</v>
      </c>
      <c r="B20" s="107" t="s">
        <v>363</v>
      </c>
      <c r="C20" s="103"/>
      <c r="D20" s="103"/>
      <c r="E20" s="107" t="s">
        <v>364</v>
      </c>
      <c r="F20" s="107" t="s">
        <v>364</v>
      </c>
      <c r="G20" s="105" t="s">
        <v>17</v>
      </c>
      <c r="H20" s="102">
        <v>46113</v>
      </c>
      <c r="I20" s="55" t="s">
        <v>553</v>
      </c>
      <c r="J20" s="105" t="s">
        <v>17</v>
      </c>
      <c r="K20" s="54">
        <v>46115</v>
      </c>
      <c r="L20" s="55" t="s">
        <v>553</v>
      </c>
      <c r="M20" s="82"/>
    </row>
    <row r="21" spans="1:13" s="31" customFormat="1" ht="67.2">
      <c r="A21" s="103" t="s">
        <v>365</v>
      </c>
      <c r="B21" s="107" t="s">
        <v>366</v>
      </c>
      <c r="C21" s="103"/>
      <c r="D21" s="103"/>
      <c r="E21" s="107" t="s">
        <v>367</v>
      </c>
      <c r="F21" s="107" t="s">
        <v>367</v>
      </c>
      <c r="G21" s="105" t="s">
        <v>17</v>
      </c>
      <c r="H21" s="102">
        <v>46113</v>
      </c>
      <c r="I21" s="55" t="s">
        <v>553</v>
      </c>
      <c r="J21" s="105" t="s">
        <v>17</v>
      </c>
      <c r="K21" s="54">
        <v>46115</v>
      </c>
      <c r="L21" s="55" t="s">
        <v>553</v>
      </c>
      <c r="M21" s="82"/>
    </row>
    <row r="22" spans="1:13" s="31" customFormat="1" ht="67.2">
      <c r="A22" s="103" t="s">
        <v>368</v>
      </c>
      <c r="B22" s="107" t="s">
        <v>369</v>
      </c>
      <c r="C22" s="103"/>
      <c r="D22" s="103"/>
      <c r="E22" s="107" t="s">
        <v>370</v>
      </c>
      <c r="F22" s="107" t="s">
        <v>370</v>
      </c>
      <c r="G22" s="105" t="s">
        <v>17</v>
      </c>
      <c r="H22" s="102">
        <v>46113</v>
      </c>
      <c r="I22" s="55" t="s">
        <v>553</v>
      </c>
      <c r="J22" s="105" t="s">
        <v>17</v>
      </c>
      <c r="K22" s="54">
        <v>46115</v>
      </c>
      <c r="L22" s="55" t="s">
        <v>553</v>
      </c>
      <c r="M22" s="82"/>
    </row>
    <row r="23" spans="1:13" s="31" customFormat="1" ht="33.6">
      <c r="A23" s="103" t="s">
        <v>371</v>
      </c>
      <c r="B23" s="107" t="s">
        <v>372</v>
      </c>
      <c r="C23" s="103"/>
      <c r="D23" s="103"/>
      <c r="E23" s="107" t="s">
        <v>373</v>
      </c>
      <c r="F23" s="107" t="s">
        <v>373</v>
      </c>
      <c r="G23" s="105" t="s">
        <v>17</v>
      </c>
      <c r="H23" s="102">
        <v>46113</v>
      </c>
      <c r="I23" s="55" t="s">
        <v>553</v>
      </c>
      <c r="J23" s="105" t="s">
        <v>17</v>
      </c>
      <c r="K23" s="54">
        <v>46115</v>
      </c>
      <c r="L23" s="55" t="s">
        <v>553</v>
      </c>
      <c r="M23" s="82"/>
    </row>
    <row r="24" spans="1:13" s="31" customFormat="1" ht="33.6">
      <c r="A24" s="103" t="s">
        <v>374</v>
      </c>
      <c r="B24" s="107" t="s">
        <v>375</v>
      </c>
      <c r="C24" s="103"/>
      <c r="D24" s="103"/>
      <c r="E24" s="107" t="s">
        <v>376</v>
      </c>
      <c r="F24" s="107" t="s">
        <v>376</v>
      </c>
      <c r="G24" s="105" t="s">
        <v>17</v>
      </c>
      <c r="H24" s="102">
        <v>46113</v>
      </c>
      <c r="I24" s="55" t="s">
        <v>553</v>
      </c>
      <c r="J24" s="105" t="s">
        <v>17</v>
      </c>
      <c r="K24" s="54">
        <v>46115</v>
      </c>
      <c r="L24" s="55" t="s">
        <v>553</v>
      </c>
      <c r="M24" s="82"/>
    </row>
    <row r="25" spans="1:13" s="31" customFormat="1" ht="50.4">
      <c r="A25" s="103" t="s">
        <v>377</v>
      </c>
      <c r="B25" s="107" t="s">
        <v>378</v>
      </c>
      <c r="C25" s="103"/>
      <c r="D25" s="103"/>
      <c r="E25" s="107" t="s">
        <v>379</v>
      </c>
      <c r="F25" s="107" t="s">
        <v>379</v>
      </c>
      <c r="G25" s="105" t="s">
        <v>17</v>
      </c>
      <c r="H25" s="102">
        <v>46113</v>
      </c>
      <c r="I25" s="55" t="s">
        <v>553</v>
      </c>
      <c r="J25" s="105" t="s">
        <v>17</v>
      </c>
      <c r="K25" s="54">
        <v>46115</v>
      </c>
      <c r="L25" s="55" t="s">
        <v>553</v>
      </c>
      <c r="M25" s="82"/>
    </row>
    <row r="26" spans="1:13" s="31" customFormat="1">
      <c r="A26" s="136" t="s">
        <v>483</v>
      </c>
      <c r="B26" s="136"/>
      <c r="C26" s="136"/>
      <c r="D26" s="136"/>
      <c r="E26" s="136"/>
      <c r="F26" s="136"/>
      <c r="G26" s="136"/>
      <c r="H26" s="137"/>
      <c r="I26" s="137"/>
      <c r="J26" s="137"/>
      <c r="K26" s="137"/>
      <c r="L26" s="137"/>
      <c r="M26" s="137"/>
    </row>
    <row r="27" spans="1:13" s="31" customFormat="1" ht="50.4">
      <c r="A27" s="103" t="s">
        <v>380</v>
      </c>
      <c r="B27" s="103" t="s">
        <v>381</v>
      </c>
      <c r="C27" s="103" t="s">
        <v>382</v>
      </c>
      <c r="D27" s="103" t="s">
        <v>197</v>
      </c>
      <c r="E27" s="107" t="s">
        <v>383</v>
      </c>
      <c r="F27" s="107" t="s">
        <v>383</v>
      </c>
      <c r="G27" s="105" t="s">
        <v>17</v>
      </c>
      <c r="H27" s="102">
        <v>46113</v>
      </c>
      <c r="I27" s="55" t="s">
        <v>553</v>
      </c>
      <c r="J27" s="105" t="s">
        <v>17</v>
      </c>
      <c r="K27" s="54">
        <v>46115</v>
      </c>
      <c r="L27" s="55" t="s">
        <v>553</v>
      </c>
      <c r="M27" s="82"/>
    </row>
    <row r="28" spans="1:13" s="31" customFormat="1" ht="67.2">
      <c r="A28" s="103" t="s">
        <v>384</v>
      </c>
      <c r="B28" s="103" t="s">
        <v>385</v>
      </c>
      <c r="C28" s="103" t="s">
        <v>410</v>
      </c>
      <c r="D28" s="103" t="s">
        <v>386</v>
      </c>
      <c r="E28" s="107" t="s">
        <v>387</v>
      </c>
      <c r="F28" s="107" t="s">
        <v>387</v>
      </c>
      <c r="G28" s="105" t="s">
        <v>17</v>
      </c>
      <c r="H28" s="102">
        <v>46113</v>
      </c>
      <c r="I28" s="55" t="s">
        <v>553</v>
      </c>
      <c r="J28" s="105" t="s">
        <v>17</v>
      </c>
      <c r="K28" s="54">
        <v>46115</v>
      </c>
      <c r="L28" s="55" t="s">
        <v>553</v>
      </c>
      <c r="M28" s="82"/>
    </row>
    <row r="29" spans="1:13" s="31" customFormat="1" ht="50.4">
      <c r="A29" s="103" t="s">
        <v>388</v>
      </c>
      <c r="B29" s="103" t="s">
        <v>389</v>
      </c>
      <c r="C29" s="103" t="s">
        <v>390</v>
      </c>
      <c r="D29" s="103" t="s">
        <v>386</v>
      </c>
      <c r="E29" s="107" t="s">
        <v>391</v>
      </c>
      <c r="F29" s="107" t="s">
        <v>391</v>
      </c>
      <c r="G29" s="105" t="s">
        <v>17</v>
      </c>
      <c r="H29" s="102">
        <v>46113</v>
      </c>
      <c r="I29" s="55" t="s">
        <v>553</v>
      </c>
      <c r="J29" s="105" t="s">
        <v>17</v>
      </c>
      <c r="K29" s="54">
        <v>46115</v>
      </c>
      <c r="L29" s="55" t="s">
        <v>553</v>
      </c>
      <c r="M29" s="82"/>
    </row>
    <row r="30" spans="1:13" s="31" customFormat="1" ht="50.4">
      <c r="A30" s="103" t="s">
        <v>392</v>
      </c>
      <c r="B30" s="103" t="s">
        <v>393</v>
      </c>
      <c r="C30" s="103" t="s">
        <v>394</v>
      </c>
      <c r="D30" s="103" t="s">
        <v>197</v>
      </c>
      <c r="E30" s="107" t="s">
        <v>395</v>
      </c>
      <c r="F30" s="107" t="s">
        <v>395</v>
      </c>
      <c r="G30" s="105" t="s">
        <v>17</v>
      </c>
      <c r="H30" s="102">
        <v>46113</v>
      </c>
      <c r="I30" s="55" t="s">
        <v>553</v>
      </c>
      <c r="J30" s="105" t="s">
        <v>17</v>
      </c>
      <c r="K30" s="54">
        <v>46115</v>
      </c>
      <c r="L30" s="55" t="s">
        <v>553</v>
      </c>
      <c r="M30" s="82"/>
    </row>
    <row r="31" spans="1:13" s="31" customFormat="1" ht="50.4">
      <c r="A31" s="103" t="s">
        <v>396</v>
      </c>
      <c r="B31" s="103" t="s">
        <v>397</v>
      </c>
      <c r="C31" s="103" t="s">
        <v>398</v>
      </c>
      <c r="D31" s="103" t="s">
        <v>399</v>
      </c>
      <c r="E31" s="107" t="s">
        <v>400</v>
      </c>
      <c r="F31" s="107" t="s">
        <v>400</v>
      </c>
      <c r="G31" s="105" t="s">
        <v>17</v>
      </c>
      <c r="H31" s="102">
        <v>46113</v>
      </c>
      <c r="I31" s="55" t="s">
        <v>553</v>
      </c>
      <c r="J31" s="105" t="s">
        <v>17</v>
      </c>
      <c r="K31" s="54">
        <v>46115</v>
      </c>
      <c r="L31" s="55" t="s">
        <v>553</v>
      </c>
      <c r="M31" s="82"/>
    </row>
    <row r="32" spans="1:13" s="31" customFormat="1" ht="67.2">
      <c r="A32" s="103" t="s">
        <v>401</v>
      </c>
      <c r="B32" s="103" t="s">
        <v>402</v>
      </c>
      <c r="C32" s="103" t="s">
        <v>403</v>
      </c>
      <c r="D32" s="103" t="s">
        <v>404</v>
      </c>
      <c r="E32" s="107" t="s">
        <v>405</v>
      </c>
      <c r="F32" s="107" t="s">
        <v>405</v>
      </c>
      <c r="G32" s="105" t="s">
        <v>17</v>
      </c>
      <c r="H32" s="102">
        <v>46113</v>
      </c>
      <c r="I32" s="55" t="s">
        <v>553</v>
      </c>
      <c r="J32" s="105" t="s">
        <v>17</v>
      </c>
      <c r="K32" s="54">
        <v>46115</v>
      </c>
      <c r="L32" s="55" t="s">
        <v>553</v>
      </c>
      <c r="M32" s="82"/>
    </row>
    <row r="33" spans="1:13" s="31" customFormat="1" ht="33.6">
      <c r="A33" s="103" t="s">
        <v>406</v>
      </c>
      <c r="B33" s="103" t="s">
        <v>407</v>
      </c>
      <c r="C33" s="103" t="s">
        <v>408</v>
      </c>
      <c r="D33" s="103" t="s">
        <v>202</v>
      </c>
      <c r="E33" s="107" t="s">
        <v>409</v>
      </c>
      <c r="F33" s="107" t="s">
        <v>409</v>
      </c>
      <c r="G33" s="105" t="s">
        <v>17</v>
      </c>
      <c r="H33" s="102">
        <v>46113</v>
      </c>
      <c r="I33" s="55" t="s">
        <v>553</v>
      </c>
      <c r="J33" s="105" t="s">
        <v>17</v>
      </c>
      <c r="K33" s="54">
        <v>46115</v>
      </c>
      <c r="L33" s="55" t="s">
        <v>553</v>
      </c>
      <c r="M33" s="82"/>
    </row>
    <row r="34" spans="1:13">
      <c r="A34" s="84"/>
      <c r="B34" s="84"/>
      <c r="C34" s="84"/>
      <c r="D34" s="85"/>
      <c r="E34" s="34"/>
      <c r="F34" s="34"/>
      <c r="G34" s="29"/>
      <c r="H34" s="86"/>
      <c r="I34" s="87"/>
      <c r="J34" s="29"/>
      <c r="K34" s="86"/>
      <c r="L34" s="87"/>
      <c r="M34" s="85"/>
    </row>
    <row r="35" spans="1:13">
      <c r="A35" s="84"/>
      <c r="B35" s="84"/>
      <c r="C35" s="84"/>
      <c r="D35" s="85"/>
      <c r="E35" s="34"/>
      <c r="F35" s="34"/>
      <c r="G35" s="29"/>
      <c r="H35" s="86"/>
      <c r="I35" s="87"/>
      <c r="J35" s="29"/>
      <c r="K35" s="86"/>
      <c r="L35" s="87"/>
      <c r="M35" s="85"/>
    </row>
    <row r="36" spans="1:13">
      <c r="A36" s="84"/>
      <c r="B36" s="84"/>
      <c r="C36" s="84"/>
      <c r="D36" s="85"/>
      <c r="E36" s="34"/>
      <c r="F36" s="34"/>
      <c r="G36" s="29"/>
      <c r="H36" s="86"/>
      <c r="I36" s="87"/>
      <c r="J36" s="29"/>
      <c r="K36" s="86"/>
      <c r="L36" s="87"/>
      <c r="M36" s="85"/>
    </row>
  </sheetData>
  <mergeCells count="15">
    <mergeCell ref="A26:M26"/>
    <mergeCell ref="B1:F1"/>
    <mergeCell ref="B2:F2"/>
    <mergeCell ref="A8:A10"/>
    <mergeCell ref="B8:B10"/>
    <mergeCell ref="C8:C10"/>
    <mergeCell ref="D8:D10"/>
    <mergeCell ref="E8:E10"/>
    <mergeCell ref="F8:F10"/>
    <mergeCell ref="G8:I8"/>
    <mergeCell ref="J8:L8"/>
    <mergeCell ref="M8:M10"/>
    <mergeCell ref="G9:I9"/>
    <mergeCell ref="J9:L9"/>
    <mergeCell ref="A11:M11"/>
  </mergeCells>
  <conditionalFormatting sqref="G12:G25">
    <cfRule type="containsText" dxfId="47" priority="16" operator="containsText" text="Hoàn thành">
      <formula>NOT(ISERROR(SEARCH("Hoàn thành",G12)))</formula>
    </cfRule>
    <cfRule type="containsText" dxfId="46" priority="17" operator="containsText" text="Lỗi">
      <formula>NOT(ISERROR(SEARCH("Lỗi",G12)))</formula>
    </cfRule>
    <cfRule type="containsText" dxfId="45" priority="18" operator="containsText" text="Hoàn thành">
      <formula>NOT(ISERROR(SEARCH("Hoàn thành",G12)))</formula>
    </cfRule>
    <cfRule type="containsText" dxfId="44" priority="20" operator="containsText" text="Hoàn thành">
      <formula>NOT(ISERROR(SEARCH("Hoàn thành",G12)))</formula>
    </cfRule>
  </conditionalFormatting>
  <conditionalFormatting sqref="G27:G33">
    <cfRule type="containsText" dxfId="43" priority="6" operator="containsText" text="Hoàn thành">
      <formula>NOT(ISERROR(SEARCH("Hoàn thành",G27)))</formula>
    </cfRule>
    <cfRule type="containsText" dxfId="42" priority="7" operator="containsText" text="Lỗi">
      <formula>NOT(ISERROR(SEARCH("Lỗi",G27)))</formula>
    </cfRule>
    <cfRule type="containsText" dxfId="41" priority="8" operator="containsText" text="Hoàn thành">
      <formula>NOT(ISERROR(SEARCH("Hoàn thành",G27)))</formula>
    </cfRule>
    <cfRule type="containsText" dxfId="40" priority="10" operator="containsText" text="Hoàn thành">
      <formula>NOT(ISERROR(SEARCH("Hoàn thành",G27)))</formula>
    </cfRule>
  </conditionalFormatting>
  <conditionalFormatting sqref="J12:J25">
    <cfRule type="containsText" dxfId="39" priority="11" operator="containsText" text="Hoàn thành">
      <formula>NOT(ISERROR(SEARCH("Hoàn thành",J12)))</formula>
    </cfRule>
    <cfRule type="containsText" dxfId="38" priority="12" operator="containsText" text="Lỗi">
      <formula>NOT(ISERROR(SEARCH("Lỗi",J12)))</formula>
    </cfRule>
    <cfRule type="containsText" dxfId="37" priority="13" operator="containsText" text="Hoàn thành">
      <formula>NOT(ISERROR(SEARCH("Hoàn thành",J12)))</formula>
    </cfRule>
    <cfRule type="containsText" dxfId="36" priority="15" operator="containsText" text="Hoàn thành">
      <formula>NOT(ISERROR(SEARCH("Hoàn thành",J12)))</formula>
    </cfRule>
  </conditionalFormatting>
  <conditionalFormatting sqref="J27:J33">
    <cfRule type="containsText" dxfId="35" priority="1" operator="containsText" text="Hoàn thành">
      <formula>NOT(ISERROR(SEARCH("Hoàn thành",J27)))</formula>
    </cfRule>
    <cfRule type="containsText" dxfId="34" priority="2" operator="containsText" text="Lỗi">
      <formula>NOT(ISERROR(SEARCH("Lỗi",J27)))</formula>
    </cfRule>
    <cfRule type="containsText" dxfId="33" priority="3" operator="containsText" text="Hoàn thành">
      <formula>NOT(ISERROR(SEARCH("Hoàn thành",J27)))</formula>
    </cfRule>
    <cfRule type="containsText" dxfId="32" priority="5" operator="containsText" text="Hoàn thành">
      <formula>NOT(ISERROR(SEARCH("Hoàn thành",J27)))</formula>
    </cfRule>
  </conditionalFormatting>
  <dataValidations count="2">
    <dataValidation type="list" operator="equal" allowBlank="1" showErrorMessage="1" promptTitle="dfdf" sqref="G34:G36 J34:J36" xr:uid="{B2C02C81-41D6-49C5-89F6-57AC67F7E848}">
      <formula1>"Passed,Untested,Failed,Blocked"</formula1>
      <formula2>0</formula2>
    </dataValidation>
    <dataValidation type="list" allowBlank="1" showInputMessage="1" showErrorMessage="1" sqref="G12:G25 J12:J25 G27:G33 J27:J33" xr:uid="{3BF8DE7B-04E2-4AF7-81FE-5F3F9CBB6EFC}">
      <formula1>"Hoàn thành, Lỗi, Chưa kiểm tra, Bị chặn"</formula1>
    </dataValidation>
  </dataValidations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EA303-508E-4014-8F4F-9C30D2C75B18}">
  <sheetPr>
    <tabColor rgb="FFFF0000"/>
  </sheetPr>
  <dimension ref="A1:M35"/>
  <sheetViews>
    <sheetView tabSelected="1" zoomScale="59" workbookViewId="0">
      <selection activeCell="K25" sqref="K25:L32"/>
    </sheetView>
  </sheetViews>
  <sheetFormatPr defaultColWidth="9.109375" defaultRowHeight="16.8"/>
  <cols>
    <col min="1" max="1" width="21.33203125" style="8" bestFit="1" customWidth="1"/>
    <col min="2" max="2" width="31.6640625" style="8" bestFit="1" customWidth="1"/>
    <col min="3" max="3" width="34.33203125" style="8" bestFit="1" customWidth="1"/>
    <col min="4" max="4" width="29" style="8" bestFit="1" customWidth="1"/>
    <col min="5" max="5" width="40" style="8" bestFit="1" customWidth="1"/>
    <col min="6" max="6" width="46" style="8" bestFit="1" customWidth="1"/>
    <col min="7" max="7" width="16" style="8" bestFit="1" customWidth="1"/>
    <col min="8" max="8" width="21.5546875" style="8" bestFit="1" customWidth="1"/>
    <col min="9" max="9" width="22.6640625" style="8" bestFit="1" customWidth="1"/>
    <col min="10" max="10" width="16" style="8" bestFit="1" customWidth="1"/>
    <col min="11" max="11" width="21.5546875" style="8" bestFit="1" customWidth="1"/>
    <col min="12" max="12" width="22.6640625" style="8" bestFit="1" customWidth="1"/>
    <col min="13" max="13" width="16" style="8" bestFit="1" customWidth="1"/>
    <col min="14" max="16384" width="9.109375" style="8"/>
  </cols>
  <sheetData>
    <row r="1" spans="1:13" s="31" customFormat="1" ht="15.75" customHeight="1">
      <c r="A1" s="42" t="s">
        <v>42</v>
      </c>
      <c r="B1" s="134" t="s">
        <v>322</v>
      </c>
      <c r="C1" s="134"/>
      <c r="D1" s="134"/>
      <c r="E1" s="134"/>
      <c r="F1" s="134"/>
      <c r="G1" s="29"/>
      <c r="H1" s="30"/>
      <c r="J1" s="29"/>
    </row>
    <row r="2" spans="1:13" s="31" customFormat="1">
      <c r="A2" s="42" t="s">
        <v>43</v>
      </c>
      <c r="B2" s="135" t="s">
        <v>337</v>
      </c>
      <c r="C2" s="135"/>
      <c r="D2" s="135"/>
      <c r="E2" s="135"/>
      <c r="F2" s="135"/>
      <c r="G2" s="29"/>
      <c r="H2" s="30"/>
      <c r="J2" s="29"/>
    </row>
    <row r="3" spans="1:13" s="31" customFormat="1" ht="16.5" customHeight="1">
      <c r="A3" s="43"/>
      <c r="B3" s="44" t="s">
        <v>17</v>
      </c>
      <c r="C3" s="44" t="s">
        <v>18</v>
      </c>
      <c r="D3" s="44" t="s">
        <v>44</v>
      </c>
      <c r="E3" s="44" t="s">
        <v>45</v>
      </c>
      <c r="F3" s="44" t="s">
        <v>46</v>
      </c>
      <c r="G3" s="29"/>
      <c r="H3" s="30"/>
      <c r="J3" s="29"/>
    </row>
    <row r="4" spans="1:13" s="31" customFormat="1">
      <c r="A4" s="45" t="s">
        <v>47</v>
      </c>
      <c r="B4" s="46">
        <v>20</v>
      </c>
      <c r="C4" s="46">
        <v>0</v>
      </c>
      <c r="D4" s="43">
        <v>0</v>
      </c>
      <c r="E4" s="47">
        <v>0</v>
      </c>
      <c r="F4" s="43">
        <f>SUM(B4:E4)</f>
        <v>20</v>
      </c>
      <c r="G4" s="29"/>
      <c r="H4" s="30"/>
      <c r="J4" s="29"/>
    </row>
    <row r="5" spans="1:13" s="31" customFormat="1">
      <c r="A5" s="45" t="s">
        <v>48</v>
      </c>
      <c r="B5" s="46">
        <v>20</v>
      </c>
      <c r="C5" s="46">
        <v>0</v>
      </c>
      <c r="D5" s="43">
        <v>0</v>
      </c>
      <c r="E5" s="47">
        <v>0</v>
      </c>
      <c r="F5" s="43">
        <f>SUM(B5:E5)</f>
        <v>20</v>
      </c>
      <c r="G5" s="29"/>
      <c r="H5" s="30"/>
      <c r="J5" s="29"/>
    </row>
    <row r="6" spans="1:13" s="31" customFormat="1" ht="409.5" customHeight="1">
      <c r="A6" s="32"/>
      <c r="B6" s="33"/>
      <c r="E6" s="34"/>
      <c r="G6" s="29"/>
      <c r="H6" s="30"/>
      <c r="J6" s="29"/>
    </row>
    <row r="7" spans="1:13" s="31" customFormat="1" ht="123" customHeight="1">
      <c r="A7" s="32"/>
      <c r="B7" s="33"/>
      <c r="E7" s="34"/>
      <c r="G7" s="29"/>
      <c r="H7" s="30"/>
      <c r="J7" s="29"/>
    </row>
    <row r="8" spans="1:13" s="31" customFormat="1">
      <c r="A8" s="140" t="s">
        <v>49</v>
      </c>
      <c r="B8" s="140" t="s">
        <v>6</v>
      </c>
      <c r="C8" s="140" t="s">
        <v>50</v>
      </c>
      <c r="D8" s="140" t="s">
        <v>51</v>
      </c>
      <c r="E8" s="140" t="s">
        <v>52</v>
      </c>
      <c r="F8" s="140" t="s">
        <v>53</v>
      </c>
      <c r="G8" s="140" t="s">
        <v>54</v>
      </c>
      <c r="H8" s="140"/>
      <c r="I8" s="140"/>
      <c r="J8" s="140" t="s">
        <v>54</v>
      </c>
      <c r="K8" s="140"/>
      <c r="L8" s="140"/>
      <c r="M8" s="140" t="s">
        <v>55</v>
      </c>
    </row>
    <row r="9" spans="1:13" s="31" customFormat="1">
      <c r="A9" s="140"/>
      <c r="B9" s="140"/>
      <c r="C9" s="140"/>
      <c r="D9" s="140"/>
      <c r="E9" s="140"/>
      <c r="F9" s="140"/>
      <c r="G9" s="140" t="s">
        <v>25</v>
      </c>
      <c r="H9" s="140"/>
      <c r="I9" s="140"/>
      <c r="J9" s="140" t="s">
        <v>26</v>
      </c>
      <c r="K9" s="140"/>
      <c r="L9" s="140"/>
      <c r="M9" s="140"/>
    </row>
    <row r="10" spans="1:13" s="31" customFormat="1">
      <c r="A10" s="140"/>
      <c r="B10" s="140"/>
      <c r="C10" s="140"/>
      <c r="D10" s="140"/>
      <c r="E10" s="140"/>
      <c r="F10" s="140"/>
      <c r="G10" s="48" t="s">
        <v>56</v>
      </c>
      <c r="H10" s="49" t="s">
        <v>57</v>
      </c>
      <c r="I10" s="44" t="s">
        <v>58</v>
      </c>
      <c r="J10" s="48" t="s">
        <v>56</v>
      </c>
      <c r="K10" s="49" t="s">
        <v>57</v>
      </c>
      <c r="L10" s="44" t="s">
        <v>58</v>
      </c>
      <c r="M10" s="140"/>
    </row>
    <row r="11" spans="1:13" s="31" customFormat="1">
      <c r="A11" s="138" t="s">
        <v>484</v>
      </c>
      <c r="B11" s="138"/>
      <c r="C11" s="138"/>
      <c r="D11" s="138"/>
      <c r="E11" s="138"/>
      <c r="F11" s="138"/>
      <c r="G11" s="138"/>
      <c r="H11" s="139"/>
      <c r="I11" s="139"/>
      <c r="J11" s="139"/>
      <c r="K11" s="139"/>
      <c r="L11" s="139"/>
      <c r="M11" s="139"/>
    </row>
    <row r="12" spans="1:13" s="31" customFormat="1" ht="50.4">
      <c r="A12" s="103" t="s">
        <v>411</v>
      </c>
      <c r="B12" s="107" t="s">
        <v>412</v>
      </c>
      <c r="C12" s="103"/>
      <c r="D12" s="103"/>
      <c r="E12" s="107" t="s">
        <v>413</v>
      </c>
      <c r="F12" s="107" t="s">
        <v>413</v>
      </c>
      <c r="G12" s="105" t="s">
        <v>17</v>
      </c>
      <c r="H12" s="102">
        <v>46113</v>
      </c>
      <c r="I12" s="55" t="s">
        <v>553</v>
      </c>
      <c r="J12" s="105" t="s">
        <v>17</v>
      </c>
      <c r="K12" s="54">
        <v>46115</v>
      </c>
      <c r="L12" s="55" t="s">
        <v>553</v>
      </c>
      <c r="M12" s="82"/>
    </row>
    <row r="13" spans="1:13" s="31" customFormat="1" ht="50.4">
      <c r="A13" s="103" t="s">
        <v>414</v>
      </c>
      <c r="B13" s="107" t="s">
        <v>415</v>
      </c>
      <c r="C13" s="103"/>
      <c r="D13" s="103"/>
      <c r="E13" s="107" t="s">
        <v>416</v>
      </c>
      <c r="F13" s="107" t="s">
        <v>416</v>
      </c>
      <c r="G13" s="105" t="s">
        <v>17</v>
      </c>
      <c r="H13" s="102">
        <v>46113</v>
      </c>
      <c r="I13" s="55" t="s">
        <v>553</v>
      </c>
      <c r="J13" s="105" t="s">
        <v>17</v>
      </c>
      <c r="K13" s="54">
        <v>46115</v>
      </c>
      <c r="L13" s="55" t="s">
        <v>553</v>
      </c>
      <c r="M13" s="82"/>
    </row>
    <row r="14" spans="1:13" s="31" customFormat="1" ht="67.2">
      <c r="A14" s="103" t="s">
        <v>417</v>
      </c>
      <c r="B14" s="107" t="s">
        <v>418</v>
      </c>
      <c r="C14" s="103"/>
      <c r="D14" s="103"/>
      <c r="E14" s="107" t="s">
        <v>419</v>
      </c>
      <c r="F14" s="107" t="s">
        <v>419</v>
      </c>
      <c r="G14" s="105" t="s">
        <v>17</v>
      </c>
      <c r="H14" s="102">
        <v>46113</v>
      </c>
      <c r="I14" s="55" t="s">
        <v>553</v>
      </c>
      <c r="J14" s="105" t="s">
        <v>17</v>
      </c>
      <c r="K14" s="54">
        <v>46115</v>
      </c>
      <c r="L14" s="55" t="s">
        <v>553</v>
      </c>
      <c r="M14" s="82"/>
    </row>
    <row r="15" spans="1:13" s="31" customFormat="1" ht="67.2">
      <c r="A15" s="103" t="s">
        <v>420</v>
      </c>
      <c r="B15" s="107" t="s">
        <v>421</v>
      </c>
      <c r="C15" s="103"/>
      <c r="D15" s="103"/>
      <c r="E15" s="107" t="s">
        <v>422</v>
      </c>
      <c r="F15" s="107" t="s">
        <v>422</v>
      </c>
      <c r="G15" s="105" t="s">
        <v>17</v>
      </c>
      <c r="H15" s="102">
        <v>46113</v>
      </c>
      <c r="I15" s="55" t="s">
        <v>553</v>
      </c>
      <c r="J15" s="105" t="s">
        <v>17</v>
      </c>
      <c r="K15" s="54">
        <v>46115</v>
      </c>
      <c r="L15" s="55" t="s">
        <v>553</v>
      </c>
      <c r="M15" s="82"/>
    </row>
    <row r="16" spans="1:13" s="31" customFormat="1" ht="50.4">
      <c r="A16" s="103" t="s">
        <v>423</v>
      </c>
      <c r="B16" s="107" t="s">
        <v>424</v>
      </c>
      <c r="C16" s="103"/>
      <c r="D16" s="103"/>
      <c r="E16" s="107" t="s">
        <v>425</v>
      </c>
      <c r="F16" s="107" t="s">
        <v>425</v>
      </c>
      <c r="G16" s="105" t="s">
        <v>17</v>
      </c>
      <c r="H16" s="102">
        <v>46113</v>
      </c>
      <c r="I16" s="55" t="s">
        <v>553</v>
      </c>
      <c r="J16" s="105" t="s">
        <v>17</v>
      </c>
      <c r="K16" s="54">
        <v>46115</v>
      </c>
      <c r="L16" s="55" t="s">
        <v>553</v>
      </c>
      <c r="M16" s="82"/>
    </row>
    <row r="17" spans="1:13" s="31" customFormat="1" ht="67.2">
      <c r="A17" s="103" t="s">
        <v>426</v>
      </c>
      <c r="B17" s="107" t="s">
        <v>427</v>
      </c>
      <c r="C17" s="103"/>
      <c r="D17" s="103"/>
      <c r="E17" s="107" t="s">
        <v>428</v>
      </c>
      <c r="F17" s="107" t="s">
        <v>428</v>
      </c>
      <c r="G17" s="105" t="s">
        <v>17</v>
      </c>
      <c r="H17" s="102">
        <v>46113</v>
      </c>
      <c r="I17" s="55" t="s">
        <v>553</v>
      </c>
      <c r="J17" s="105" t="s">
        <v>17</v>
      </c>
      <c r="K17" s="54">
        <v>46115</v>
      </c>
      <c r="L17" s="55" t="s">
        <v>553</v>
      </c>
      <c r="M17" s="82"/>
    </row>
    <row r="18" spans="1:13" s="31" customFormat="1" ht="50.4">
      <c r="A18" s="103" t="s">
        <v>429</v>
      </c>
      <c r="B18" s="107" t="s">
        <v>430</v>
      </c>
      <c r="C18" s="103"/>
      <c r="D18" s="103"/>
      <c r="E18" s="107" t="s">
        <v>431</v>
      </c>
      <c r="F18" s="107" t="s">
        <v>431</v>
      </c>
      <c r="G18" s="105" t="s">
        <v>17</v>
      </c>
      <c r="H18" s="102">
        <v>46113</v>
      </c>
      <c r="I18" s="55" t="s">
        <v>553</v>
      </c>
      <c r="J18" s="105" t="s">
        <v>17</v>
      </c>
      <c r="K18" s="54">
        <v>46115</v>
      </c>
      <c r="L18" s="55" t="s">
        <v>553</v>
      </c>
      <c r="M18" s="82"/>
    </row>
    <row r="19" spans="1:13" s="31" customFormat="1" ht="84">
      <c r="A19" s="103" t="s">
        <v>432</v>
      </c>
      <c r="B19" s="107" t="s">
        <v>433</v>
      </c>
      <c r="C19" s="103"/>
      <c r="D19" s="103"/>
      <c r="E19" s="107" t="s">
        <v>434</v>
      </c>
      <c r="F19" s="107" t="s">
        <v>434</v>
      </c>
      <c r="G19" s="105" t="s">
        <v>17</v>
      </c>
      <c r="H19" s="102">
        <v>46113</v>
      </c>
      <c r="I19" s="55" t="s">
        <v>553</v>
      </c>
      <c r="J19" s="105" t="s">
        <v>17</v>
      </c>
      <c r="K19" s="54">
        <v>46115</v>
      </c>
      <c r="L19" s="55" t="s">
        <v>553</v>
      </c>
      <c r="M19" s="82"/>
    </row>
    <row r="20" spans="1:13" s="31" customFormat="1" ht="50.4">
      <c r="A20" s="103" t="s">
        <v>435</v>
      </c>
      <c r="B20" s="107" t="s">
        <v>436</v>
      </c>
      <c r="C20" s="103"/>
      <c r="D20" s="103"/>
      <c r="E20" s="107" t="s">
        <v>437</v>
      </c>
      <c r="F20" s="107" t="s">
        <v>437</v>
      </c>
      <c r="G20" s="105" t="s">
        <v>17</v>
      </c>
      <c r="H20" s="102">
        <v>46113</v>
      </c>
      <c r="I20" s="55" t="s">
        <v>553</v>
      </c>
      <c r="J20" s="105" t="s">
        <v>17</v>
      </c>
      <c r="K20" s="54">
        <v>46115</v>
      </c>
      <c r="L20" s="55" t="s">
        <v>553</v>
      </c>
      <c r="M20" s="82"/>
    </row>
    <row r="21" spans="1:13" s="31" customFormat="1" ht="67.2">
      <c r="A21" s="103" t="s">
        <v>438</v>
      </c>
      <c r="B21" s="107" t="s">
        <v>439</v>
      </c>
      <c r="C21" s="103"/>
      <c r="D21" s="103"/>
      <c r="E21" s="107" t="s">
        <v>440</v>
      </c>
      <c r="F21" s="107" t="s">
        <v>440</v>
      </c>
      <c r="G21" s="105" t="s">
        <v>17</v>
      </c>
      <c r="H21" s="102">
        <v>46113</v>
      </c>
      <c r="I21" s="55" t="s">
        <v>553</v>
      </c>
      <c r="J21" s="105" t="s">
        <v>17</v>
      </c>
      <c r="K21" s="54">
        <v>46115</v>
      </c>
      <c r="L21" s="55" t="s">
        <v>553</v>
      </c>
      <c r="M21" s="82"/>
    </row>
    <row r="22" spans="1:13" s="31" customFormat="1" ht="50.4">
      <c r="A22" s="103" t="s">
        <v>441</v>
      </c>
      <c r="B22" s="107" t="s">
        <v>442</v>
      </c>
      <c r="C22" s="103"/>
      <c r="D22" s="103"/>
      <c r="E22" s="107" t="s">
        <v>443</v>
      </c>
      <c r="F22" s="107" t="s">
        <v>443</v>
      </c>
      <c r="G22" s="105" t="s">
        <v>17</v>
      </c>
      <c r="H22" s="102">
        <v>46113</v>
      </c>
      <c r="I22" s="55" t="s">
        <v>553</v>
      </c>
      <c r="J22" s="105" t="s">
        <v>17</v>
      </c>
      <c r="K22" s="54">
        <v>46115</v>
      </c>
      <c r="L22" s="55" t="s">
        <v>553</v>
      </c>
      <c r="M22" s="82"/>
    </row>
    <row r="23" spans="1:13" s="31" customFormat="1" ht="84">
      <c r="A23" s="103" t="s">
        <v>444</v>
      </c>
      <c r="B23" s="107" t="s">
        <v>445</v>
      </c>
      <c r="C23" s="103"/>
      <c r="D23" s="103"/>
      <c r="E23" s="107" t="s">
        <v>446</v>
      </c>
      <c r="F23" s="107" t="s">
        <v>446</v>
      </c>
      <c r="G23" s="105" t="s">
        <v>17</v>
      </c>
      <c r="H23" s="102">
        <v>46113</v>
      </c>
      <c r="I23" s="55" t="s">
        <v>553</v>
      </c>
      <c r="J23" s="105" t="s">
        <v>17</v>
      </c>
      <c r="K23" s="54">
        <v>46115</v>
      </c>
      <c r="L23" s="55" t="s">
        <v>553</v>
      </c>
      <c r="M23" s="82"/>
    </row>
    <row r="24" spans="1:13" s="31" customFormat="1">
      <c r="A24" s="136" t="s">
        <v>485</v>
      </c>
      <c r="B24" s="136"/>
      <c r="C24" s="136"/>
      <c r="D24" s="136"/>
      <c r="E24" s="136"/>
      <c r="F24" s="136"/>
      <c r="G24" s="136"/>
      <c r="H24" s="137"/>
      <c r="I24" s="137"/>
      <c r="J24" s="137"/>
      <c r="K24" s="137"/>
      <c r="L24" s="137"/>
      <c r="M24" s="137"/>
    </row>
    <row r="25" spans="1:13" s="31" customFormat="1" ht="67.2">
      <c r="A25" s="103" t="s">
        <v>447</v>
      </c>
      <c r="B25" s="103" t="s">
        <v>448</v>
      </c>
      <c r="C25" s="103" t="s">
        <v>449</v>
      </c>
      <c r="D25" s="103" t="s">
        <v>450</v>
      </c>
      <c r="E25" s="107" t="s">
        <v>451</v>
      </c>
      <c r="F25" s="107" t="s">
        <v>451</v>
      </c>
      <c r="G25" s="105" t="s">
        <v>17</v>
      </c>
      <c r="H25" s="102">
        <v>46113</v>
      </c>
      <c r="I25" s="55" t="s">
        <v>553</v>
      </c>
      <c r="J25" s="105" t="s">
        <v>17</v>
      </c>
      <c r="K25" s="54">
        <v>46115</v>
      </c>
      <c r="L25" s="55" t="s">
        <v>553</v>
      </c>
      <c r="M25" s="82"/>
    </row>
    <row r="26" spans="1:13" s="31" customFormat="1" ht="50.4">
      <c r="A26" s="103" t="s">
        <v>452</v>
      </c>
      <c r="B26" s="103" t="s">
        <v>453</v>
      </c>
      <c r="C26" s="103" t="s">
        <v>454</v>
      </c>
      <c r="D26" s="103" t="s">
        <v>455</v>
      </c>
      <c r="E26" s="107" t="s">
        <v>456</v>
      </c>
      <c r="F26" s="107" t="s">
        <v>456</v>
      </c>
      <c r="G26" s="105" t="s">
        <v>17</v>
      </c>
      <c r="H26" s="102">
        <v>46113</v>
      </c>
      <c r="I26" s="55" t="s">
        <v>553</v>
      </c>
      <c r="J26" s="105" t="s">
        <v>17</v>
      </c>
      <c r="K26" s="54">
        <v>46115</v>
      </c>
      <c r="L26" s="55" t="s">
        <v>553</v>
      </c>
      <c r="M26" s="82"/>
    </row>
    <row r="27" spans="1:13" s="31" customFormat="1" ht="50.4">
      <c r="A27" s="103" t="s">
        <v>457</v>
      </c>
      <c r="B27" s="103" t="s">
        <v>458</v>
      </c>
      <c r="C27" s="103" t="s">
        <v>459</v>
      </c>
      <c r="D27" s="103" t="s">
        <v>455</v>
      </c>
      <c r="E27" s="107" t="s">
        <v>460</v>
      </c>
      <c r="F27" s="107" t="s">
        <v>460</v>
      </c>
      <c r="G27" s="105" t="s">
        <v>17</v>
      </c>
      <c r="H27" s="102">
        <v>46113</v>
      </c>
      <c r="I27" s="55" t="s">
        <v>553</v>
      </c>
      <c r="J27" s="105" t="s">
        <v>17</v>
      </c>
      <c r="K27" s="54">
        <v>46115</v>
      </c>
      <c r="L27" s="55" t="s">
        <v>553</v>
      </c>
      <c r="M27" s="82"/>
    </row>
    <row r="28" spans="1:13" s="31" customFormat="1" ht="50.4">
      <c r="A28" s="103" t="s">
        <v>461</v>
      </c>
      <c r="B28" s="103" t="s">
        <v>462</v>
      </c>
      <c r="C28" s="103" t="s">
        <v>463</v>
      </c>
      <c r="D28" s="103" t="s">
        <v>464</v>
      </c>
      <c r="E28" s="107" t="s">
        <v>465</v>
      </c>
      <c r="F28" s="107" t="s">
        <v>465</v>
      </c>
      <c r="G28" s="105" t="s">
        <v>17</v>
      </c>
      <c r="H28" s="102">
        <v>46113</v>
      </c>
      <c r="I28" s="55" t="s">
        <v>553</v>
      </c>
      <c r="J28" s="105" t="s">
        <v>17</v>
      </c>
      <c r="K28" s="54">
        <v>46115</v>
      </c>
      <c r="L28" s="55" t="s">
        <v>553</v>
      </c>
      <c r="M28" s="82"/>
    </row>
    <row r="29" spans="1:13" s="31" customFormat="1" ht="50.4">
      <c r="A29" s="103" t="s">
        <v>466</v>
      </c>
      <c r="B29" s="103" t="s">
        <v>467</v>
      </c>
      <c r="C29" s="103" t="s">
        <v>468</v>
      </c>
      <c r="D29" s="103" t="s">
        <v>404</v>
      </c>
      <c r="E29" s="107" t="s">
        <v>469</v>
      </c>
      <c r="F29" s="107" t="s">
        <v>469</v>
      </c>
      <c r="G29" s="105" t="s">
        <v>17</v>
      </c>
      <c r="H29" s="102">
        <v>46113</v>
      </c>
      <c r="I29" s="55" t="s">
        <v>553</v>
      </c>
      <c r="J29" s="105" t="s">
        <v>17</v>
      </c>
      <c r="K29" s="54">
        <v>46115</v>
      </c>
      <c r="L29" s="55" t="s">
        <v>553</v>
      </c>
      <c r="M29" s="82"/>
    </row>
    <row r="30" spans="1:13" s="31" customFormat="1" ht="33.6">
      <c r="A30" s="103" t="s">
        <v>470</v>
      </c>
      <c r="B30" s="103" t="s">
        <v>471</v>
      </c>
      <c r="C30" s="103" t="s">
        <v>472</v>
      </c>
      <c r="D30" s="103" t="s">
        <v>289</v>
      </c>
      <c r="E30" s="107" t="s">
        <v>473</v>
      </c>
      <c r="F30" s="107" t="s">
        <v>473</v>
      </c>
      <c r="G30" s="105" t="s">
        <v>17</v>
      </c>
      <c r="H30" s="102">
        <v>46113</v>
      </c>
      <c r="I30" s="55" t="s">
        <v>553</v>
      </c>
      <c r="J30" s="105" t="s">
        <v>17</v>
      </c>
      <c r="K30" s="54">
        <v>46115</v>
      </c>
      <c r="L30" s="55" t="s">
        <v>553</v>
      </c>
      <c r="M30" s="82"/>
    </row>
    <row r="31" spans="1:13" s="31" customFormat="1" ht="50.4">
      <c r="A31" s="103" t="s">
        <v>474</v>
      </c>
      <c r="B31" s="103" t="s">
        <v>475</v>
      </c>
      <c r="C31" s="103" t="s">
        <v>476</v>
      </c>
      <c r="D31" s="103" t="s">
        <v>386</v>
      </c>
      <c r="E31" s="107" t="s">
        <v>477</v>
      </c>
      <c r="F31" s="107" t="s">
        <v>477</v>
      </c>
      <c r="G31" s="105" t="s">
        <v>17</v>
      </c>
      <c r="H31" s="102">
        <v>46113</v>
      </c>
      <c r="I31" s="55" t="s">
        <v>553</v>
      </c>
      <c r="J31" s="105" t="s">
        <v>17</v>
      </c>
      <c r="K31" s="54">
        <v>46115</v>
      </c>
      <c r="L31" s="55" t="s">
        <v>553</v>
      </c>
      <c r="M31" s="82"/>
    </row>
    <row r="32" spans="1:13" s="31" customFormat="1" ht="33.6">
      <c r="A32" s="103" t="s">
        <v>478</v>
      </c>
      <c r="B32" s="103" t="s">
        <v>479</v>
      </c>
      <c r="C32" s="103" t="s">
        <v>480</v>
      </c>
      <c r="D32" s="103" t="s">
        <v>289</v>
      </c>
      <c r="E32" s="107" t="s">
        <v>481</v>
      </c>
      <c r="F32" s="107" t="s">
        <v>481</v>
      </c>
      <c r="G32" s="105" t="s">
        <v>17</v>
      </c>
      <c r="H32" s="102">
        <v>46113</v>
      </c>
      <c r="I32" s="55" t="s">
        <v>553</v>
      </c>
      <c r="J32" s="105" t="s">
        <v>17</v>
      </c>
      <c r="K32" s="54">
        <v>46115</v>
      </c>
      <c r="L32" s="55" t="s">
        <v>553</v>
      </c>
      <c r="M32" s="82"/>
    </row>
    <row r="33" spans="1:13">
      <c r="A33" s="84"/>
      <c r="B33" s="84"/>
      <c r="C33" s="84"/>
      <c r="D33" s="85"/>
      <c r="E33" s="34"/>
      <c r="F33" s="34"/>
      <c r="G33" s="29"/>
      <c r="H33" s="86"/>
      <c r="I33" s="87"/>
      <c r="J33" s="29"/>
      <c r="K33" s="86"/>
      <c r="L33" s="87"/>
      <c r="M33" s="85"/>
    </row>
    <row r="34" spans="1:13">
      <c r="A34" s="84"/>
      <c r="B34" s="84"/>
      <c r="C34" s="84"/>
      <c r="D34" s="85"/>
      <c r="E34" s="34"/>
      <c r="F34" s="34"/>
      <c r="G34" s="29"/>
      <c r="H34" s="86"/>
      <c r="I34" s="87"/>
      <c r="J34" s="29"/>
      <c r="K34" s="86"/>
      <c r="L34" s="87"/>
      <c r="M34" s="85"/>
    </row>
    <row r="35" spans="1:13">
      <c r="A35" s="84"/>
      <c r="B35" s="84"/>
      <c r="C35" s="84"/>
      <c r="D35" s="85"/>
      <c r="E35" s="34"/>
      <c r="F35" s="34"/>
      <c r="G35" s="29"/>
      <c r="H35" s="86"/>
      <c r="I35" s="87"/>
      <c r="J35" s="29"/>
      <c r="K35" s="86"/>
      <c r="L35" s="87"/>
      <c r="M35" s="85"/>
    </row>
  </sheetData>
  <mergeCells count="15">
    <mergeCell ref="A24:M24"/>
    <mergeCell ref="B1:F1"/>
    <mergeCell ref="B2:F2"/>
    <mergeCell ref="A8:A10"/>
    <mergeCell ref="B8:B10"/>
    <mergeCell ref="C8:C10"/>
    <mergeCell ref="D8:D10"/>
    <mergeCell ref="E8:E10"/>
    <mergeCell ref="F8:F10"/>
    <mergeCell ref="G8:I8"/>
    <mergeCell ref="J8:L8"/>
    <mergeCell ref="M8:M10"/>
    <mergeCell ref="G9:I9"/>
    <mergeCell ref="J9:L9"/>
    <mergeCell ref="A11:M11"/>
  </mergeCells>
  <conditionalFormatting sqref="G12:G23">
    <cfRule type="containsText" dxfId="31" priority="16" operator="containsText" text="Hoàn thành">
      <formula>NOT(ISERROR(SEARCH("Hoàn thành",G12)))</formula>
    </cfRule>
    <cfRule type="containsText" dxfId="30" priority="17" operator="containsText" text="Lỗi">
      <formula>NOT(ISERROR(SEARCH("Lỗi",G12)))</formula>
    </cfRule>
    <cfRule type="containsText" dxfId="29" priority="18" operator="containsText" text="Hoàn thành">
      <formula>NOT(ISERROR(SEARCH("Hoàn thành",G12)))</formula>
    </cfRule>
    <cfRule type="containsText" dxfId="28" priority="20" operator="containsText" text="Hoàn thành">
      <formula>NOT(ISERROR(SEARCH("Hoàn thành",G12)))</formula>
    </cfRule>
  </conditionalFormatting>
  <conditionalFormatting sqref="G25:G32">
    <cfRule type="containsText" dxfId="27" priority="6" operator="containsText" text="Hoàn thành">
      <formula>NOT(ISERROR(SEARCH("Hoàn thành",G25)))</formula>
    </cfRule>
    <cfRule type="containsText" dxfId="26" priority="7" operator="containsText" text="Lỗi">
      <formula>NOT(ISERROR(SEARCH("Lỗi",G25)))</formula>
    </cfRule>
    <cfRule type="containsText" dxfId="25" priority="8" operator="containsText" text="Hoàn thành">
      <formula>NOT(ISERROR(SEARCH("Hoàn thành",G25)))</formula>
    </cfRule>
    <cfRule type="containsText" dxfId="24" priority="10" operator="containsText" text="Hoàn thành">
      <formula>NOT(ISERROR(SEARCH("Hoàn thành",G25)))</formula>
    </cfRule>
  </conditionalFormatting>
  <conditionalFormatting sqref="J12:J23">
    <cfRule type="containsText" dxfId="23" priority="11" operator="containsText" text="Hoàn thành">
      <formula>NOT(ISERROR(SEARCH("Hoàn thành",J12)))</formula>
    </cfRule>
    <cfRule type="containsText" dxfId="22" priority="12" operator="containsText" text="Lỗi">
      <formula>NOT(ISERROR(SEARCH("Lỗi",J12)))</formula>
    </cfRule>
    <cfRule type="containsText" dxfId="21" priority="13" operator="containsText" text="Hoàn thành">
      <formula>NOT(ISERROR(SEARCH("Hoàn thành",J12)))</formula>
    </cfRule>
    <cfRule type="containsText" dxfId="20" priority="15" operator="containsText" text="Hoàn thành">
      <formula>NOT(ISERROR(SEARCH("Hoàn thành",J12)))</formula>
    </cfRule>
  </conditionalFormatting>
  <conditionalFormatting sqref="J25:J32">
    <cfRule type="containsText" dxfId="19" priority="1" operator="containsText" text="Hoàn thành">
      <formula>NOT(ISERROR(SEARCH("Hoàn thành",J25)))</formula>
    </cfRule>
    <cfRule type="containsText" dxfId="18" priority="2" operator="containsText" text="Lỗi">
      <formula>NOT(ISERROR(SEARCH("Lỗi",J25)))</formula>
    </cfRule>
    <cfRule type="containsText" dxfId="17" priority="3" operator="containsText" text="Hoàn thành">
      <formula>NOT(ISERROR(SEARCH("Hoàn thành",J25)))</formula>
    </cfRule>
    <cfRule type="containsText" dxfId="16" priority="5" operator="containsText" text="Hoàn thành">
      <formula>NOT(ISERROR(SEARCH("Hoàn thành",J25)))</formula>
    </cfRule>
  </conditionalFormatting>
  <dataValidations count="2">
    <dataValidation type="list" operator="equal" allowBlank="1" showErrorMessage="1" promptTitle="dfdf" sqref="G33:G35 J33:J35" xr:uid="{94AF46A8-DC8C-4B6F-95DF-79BE9C00B6C2}">
      <formula1>"Passed,Untested,Failed,Blocked"</formula1>
      <formula2>0</formula2>
    </dataValidation>
    <dataValidation type="list" allowBlank="1" showInputMessage="1" showErrorMessage="1" sqref="G12:G23 J12:J23 G25:G32 J25:J32" xr:uid="{B2BE858D-4A61-4C3D-97E2-41F138376932}">
      <formula1>"Hoàn thành, Lỗi, Chưa kiểm tra, Bị chặn"</formula1>
    </dataValidation>
  </dataValidation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3D1D1-DF22-4040-9ADA-E8B5A3C6D49C}">
  <sheetPr>
    <tabColor rgb="FFFF0000"/>
  </sheetPr>
  <dimension ref="A1:M33"/>
  <sheetViews>
    <sheetView zoomScale="60" workbookViewId="0">
      <selection activeCell="I6" sqref="I6"/>
    </sheetView>
  </sheetViews>
  <sheetFormatPr defaultColWidth="9.109375" defaultRowHeight="16.8"/>
  <cols>
    <col min="1" max="1" width="21.33203125" style="8" bestFit="1" customWidth="1"/>
    <col min="2" max="2" width="31.6640625" style="8" bestFit="1" customWidth="1"/>
    <col min="3" max="3" width="34.33203125" style="8" bestFit="1" customWidth="1"/>
    <col min="4" max="4" width="29" style="8" bestFit="1" customWidth="1"/>
    <col min="5" max="5" width="40" style="8" bestFit="1" customWidth="1"/>
    <col min="6" max="6" width="46" style="8" bestFit="1" customWidth="1"/>
    <col min="7" max="7" width="16" style="8" bestFit="1" customWidth="1"/>
    <col min="8" max="8" width="21.5546875" style="8" bestFit="1" customWidth="1"/>
    <col min="9" max="9" width="22.6640625" style="8" bestFit="1" customWidth="1"/>
    <col min="10" max="10" width="16" style="8" bestFit="1" customWidth="1"/>
    <col min="11" max="11" width="21.5546875" style="8" bestFit="1" customWidth="1"/>
    <col min="12" max="12" width="22.6640625" style="8" bestFit="1" customWidth="1"/>
    <col min="13" max="13" width="16" style="8" bestFit="1" customWidth="1"/>
    <col min="14" max="16384" width="9.109375" style="8"/>
  </cols>
  <sheetData>
    <row r="1" spans="1:13" s="31" customFormat="1" ht="15.75" customHeight="1">
      <c r="A1" s="42" t="s">
        <v>42</v>
      </c>
      <c r="B1" s="134" t="s">
        <v>322</v>
      </c>
      <c r="C1" s="134"/>
      <c r="D1" s="134"/>
      <c r="E1" s="134"/>
      <c r="F1" s="134"/>
      <c r="G1" s="29"/>
      <c r="H1" s="30"/>
      <c r="J1" s="29"/>
    </row>
    <row r="2" spans="1:13" s="31" customFormat="1">
      <c r="A2" s="42" t="s">
        <v>43</v>
      </c>
      <c r="B2" s="135" t="s">
        <v>67</v>
      </c>
      <c r="C2" s="135"/>
      <c r="D2" s="135"/>
      <c r="E2" s="135"/>
      <c r="F2" s="135"/>
      <c r="G2" s="29"/>
      <c r="H2" s="30"/>
      <c r="J2" s="29"/>
    </row>
    <row r="3" spans="1:13" s="31" customFormat="1" ht="16.5" customHeight="1">
      <c r="A3" s="43"/>
      <c r="B3" s="44" t="s">
        <v>17</v>
      </c>
      <c r="C3" s="44" t="s">
        <v>18</v>
      </c>
      <c r="D3" s="44" t="s">
        <v>44</v>
      </c>
      <c r="E3" s="44" t="s">
        <v>45</v>
      </c>
      <c r="F3" s="44" t="s">
        <v>46</v>
      </c>
      <c r="G3" s="29"/>
      <c r="H3" s="30"/>
      <c r="J3" s="29"/>
    </row>
    <row r="4" spans="1:13" s="31" customFormat="1">
      <c r="A4" s="45" t="s">
        <v>47</v>
      </c>
      <c r="B4" s="46">
        <v>18</v>
      </c>
      <c r="C4" s="46">
        <v>0</v>
      </c>
      <c r="D4" s="43">
        <v>0</v>
      </c>
      <c r="E4" s="47">
        <v>0</v>
      </c>
      <c r="F4" s="43">
        <f>SUM(B4:E4)</f>
        <v>18</v>
      </c>
      <c r="G4" s="29"/>
      <c r="H4" s="30"/>
      <c r="J4" s="29"/>
    </row>
    <row r="5" spans="1:13" s="31" customFormat="1">
      <c r="A5" s="45" t="s">
        <v>48</v>
      </c>
      <c r="B5" s="46">
        <v>18</v>
      </c>
      <c r="C5" s="46">
        <v>0</v>
      </c>
      <c r="D5" s="43">
        <v>0</v>
      </c>
      <c r="E5" s="47">
        <v>0</v>
      </c>
      <c r="F5" s="43">
        <f>SUM(B5:E5)</f>
        <v>18</v>
      </c>
      <c r="G5" s="29"/>
      <c r="H5" s="30"/>
      <c r="J5" s="29"/>
    </row>
    <row r="6" spans="1:13" s="31" customFormat="1" ht="409.5" customHeight="1">
      <c r="A6" s="32"/>
      <c r="B6" s="33"/>
      <c r="E6" s="34"/>
      <c r="G6" s="29"/>
      <c r="H6" s="30"/>
      <c r="J6" s="29"/>
    </row>
    <row r="7" spans="1:13" s="31" customFormat="1" ht="172.8" customHeight="1">
      <c r="A7" s="32"/>
      <c r="B7" s="33"/>
      <c r="E7" s="34"/>
      <c r="G7" s="29"/>
      <c r="H7" s="30"/>
      <c r="J7" s="29"/>
    </row>
    <row r="8" spans="1:13" s="31" customFormat="1">
      <c r="A8" s="140" t="s">
        <v>49</v>
      </c>
      <c r="B8" s="140" t="s">
        <v>6</v>
      </c>
      <c r="C8" s="140" t="s">
        <v>50</v>
      </c>
      <c r="D8" s="140" t="s">
        <v>51</v>
      </c>
      <c r="E8" s="140" t="s">
        <v>52</v>
      </c>
      <c r="F8" s="140" t="s">
        <v>53</v>
      </c>
      <c r="G8" s="140" t="s">
        <v>54</v>
      </c>
      <c r="H8" s="140"/>
      <c r="I8" s="140"/>
      <c r="J8" s="140" t="s">
        <v>54</v>
      </c>
      <c r="K8" s="140"/>
      <c r="L8" s="140"/>
      <c r="M8" s="140" t="s">
        <v>55</v>
      </c>
    </row>
    <row r="9" spans="1:13" s="31" customFormat="1">
      <c r="A9" s="140"/>
      <c r="B9" s="140"/>
      <c r="C9" s="140"/>
      <c r="D9" s="140"/>
      <c r="E9" s="140"/>
      <c r="F9" s="140"/>
      <c r="G9" s="140" t="s">
        <v>25</v>
      </c>
      <c r="H9" s="140"/>
      <c r="I9" s="140"/>
      <c r="J9" s="140" t="s">
        <v>26</v>
      </c>
      <c r="K9" s="140"/>
      <c r="L9" s="140"/>
      <c r="M9" s="140"/>
    </row>
    <row r="10" spans="1:13" s="31" customFormat="1">
      <c r="A10" s="140"/>
      <c r="B10" s="140"/>
      <c r="C10" s="140"/>
      <c r="D10" s="140"/>
      <c r="E10" s="140"/>
      <c r="F10" s="140"/>
      <c r="G10" s="48" t="s">
        <v>56</v>
      </c>
      <c r="H10" s="49" t="s">
        <v>57</v>
      </c>
      <c r="I10" s="44" t="s">
        <v>58</v>
      </c>
      <c r="J10" s="48" t="s">
        <v>56</v>
      </c>
      <c r="K10" s="49" t="s">
        <v>57</v>
      </c>
      <c r="L10" s="44" t="s">
        <v>58</v>
      </c>
      <c r="M10" s="140"/>
    </row>
    <row r="11" spans="1:13" s="31" customFormat="1">
      <c r="A11" s="138" t="s">
        <v>486</v>
      </c>
      <c r="B11" s="138"/>
      <c r="C11" s="138"/>
      <c r="D11" s="138"/>
      <c r="E11" s="138"/>
      <c r="F11" s="138"/>
      <c r="G11" s="138"/>
      <c r="H11" s="139"/>
      <c r="I11" s="139"/>
      <c r="J11" s="139"/>
      <c r="K11" s="139"/>
      <c r="L11" s="139"/>
      <c r="M11" s="139"/>
    </row>
    <row r="12" spans="1:13" s="31" customFormat="1" ht="50.4">
      <c r="A12" s="103" t="s">
        <v>488</v>
      </c>
      <c r="B12" s="107" t="s">
        <v>339</v>
      </c>
      <c r="C12" s="103"/>
      <c r="D12" s="103"/>
      <c r="E12" s="107" t="s">
        <v>489</v>
      </c>
      <c r="F12" s="107" t="s">
        <v>489</v>
      </c>
      <c r="G12" s="105" t="s">
        <v>17</v>
      </c>
      <c r="H12" s="102">
        <v>46113</v>
      </c>
      <c r="I12" s="55" t="s">
        <v>554</v>
      </c>
      <c r="J12" s="105" t="s">
        <v>17</v>
      </c>
      <c r="K12" s="54">
        <v>46115</v>
      </c>
      <c r="L12" s="55" t="s">
        <v>554</v>
      </c>
      <c r="M12" s="82"/>
    </row>
    <row r="13" spans="1:13" s="31" customFormat="1" ht="33.6">
      <c r="A13" s="103" t="s">
        <v>490</v>
      </c>
      <c r="B13" s="107" t="s">
        <v>491</v>
      </c>
      <c r="C13" s="103"/>
      <c r="D13" s="103"/>
      <c r="E13" s="107" t="s">
        <v>492</v>
      </c>
      <c r="F13" s="107" t="s">
        <v>492</v>
      </c>
      <c r="G13" s="105" t="s">
        <v>17</v>
      </c>
      <c r="H13" s="102">
        <v>46113</v>
      </c>
      <c r="I13" s="55" t="s">
        <v>554</v>
      </c>
      <c r="J13" s="105" t="s">
        <v>17</v>
      </c>
      <c r="K13" s="54">
        <v>46115</v>
      </c>
      <c r="L13" s="55" t="s">
        <v>554</v>
      </c>
      <c r="M13" s="82"/>
    </row>
    <row r="14" spans="1:13" s="31" customFormat="1" ht="67.2">
      <c r="A14" s="103" t="s">
        <v>493</v>
      </c>
      <c r="B14" s="107" t="s">
        <v>494</v>
      </c>
      <c r="C14" s="103"/>
      <c r="D14" s="103"/>
      <c r="E14" s="107" t="s">
        <v>495</v>
      </c>
      <c r="F14" s="107" t="s">
        <v>495</v>
      </c>
      <c r="G14" s="105" t="s">
        <v>17</v>
      </c>
      <c r="H14" s="102">
        <v>46113</v>
      </c>
      <c r="I14" s="55" t="s">
        <v>554</v>
      </c>
      <c r="J14" s="105" t="s">
        <v>17</v>
      </c>
      <c r="K14" s="54">
        <v>46115</v>
      </c>
      <c r="L14" s="55" t="s">
        <v>554</v>
      </c>
      <c r="M14" s="82"/>
    </row>
    <row r="15" spans="1:13" s="31" customFormat="1" ht="50.4">
      <c r="A15" s="103" t="s">
        <v>496</v>
      </c>
      <c r="B15" s="107" t="s">
        <v>497</v>
      </c>
      <c r="C15" s="103"/>
      <c r="D15" s="103"/>
      <c r="E15" s="107" t="s">
        <v>498</v>
      </c>
      <c r="F15" s="107" t="s">
        <v>498</v>
      </c>
      <c r="G15" s="105" t="s">
        <v>17</v>
      </c>
      <c r="H15" s="102">
        <v>46113</v>
      </c>
      <c r="I15" s="55" t="s">
        <v>554</v>
      </c>
      <c r="J15" s="105" t="s">
        <v>17</v>
      </c>
      <c r="K15" s="54">
        <v>46115</v>
      </c>
      <c r="L15" s="55" t="s">
        <v>554</v>
      </c>
      <c r="M15" s="82"/>
    </row>
    <row r="16" spans="1:13" s="31" customFormat="1" ht="50.4">
      <c r="A16" s="103" t="s">
        <v>499</v>
      </c>
      <c r="B16" s="107" t="s">
        <v>500</v>
      </c>
      <c r="C16" s="103"/>
      <c r="D16" s="103"/>
      <c r="E16" s="107" t="s">
        <v>501</v>
      </c>
      <c r="F16" s="107" t="s">
        <v>501</v>
      </c>
      <c r="G16" s="105" t="s">
        <v>17</v>
      </c>
      <c r="H16" s="102">
        <v>46113</v>
      </c>
      <c r="I16" s="55" t="s">
        <v>554</v>
      </c>
      <c r="J16" s="105" t="s">
        <v>17</v>
      </c>
      <c r="K16" s="54">
        <v>46115</v>
      </c>
      <c r="L16" s="55" t="s">
        <v>554</v>
      </c>
      <c r="M16" s="82"/>
    </row>
    <row r="17" spans="1:13" s="31" customFormat="1" ht="33.6">
      <c r="A17" s="103" t="s">
        <v>502</v>
      </c>
      <c r="B17" s="107" t="s">
        <v>503</v>
      </c>
      <c r="C17" s="103"/>
      <c r="D17" s="103"/>
      <c r="E17" s="107" t="s">
        <v>504</v>
      </c>
      <c r="F17" s="107" t="s">
        <v>504</v>
      </c>
      <c r="G17" s="105" t="s">
        <v>17</v>
      </c>
      <c r="H17" s="102">
        <v>46113</v>
      </c>
      <c r="I17" s="55" t="s">
        <v>554</v>
      </c>
      <c r="J17" s="105" t="s">
        <v>17</v>
      </c>
      <c r="K17" s="54">
        <v>46115</v>
      </c>
      <c r="L17" s="55" t="s">
        <v>554</v>
      </c>
      <c r="M17" s="82"/>
    </row>
    <row r="18" spans="1:13" s="31" customFormat="1" ht="50.4">
      <c r="A18" s="103" t="s">
        <v>505</v>
      </c>
      <c r="B18" s="107" t="s">
        <v>506</v>
      </c>
      <c r="C18" s="103"/>
      <c r="D18" s="103"/>
      <c r="E18" s="107" t="s">
        <v>507</v>
      </c>
      <c r="F18" s="107" t="s">
        <v>507</v>
      </c>
      <c r="G18" s="105" t="s">
        <v>17</v>
      </c>
      <c r="H18" s="102">
        <v>46113</v>
      </c>
      <c r="I18" s="55" t="s">
        <v>554</v>
      </c>
      <c r="J18" s="105" t="s">
        <v>17</v>
      </c>
      <c r="K18" s="54">
        <v>46115</v>
      </c>
      <c r="L18" s="55" t="s">
        <v>554</v>
      </c>
      <c r="M18" s="82"/>
    </row>
    <row r="19" spans="1:13" s="31" customFormat="1" ht="84">
      <c r="A19" s="103" t="s">
        <v>508</v>
      </c>
      <c r="B19" s="107" t="s">
        <v>509</v>
      </c>
      <c r="C19" s="103"/>
      <c r="D19" s="103"/>
      <c r="E19" s="107" t="s">
        <v>510</v>
      </c>
      <c r="F19" s="107" t="s">
        <v>510</v>
      </c>
      <c r="G19" s="105" t="s">
        <v>17</v>
      </c>
      <c r="H19" s="102">
        <v>46113</v>
      </c>
      <c r="I19" s="55" t="s">
        <v>554</v>
      </c>
      <c r="J19" s="105" t="s">
        <v>17</v>
      </c>
      <c r="K19" s="54">
        <v>46115</v>
      </c>
      <c r="L19" s="55" t="s">
        <v>554</v>
      </c>
      <c r="M19" s="82"/>
    </row>
    <row r="20" spans="1:13" s="31" customFormat="1" ht="50.4">
      <c r="A20" s="103" t="s">
        <v>511</v>
      </c>
      <c r="B20" s="107" t="s">
        <v>512</v>
      </c>
      <c r="C20" s="103"/>
      <c r="D20" s="103"/>
      <c r="E20" s="107" t="s">
        <v>513</v>
      </c>
      <c r="F20" s="107" t="s">
        <v>513</v>
      </c>
      <c r="G20" s="105" t="s">
        <v>17</v>
      </c>
      <c r="H20" s="102">
        <v>46113</v>
      </c>
      <c r="I20" s="55" t="s">
        <v>554</v>
      </c>
      <c r="J20" s="105" t="s">
        <v>17</v>
      </c>
      <c r="K20" s="54">
        <v>46115</v>
      </c>
      <c r="L20" s="55" t="s">
        <v>554</v>
      </c>
      <c r="M20" s="82"/>
    </row>
    <row r="21" spans="1:13" s="31" customFormat="1" ht="33.6">
      <c r="A21" s="103" t="s">
        <v>514</v>
      </c>
      <c r="B21" s="107" t="s">
        <v>515</v>
      </c>
      <c r="C21" s="103"/>
      <c r="D21" s="103"/>
      <c r="E21" s="107" t="s">
        <v>516</v>
      </c>
      <c r="F21" s="107" t="s">
        <v>516</v>
      </c>
      <c r="G21" s="105" t="s">
        <v>17</v>
      </c>
      <c r="H21" s="102">
        <v>46113</v>
      </c>
      <c r="I21" s="55" t="s">
        <v>554</v>
      </c>
      <c r="J21" s="105" t="s">
        <v>17</v>
      </c>
      <c r="K21" s="54">
        <v>46115</v>
      </c>
      <c r="L21" s="55" t="s">
        <v>554</v>
      </c>
      <c r="M21" s="82"/>
    </row>
    <row r="22" spans="1:13" s="31" customFormat="1">
      <c r="A22" s="136" t="s">
        <v>487</v>
      </c>
      <c r="B22" s="136"/>
      <c r="C22" s="136"/>
      <c r="D22" s="136"/>
      <c r="E22" s="136"/>
      <c r="F22" s="136"/>
      <c r="G22" s="136"/>
      <c r="H22" s="137"/>
      <c r="I22" s="137"/>
      <c r="J22" s="137"/>
      <c r="K22" s="137"/>
      <c r="L22" s="137"/>
      <c r="M22" s="137"/>
    </row>
    <row r="23" spans="1:13" s="31" customFormat="1" ht="67.2">
      <c r="A23" s="103" t="s">
        <v>517</v>
      </c>
      <c r="B23" s="103" t="s">
        <v>518</v>
      </c>
      <c r="C23" s="103" t="s">
        <v>550</v>
      </c>
      <c r="D23" s="103" t="s">
        <v>197</v>
      </c>
      <c r="E23" s="107" t="s">
        <v>519</v>
      </c>
      <c r="F23" s="107" t="s">
        <v>519</v>
      </c>
      <c r="G23" s="105" t="s">
        <v>17</v>
      </c>
      <c r="H23" s="102">
        <v>46113</v>
      </c>
      <c r="I23" s="55" t="s">
        <v>554</v>
      </c>
      <c r="J23" s="105" t="s">
        <v>17</v>
      </c>
      <c r="K23" s="54">
        <v>46115</v>
      </c>
      <c r="L23" s="55" t="s">
        <v>554</v>
      </c>
      <c r="M23" s="82"/>
    </row>
    <row r="24" spans="1:13" s="31" customFormat="1" ht="50.4">
      <c r="A24" s="103" t="s">
        <v>520</v>
      </c>
      <c r="B24" s="103" t="s">
        <v>521</v>
      </c>
      <c r="C24" s="103" t="s">
        <v>522</v>
      </c>
      <c r="D24" s="103" t="s">
        <v>197</v>
      </c>
      <c r="E24" s="107" t="s">
        <v>523</v>
      </c>
      <c r="F24" s="107" t="s">
        <v>523</v>
      </c>
      <c r="G24" s="105" t="s">
        <v>17</v>
      </c>
      <c r="H24" s="102">
        <v>46113</v>
      </c>
      <c r="I24" s="55" t="s">
        <v>554</v>
      </c>
      <c r="J24" s="105" t="s">
        <v>17</v>
      </c>
      <c r="K24" s="54">
        <v>46115</v>
      </c>
      <c r="L24" s="55" t="s">
        <v>554</v>
      </c>
      <c r="M24" s="82"/>
    </row>
    <row r="25" spans="1:13" s="31" customFormat="1" ht="50.4">
      <c r="A25" s="103" t="s">
        <v>524</v>
      </c>
      <c r="B25" s="103" t="s">
        <v>525</v>
      </c>
      <c r="C25" s="103" t="s">
        <v>526</v>
      </c>
      <c r="D25" s="103" t="s">
        <v>527</v>
      </c>
      <c r="E25" s="107" t="s">
        <v>528</v>
      </c>
      <c r="F25" s="107" t="s">
        <v>528</v>
      </c>
      <c r="G25" s="105" t="s">
        <v>17</v>
      </c>
      <c r="H25" s="102">
        <v>46113</v>
      </c>
      <c r="I25" s="55" t="s">
        <v>554</v>
      </c>
      <c r="J25" s="105" t="s">
        <v>17</v>
      </c>
      <c r="K25" s="54">
        <v>46115</v>
      </c>
      <c r="L25" s="55" t="s">
        <v>554</v>
      </c>
      <c r="M25" s="82"/>
    </row>
    <row r="26" spans="1:13" s="31" customFormat="1" ht="50.4">
      <c r="A26" s="103" t="s">
        <v>529</v>
      </c>
      <c r="B26" s="103" t="s">
        <v>530</v>
      </c>
      <c r="C26" s="103" t="s">
        <v>531</v>
      </c>
      <c r="D26" s="103" t="s">
        <v>386</v>
      </c>
      <c r="E26" s="107" t="s">
        <v>532</v>
      </c>
      <c r="F26" s="107" t="s">
        <v>532</v>
      </c>
      <c r="G26" s="105" t="s">
        <v>17</v>
      </c>
      <c r="H26" s="102">
        <v>46113</v>
      </c>
      <c r="I26" s="55" t="s">
        <v>554</v>
      </c>
      <c r="J26" s="105" t="s">
        <v>17</v>
      </c>
      <c r="K26" s="54">
        <v>46115</v>
      </c>
      <c r="L26" s="55" t="s">
        <v>554</v>
      </c>
      <c r="M26" s="82"/>
    </row>
    <row r="27" spans="1:13" s="31" customFormat="1" ht="50.4">
      <c r="A27" s="103" t="s">
        <v>533</v>
      </c>
      <c r="B27" s="103" t="s">
        <v>534</v>
      </c>
      <c r="C27" s="103" t="s">
        <v>535</v>
      </c>
      <c r="D27" s="103" t="s">
        <v>527</v>
      </c>
      <c r="E27" s="107" t="s">
        <v>536</v>
      </c>
      <c r="F27" s="107" t="s">
        <v>536</v>
      </c>
      <c r="G27" s="105" t="s">
        <v>17</v>
      </c>
      <c r="H27" s="102">
        <v>46113</v>
      </c>
      <c r="I27" s="55" t="s">
        <v>554</v>
      </c>
      <c r="J27" s="105" t="s">
        <v>17</v>
      </c>
      <c r="K27" s="54">
        <v>46115</v>
      </c>
      <c r="L27" s="55" t="s">
        <v>554</v>
      </c>
      <c r="M27" s="82"/>
    </row>
    <row r="28" spans="1:13" s="31" customFormat="1" ht="33.6">
      <c r="A28" s="103" t="s">
        <v>537</v>
      </c>
      <c r="B28" s="103" t="s">
        <v>538</v>
      </c>
      <c r="C28" s="103" t="s">
        <v>539</v>
      </c>
      <c r="D28" s="103" t="s">
        <v>197</v>
      </c>
      <c r="E28" s="107" t="s">
        <v>540</v>
      </c>
      <c r="F28" s="107" t="s">
        <v>540</v>
      </c>
      <c r="G28" s="105" t="s">
        <v>17</v>
      </c>
      <c r="H28" s="102">
        <v>46113</v>
      </c>
      <c r="I28" s="55" t="s">
        <v>554</v>
      </c>
      <c r="J28" s="105" t="s">
        <v>17</v>
      </c>
      <c r="K28" s="54">
        <v>46115</v>
      </c>
      <c r="L28" s="55" t="s">
        <v>554</v>
      </c>
      <c r="M28" s="82"/>
    </row>
    <row r="29" spans="1:13" s="31" customFormat="1" ht="67.2">
      <c r="A29" s="103" t="s">
        <v>541</v>
      </c>
      <c r="B29" s="103" t="s">
        <v>542</v>
      </c>
      <c r="C29" s="103" t="s">
        <v>543</v>
      </c>
      <c r="D29" s="103" t="s">
        <v>289</v>
      </c>
      <c r="E29" s="107" t="s">
        <v>544</v>
      </c>
      <c r="F29" s="107" t="s">
        <v>544</v>
      </c>
      <c r="G29" s="105" t="s">
        <v>17</v>
      </c>
      <c r="H29" s="102">
        <v>46113</v>
      </c>
      <c r="I29" s="55" t="s">
        <v>554</v>
      </c>
      <c r="J29" s="105" t="s">
        <v>17</v>
      </c>
      <c r="K29" s="54">
        <v>46115</v>
      </c>
      <c r="L29" s="55" t="s">
        <v>554</v>
      </c>
      <c r="M29" s="82"/>
    </row>
    <row r="30" spans="1:13" s="31" customFormat="1" ht="67.2">
      <c r="A30" s="103" t="s">
        <v>545</v>
      </c>
      <c r="B30" s="103" t="s">
        <v>546</v>
      </c>
      <c r="C30" s="103" t="s">
        <v>547</v>
      </c>
      <c r="D30" s="103" t="s">
        <v>548</v>
      </c>
      <c r="E30" s="107" t="s">
        <v>549</v>
      </c>
      <c r="F30" s="107" t="s">
        <v>549</v>
      </c>
      <c r="G30" s="105" t="s">
        <v>17</v>
      </c>
      <c r="H30" s="102">
        <v>46113</v>
      </c>
      <c r="I30" s="55" t="s">
        <v>554</v>
      </c>
      <c r="J30" s="105" t="s">
        <v>17</v>
      </c>
      <c r="K30" s="54">
        <v>46115</v>
      </c>
      <c r="L30" s="55" t="s">
        <v>554</v>
      </c>
      <c r="M30" s="82"/>
    </row>
    <row r="31" spans="1:13">
      <c r="A31" s="84"/>
      <c r="B31" s="84"/>
      <c r="C31" s="84"/>
      <c r="D31" s="85"/>
      <c r="E31" s="34"/>
      <c r="F31" s="34"/>
      <c r="G31" s="29"/>
      <c r="H31" s="86"/>
      <c r="I31" s="87"/>
      <c r="J31" s="29"/>
      <c r="K31" s="86"/>
      <c r="L31" s="87"/>
      <c r="M31" s="85"/>
    </row>
    <row r="32" spans="1:13">
      <c r="A32" s="84"/>
      <c r="B32" s="84"/>
      <c r="C32" s="84"/>
      <c r="D32" s="85"/>
      <c r="E32" s="34"/>
      <c r="F32" s="34"/>
      <c r="G32" s="29"/>
      <c r="H32" s="86"/>
      <c r="I32" s="87"/>
      <c r="J32" s="29"/>
      <c r="K32" s="86"/>
      <c r="L32" s="87"/>
      <c r="M32" s="85"/>
    </row>
    <row r="33" spans="1:13">
      <c r="A33" s="84"/>
      <c r="B33" s="84"/>
      <c r="C33" s="84"/>
      <c r="D33" s="85"/>
      <c r="E33" s="34"/>
      <c r="F33" s="34"/>
      <c r="G33" s="29"/>
      <c r="H33" s="86"/>
      <c r="I33" s="87"/>
      <c r="J33" s="29"/>
      <c r="K33" s="86"/>
      <c r="L33" s="87"/>
      <c r="M33" s="85"/>
    </row>
  </sheetData>
  <mergeCells count="15">
    <mergeCell ref="A22:M22"/>
    <mergeCell ref="B1:F1"/>
    <mergeCell ref="B2:F2"/>
    <mergeCell ref="A8:A10"/>
    <mergeCell ref="B8:B10"/>
    <mergeCell ref="C8:C10"/>
    <mergeCell ref="D8:D10"/>
    <mergeCell ref="E8:E10"/>
    <mergeCell ref="F8:F10"/>
    <mergeCell ref="G8:I8"/>
    <mergeCell ref="J8:L8"/>
    <mergeCell ref="M8:M10"/>
    <mergeCell ref="G9:I9"/>
    <mergeCell ref="J9:L9"/>
    <mergeCell ref="A11:M11"/>
  </mergeCells>
  <conditionalFormatting sqref="G12:G21">
    <cfRule type="containsText" dxfId="15" priority="16" operator="containsText" text="Hoàn thành">
      <formula>NOT(ISERROR(SEARCH("Hoàn thành",G12)))</formula>
    </cfRule>
    <cfRule type="containsText" dxfId="14" priority="17" operator="containsText" text="Lỗi">
      <formula>NOT(ISERROR(SEARCH("Lỗi",G12)))</formula>
    </cfRule>
    <cfRule type="containsText" dxfId="13" priority="18" operator="containsText" text="Hoàn thành">
      <formula>NOT(ISERROR(SEARCH("Hoàn thành",G12)))</formula>
    </cfRule>
    <cfRule type="containsText" dxfId="12" priority="20" operator="containsText" text="Hoàn thành">
      <formula>NOT(ISERROR(SEARCH("Hoàn thành",G12)))</formula>
    </cfRule>
  </conditionalFormatting>
  <conditionalFormatting sqref="G23:G30">
    <cfRule type="containsText" dxfId="11" priority="6" operator="containsText" text="Hoàn thành">
      <formula>NOT(ISERROR(SEARCH("Hoàn thành",G23)))</formula>
    </cfRule>
    <cfRule type="containsText" dxfId="10" priority="7" operator="containsText" text="Lỗi">
      <formula>NOT(ISERROR(SEARCH("Lỗi",G23)))</formula>
    </cfRule>
    <cfRule type="containsText" dxfId="9" priority="8" operator="containsText" text="Hoàn thành">
      <formula>NOT(ISERROR(SEARCH("Hoàn thành",G23)))</formula>
    </cfRule>
    <cfRule type="containsText" dxfId="8" priority="10" operator="containsText" text="Hoàn thành">
      <formula>NOT(ISERROR(SEARCH("Hoàn thành",G23)))</formula>
    </cfRule>
  </conditionalFormatting>
  <conditionalFormatting sqref="J12:J21">
    <cfRule type="containsText" dxfId="7" priority="11" operator="containsText" text="Hoàn thành">
      <formula>NOT(ISERROR(SEARCH("Hoàn thành",J12)))</formula>
    </cfRule>
    <cfRule type="containsText" dxfId="6" priority="12" operator="containsText" text="Lỗi">
      <formula>NOT(ISERROR(SEARCH("Lỗi",J12)))</formula>
    </cfRule>
    <cfRule type="containsText" dxfId="5" priority="13" operator="containsText" text="Hoàn thành">
      <formula>NOT(ISERROR(SEARCH("Hoàn thành",J12)))</formula>
    </cfRule>
    <cfRule type="containsText" dxfId="4" priority="15" operator="containsText" text="Hoàn thành">
      <formula>NOT(ISERROR(SEARCH("Hoàn thành",J12)))</formula>
    </cfRule>
  </conditionalFormatting>
  <conditionalFormatting sqref="J23:J30">
    <cfRule type="containsText" dxfId="3" priority="1" operator="containsText" text="Hoàn thành">
      <formula>NOT(ISERROR(SEARCH("Hoàn thành",J23)))</formula>
    </cfRule>
    <cfRule type="containsText" dxfId="2" priority="2" operator="containsText" text="Lỗi">
      <formula>NOT(ISERROR(SEARCH("Lỗi",J23)))</formula>
    </cfRule>
    <cfRule type="containsText" dxfId="1" priority="3" operator="containsText" text="Hoàn thành">
      <formula>NOT(ISERROR(SEARCH("Hoàn thành",J23)))</formula>
    </cfRule>
    <cfRule type="containsText" dxfId="0" priority="5" operator="containsText" text="Hoàn thành">
      <formula>NOT(ISERROR(SEARCH("Hoàn thành",J23)))</formula>
    </cfRule>
  </conditionalFormatting>
  <dataValidations count="2">
    <dataValidation type="list" operator="equal" allowBlank="1" showErrorMessage="1" promptTitle="dfdf" sqref="G31:G33 J31:J33" xr:uid="{273B88EC-0154-4AC1-8255-D325D74F7C27}">
      <formula1>"Passed,Untested,Failed,Blocked"</formula1>
      <formula2>0</formula2>
    </dataValidation>
    <dataValidation type="list" allowBlank="1" showInputMessage="1" showErrorMessage="1" sqref="G12:G21 J12:J21 G23:G30 J23:J30" xr:uid="{EF92F472-A6AF-4874-9765-245F09B2166B}">
      <formula1>"Hoàn thành, Lỗi, Chưa kiểm tra, Bị chặn"</formula1>
    </dataValidation>
  </dataValidation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B68A5-01CC-4E9C-880B-81890BC79482}">
  <sheetPr>
    <tabColor rgb="FFFFFF00"/>
  </sheetPr>
  <dimension ref="A1:M76"/>
  <sheetViews>
    <sheetView workbookViewId="0">
      <selection activeCell="B1" sqref="B1:F1"/>
    </sheetView>
  </sheetViews>
  <sheetFormatPr defaultColWidth="9.109375" defaultRowHeight="16.8"/>
  <cols>
    <col min="1" max="1" width="21.33203125" style="8" bestFit="1" customWidth="1"/>
    <col min="2" max="2" width="31.6640625" style="8" bestFit="1" customWidth="1"/>
    <col min="3" max="3" width="34.33203125" style="8" bestFit="1" customWidth="1"/>
    <col min="4" max="4" width="29" style="8" bestFit="1" customWidth="1"/>
    <col min="5" max="5" width="40" style="8" bestFit="1" customWidth="1"/>
    <col min="6" max="6" width="46" style="8" bestFit="1" customWidth="1"/>
    <col min="7" max="7" width="16" style="8" bestFit="1" customWidth="1"/>
    <col min="8" max="8" width="21.5546875" style="8" bestFit="1" customWidth="1"/>
    <col min="9" max="9" width="22.6640625" style="8" bestFit="1" customWidth="1"/>
    <col min="10" max="10" width="16" style="8" bestFit="1" customWidth="1"/>
    <col min="11" max="11" width="21.5546875" style="8" bestFit="1" customWidth="1"/>
    <col min="12" max="12" width="22.6640625" style="8" bestFit="1" customWidth="1"/>
    <col min="13" max="13" width="16" style="8" bestFit="1" customWidth="1"/>
    <col min="14" max="16384" width="9.109375" style="8"/>
  </cols>
  <sheetData>
    <row r="1" spans="1:13" s="31" customFormat="1" ht="15.75" customHeight="1">
      <c r="A1" s="42" t="s">
        <v>42</v>
      </c>
      <c r="B1" s="134" t="s">
        <v>322</v>
      </c>
      <c r="C1" s="134"/>
      <c r="D1" s="134"/>
      <c r="E1" s="134"/>
      <c r="F1" s="134"/>
      <c r="G1" s="29"/>
      <c r="H1" s="30"/>
      <c r="J1" s="29"/>
    </row>
    <row r="2" spans="1:13" s="31" customFormat="1">
      <c r="A2" s="42" t="s">
        <v>43</v>
      </c>
      <c r="B2" s="135"/>
      <c r="C2" s="135"/>
      <c r="D2" s="135"/>
      <c r="E2" s="135"/>
      <c r="F2" s="135"/>
      <c r="G2" s="29"/>
      <c r="H2" s="30"/>
      <c r="J2" s="29"/>
    </row>
    <row r="3" spans="1:13" s="31" customFormat="1" ht="16.5" customHeight="1">
      <c r="A3" s="43"/>
      <c r="B3" s="44" t="s">
        <v>17</v>
      </c>
      <c r="C3" s="44" t="s">
        <v>18</v>
      </c>
      <c r="D3" s="44" t="s">
        <v>44</v>
      </c>
      <c r="E3" s="44" t="s">
        <v>45</v>
      </c>
      <c r="F3" s="44" t="s">
        <v>46</v>
      </c>
      <c r="G3" s="29"/>
      <c r="H3" s="30"/>
      <c r="J3" s="29"/>
    </row>
    <row r="4" spans="1:13" s="31" customFormat="1">
      <c r="A4" s="45" t="s">
        <v>47</v>
      </c>
      <c r="B4" s="46"/>
      <c r="C4" s="46"/>
      <c r="D4" s="43"/>
      <c r="E4" s="47"/>
      <c r="F4" s="43"/>
      <c r="G4" s="29"/>
      <c r="H4" s="30"/>
      <c r="J4" s="29"/>
    </row>
    <row r="5" spans="1:13" s="31" customFormat="1">
      <c r="A5" s="45" t="s">
        <v>48</v>
      </c>
      <c r="B5" s="46"/>
      <c r="C5" s="46"/>
      <c r="D5" s="43"/>
      <c r="E5" s="47"/>
      <c r="F5" s="43"/>
      <c r="G5" s="29"/>
      <c r="H5" s="30"/>
      <c r="J5" s="29"/>
    </row>
    <row r="6" spans="1:13" s="31" customFormat="1" ht="409.5" customHeight="1">
      <c r="A6" s="32"/>
      <c r="B6" s="33"/>
      <c r="E6" s="34"/>
      <c r="G6" s="29"/>
      <c r="H6" s="30"/>
      <c r="J6" s="29"/>
    </row>
    <row r="7" spans="1:13" s="31" customFormat="1">
      <c r="A7" s="140" t="s">
        <v>49</v>
      </c>
      <c r="B7" s="140" t="s">
        <v>6</v>
      </c>
      <c r="C7" s="140" t="s">
        <v>50</v>
      </c>
      <c r="D7" s="140" t="s">
        <v>51</v>
      </c>
      <c r="E7" s="140" t="s">
        <v>52</v>
      </c>
      <c r="F7" s="140" t="s">
        <v>53</v>
      </c>
      <c r="G7" s="140" t="s">
        <v>54</v>
      </c>
      <c r="H7" s="140"/>
      <c r="I7" s="140"/>
      <c r="J7" s="140" t="s">
        <v>54</v>
      </c>
      <c r="K7" s="140"/>
      <c r="L7" s="140"/>
      <c r="M7" s="140" t="s">
        <v>55</v>
      </c>
    </row>
    <row r="8" spans="1:13" s="31" customFormat="1">
      <c r="A8" s="140"/>
      <c r="B8" s="140"/>
      <c r="C8" s="140"/>
      <c r="D8" s="140"/>
      <c r="E8" s="140"/>
      <c r="F8" s="140"/>
      <c r="G8" s="140" t="s">
        <v>25</v>
      </c>
      <c r="H8" s="140"/>
      <c r="I8" s="140"/>
      <c r="J8" s="140" t="s">
        <v>26</v>
      </c>
      <c r="K8" s="140"/>
      <c r="L8" s="140"/>
      <c r="M8" s="140"/>
    </row>
    <row r="9" spans="1:13" s="31" customFormat="1">
      <c r="A9" s="140"/>
      <c r="B9" s="140"/>
      <c r="C9" s="140"/>
      <c r="D9" s="140"/>
      <c r="E9" s="140"/>
      <c r="F9" s="140"/>
      <c r="G9" s="48" t="s">
        <v>56</v>
      </c>
      <c r="H9" s="49" t="s">
        <v>57</v>
      </c>
      <c r="I9" s="44" t="s">
        <v>58</v>
      </c>
      <c r="J9" s="48" t="s">
        <v>56</v>
      </c>
      <c r="K9" s="49" t="s">
        <v>57</v>
      </c>
      <c r="L9" s="44" t="s">
        <v>58</v>
      </c>
      <c r="M9" s="140"/>
    </row>
    <row r="10" spans="1:13" s="31" customFormat="1">
      <c r="A10" s="139" t="s">
        <v>59</v>
      </c>
      <c r="B10" s="139"/>
      <c r="C10" s="139"/>
      <c r="D10" s="139"/>
      <c r="E10" s="139"/>
      <c r="F10" s="139"/>
      <c r="G10" s="139"/>
      <c r="H10" s="139"/>
      <c r="I10" s="139"/>
      <c r="J10" s="139"/>
      <c r="K10" s="139"/>
      <c r="L10" s="139"/>
      <c r="M10" s="139"/>
    </row>
    <row r="11" spans="1:13" s="31" customFormat="1">
      <c r="A11" s="50"/>
      <c r="B11" s="51"/>
      <c r="C11" s="82"/>
      <c r="D11" s="82"/>
      <c r="E11" s="52"/>
      <c r="F11" s="52"/>
      <c r="G11" s="53"/>
      <c r="H11" s="81"/>
      <c r="I11" s="55"/>
      <c r="J11" s="53"/>
      <c r="K11" s="54"/>
      <c r="L11" s="55"/>
      <c r="M11" s="82"/>
    </row>
    <row r="12" spans="1:13" s="31" customFormat="1">
      <c r="A12" s="50"/>
      <c r="B12" s="51"/>
      <c r="C12" s="82"/>
      <c r="D12" s="82"/>
      <c r="E12" s="52"/>
      <c r="F12" s="52"/>
      <c r="G12" s="53"/>
      <c r="H12" s="81"/>
      <c r="I12" s="55"/>
      <c r="J12" s="53"/>
      <c r="K12" s="54"/>
      <c r="L12" s="55"/>
      <c r="M12" s="82"/>
    </row>
    <row r="13" spans="1:13" s="31" customFormat="1">
      <c r="A13" s="50"/>
      <c r="B13" s="51"/>
      <c r="C13" s="82"/>
      <c r="D13" s="82"/>
      <c r="E13" s="52"/>
      <c r="F13" s="52"/>
      <c r="G13" s="53"/>
      <c r="H13" s="81"/>
      <c r="I13" s="55"/>
      <c r="J13" s="53"/>
      <c r="K13" s="54"/>
      <c r="L13" s="55"/>
      <c r="M13" s="82"/>
    </row>
    <row r="14" spans="1:13" s="31" customFormat="1">
      <c r="A14" s="50"/>
      <c r="B14" s="51"/>
      <c r="C14" s="82"/>
      <c r="D14" s="82"/>
      <c r="E14" s="52"/>
      <c r="F14" s="52"/>
      <c r="G14" s="53"/>
      <c r="H14" s="81"/>
      <c r="I14" s="55"/>
      <c r="J14" s="53"/>
      <c r="K14" s="54"/>
      <c r="L14" s="55"/>
      <c r="M14" s="82"/>
    </row>
    <row r="15" spans="1:13" s="31" customFormat="1">
      <c r="A15" s="50"/>
      <c r="B15" s="51"/>
      <c r="C15" s="82"/>
      <c r="D15" s="82"/>
      <c r="E15" s="52"/>
      <c r="F15" s="52"/>
      <c r="G15" s="53"/>
      <c r="H15" s="81"/>
      <c r="I15" s="55"/>
      <c r="J15" s="53"/>
      <c r="K15" s="54"/>
      <c r="L15" s="55"/>
      <c r="M15" s="82"/>
    </row>
    <row r="16" spans="1:13" s="31" customFormat="1">
      <c r="A16" s="50"/>
      <c r="B16" s="51"/>
      <c r="C16" s="82"/>
      <c r="D16" s="82"/>
      <c r="E16" s="52"/>
      <c r="F16" s="52"/>
      <c r="G16" s="53"/>
      <c r="H16" s="81"/>
      <c r="I16" s="55"/>
      <c r="J16" s="53"/>
      <c r="K16" s="54"/>
      <c r="L16" s="55"/>
      <c r="M16" s="82"/>
    </row>
    <row r="17" spans="1:13" s="31" customFormat="1">
      <c r="A17" s="50"/>
      <c r="B17" s="51"/>
      <c r="C17" s="82"/>
      <c r="D17" s="82"/>
      <c r="E17" s="52"/>
      <c r="F17" s="52"/>
      <c r="G17" s="53"/>
      <c r="H17" s="81"/>
      <c r="I17" s="55"/>
      <c r="J17" s="53"/>
      <c r="K17" s="54"/>
      <c r="L17" s="55"/>
      <c r="M17" s="82"/>
    </row>
    <row r="18" spans="1:13" s="31" customFormat="1">
      <c r="A18" s="50"/>
      <c r="B18" s="51"/>
      <c r="C18" s="82"/>
      <c r="D18" s="82"/>
      <c r="E18" s="52"/>
      <c r="F18" s="52"/>
      <c r="G18" s="53"/>
      <c r="H18" s="81"/>
      <c r="I18" s="55"/>
      <c r="J18" s="53"/>
      <c r="K18" s="54"/>
      <c r="L18" s="55"/>
      <c r="M18" s="82"/>
    </row>
    <row r="19" spans="1:13" s="31" customFormat="1">
      <c r="A19" s="50"/>
      <c r="B19" s="51"/>
      <c r="C19" s="82"/>
      <c r="D19" s="82"/>
      <c r="E19" s="52"/>
      <c r="F19" s="52"/>
      <c r="G19" s="53"/>
      <c r="H19" s="81"/>
      <c r="I19" s="55"/>
      <c r="J19" s="53"/>
      <c r="K19" s="54"/>
      <c r="L19" s="55"/>
      <c r="M19" s="82"/>
    </row>
    <row r="20" spans="1:13" s="31" customFormat="1">
      <c r="A20" s="50"/>
      <c r="B20" s="51"/>
      <c r="C20" s="82"/>
      <c r="D20" s="82"/>
      <c r="E20" s="52"/>
      <c r="F20" s="52"/>
      <c r="G20" s="53"/>
      <c r="H20" s="81"/>
      <c r="I20" s="55"/>
      <c r="J20" s="53"/>
      <c r="K20" s="54"/>
      <c r="L20" s="55"/>
      <c r="M20" s="82"/>
    </row>
    <row r="21" spans="1:13" s="31" customFormat="1">
      <c r="A21" s="50"/>
      <c r="B21" s="51"/>
      <c r="C21" s="82"/>
      <c r="D21" s="82"/>
      <c r="E21" s="52"/>
      <c r="F21" s="52"/>
      <c r="G21" s="53"/>
      <c r="H21" s="81"/>
      <c r="I21" s="55"/>
      <c r="J21" s="53"/>
      <c r="K21" s="54"/>
      <c r="L21" s="55"/>
      <c r="M21" s="82"/>
    </row>
    <row r="22" spans="1:13" s="31" customFormat="1">
      <c r="A22" s="50"/>
      <c r="B22" s="51"/>
      <c r="C22" s="82"/>
      <c r="D22" s="82"/>
      <c r="E22" s="52"/>
      <c r="F22" s="52"/>
      <c r="G22" s="53"/>
      <c r="H22" s="81"/>
      <c r="I22" s="55"/>
      <c r="J22" s="53"/>
      <c r="K22" s="54"/>
      <c r="L22" s="55"/>
      <c r="M22" s="82"/>
    </row>
    <row r="23" spans="1:13" s="31" customFormat="1">
      <c r="A23" s="50"/>
      <c r="B23" s="51"/>
      <c r="C23" s="82"/>
      <c r="D23" s="82"/>
      <c r="E23" s="52"/>
      <c r="F23" s="52"/>
      <c r="G23" s="53"/>
      <c r="H23" s="81"/>
      <c r="I23" s="55"/>
      <c r="J23" s="53"/>
      <c r="K23" s="54"/>
      <c r="L23" s="55"/>
      <c r="M23" s="82"/>
    </row>
    <row r="24" spans="1:13" s="31" customFormat="1">
      <c r="A24" s="50"/>
      <c r="B24" s="51"/>
      <c r="C24" s="82"/>
      <c r="D24" s="82"/>
      <c r="E24" s="52"/>
      <c r="F24" s="52"/>
      <c r="G24" s="53"/>
      <c r="H24" s="81"/>
      <c r="I24" s="55"/>
      <c r="J24" s="53"/>
      <c r="K24" s="54"/>
      <c r="L24" s="55"/>
      <c r="M24" s="82"/>
    </row>
    <row r="25" spans="1:13" s="31" customFormat="1">
      <c r="A25" s="50"/>
      <c r="B25" s="51"/>
      <c r="C25" s="82"/>
      <c r="D25" s="82"/>
      <c r="E25" s="52"/>
      <c r="F25" s="52"/>
      <c r="G25" s="53"/>
      <c r="H25" s="81"/>
      <c r="I25" s="55"/>
      <c r="J25" s="53"/>
      <c r="K25" s="54"/>
      <c r="L25" s="55"/>
      <c r="M25" s="82"/>
    </row>
    <row r="26" spans="1:13" s="31" customFormat="1">
      <c r="A26" s="50"/>
      <c r="B26" s="51"/>
      <c r="C26" s="82"/>
      <c r="D26" s="82"/>
      <c r="E26" s="52"/>
      <c r="F26" s="52"/>
      <c r="G26" s="53"/>
      <c r="H26" s="81"/>
      <c r="I26" s="55"/>
      <c r="J26" s="53"/>
      <c r="K26" s="54"/>
      <c r="L26" s="55"/>
      <c r="M26" s="82"/>
    </row>
    <row r="27" spans="1:13" s="31" customFormat="1">
      <c r="A27" s="50"/>
      <c r="B27" s="51"/>
      <c r="C27" s="82"/>
      <c r="D27" s="82"/>
      <c r="E27" s="52"/>
      <c r="F27" s="52"/>
      <c r="G27" s="53"/>
      <c r="H27" s="81"/>
      <c r="I27" s="55"/>
      <c r="J27" s="53"/>
      <c r="K27" s="54"/>
      <c r="L27" s="55"/>
      <c r="M27" s="82"/>
    </row>
    <row r="28" spans="1:13" s="31" customFormat="1">
      <c r="A28" s="50"/>
      <c r="B28" s="51"/>
      <c r="C28" s="82"/>
      <c r="D28" s="82"/>
      <c r="E28" s="52"/>
      <c r="F28" s="52"/>
      <c r="G28" s="53"/>
      <c r="H28" s="81"/>
      <c r="I28" s="55"/>
      <c r="J28" s="53"/>
      <c r="K28" s="54"/>
      <c r="L28" s="55"/>
      <c r="M28" s="82"/>
    </row>
    <row r="29" spans="1:13" s="31" customFormat="1">
      <c r="A29" s="50"/>
      <c r="B29" s="51"/>
      <c r="C29" s="82"/>
      <c r="D29" s="82"/>
      <c r="E29" s="52"/>
      <c r="F29" s="52"/>
      <c r="G29" s="53"/>
      <c r="H29" s="81"/>
      <c r="I29" s="55"/>
      <c r="J29" s="53"/>
      <c r="K29" s="54"/>
      <c r="L29" s="55"/>
      <c r="M29" s="82"/>
    </row>
    <row r="30" spans="1:13" s="31" customFormat="1">
      <c r="A30" s="50"/>
      <c r="B30" s="51"/>
      <c r="C30" s="82"/>
      <c r="D30" s="82"/>
      <c r="E30" s="52"/>
      <c r="F30" s="52"/>
      <c r="G30" s="53"/>
      <c r="H30" s="81"/>
      <c r="I30" s="55"/>
      <c r="J30" s="53"/>
      <c r="K30" s="54"/>
      <c r="L30" s="55"/>
      <c r="M30" s="82"/>
    </row>
    <row r="31" spans="1:13" s="31" customFormat="1">
      <c r="A31" s="50"/>
      <c r="B31" s="51"/>
      <c r="C31" s="82"/>
      <c r="D31" s="82"/>
      <c r="E31" s="52"/>
      <c r="F31" s="52"/>
      <c r="G31" s="53"/>
      <c r="H31" s="81"/>
      <c r="I31" s="55"/>
      <c r="J31" s="53"/>
      <c r="K31" s="54"/>
      <c r="L31" s="55"/>
      <c r="M31" s="82"/>
    </row>
    <row r="32" spans="1:13" s="31" customFormat="1">
      <c r="A32" s="137" t="s">
        <v>60</v>
      </c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</row>
    <row r="33" spans="1:13" s="31" customFormat="1">
      <c r="A33" s="51"/>
      <c r="B33" s="51"/>
      <c r="C33" s="51"/>
      <c r="D33" s="82"/>
      <c r="E33" s="56"/>
      <c r="F33" s="56"/>
      <c r="G33" s="53"/>
      <c r="H33" s="83"/>
      <c r="I33" s="55"/>
      <c r="J33" s="53"/>
      <c r="K33" s="83"/>
      <c r="L33" s="55"/>
      <c r="M33" s="82"/>
    </row>
    <row r="34" spans="1:13" s="31" customFormat="1">
      <c r="A34" s="51"/>
      <c r="B34" s="51"/>
      <c r="C34" s="51"/>
      <c r="D34" s="82"/>
      <c r="E34" s="56"/>
      <c r="F34" s="56"/>
      <c r="G34" s="53"/>
      <c r="H34" s="83"/>
      <c r="I34" s="55"/>
      <c r="J34" s="53"/>
      <c r="K34" s="83"/>
      <c r="L34" s="55"/>
      <c r="M34" s="82"/>
    </row>
    <row r="35" spans="1:13" s="31" customFormat="1">
      <c r="A35" s="51"/>
      <c r="B35" s="51"/>
      <c r="C35" s="51"/>
      <c r="D35" s="82"/>
      <c r="E35" s="56"/>
      <c r="F35" s="56"/>
      <c r="G35" s="53"/>
      <c r="H35" s="83"/>
      <c r="I35" s="55"/>
      <c r="J35" s="53"/>
      <c r="K35" s="83"/>
      <c r="L35" s="55"/>
      <c r="M35" s="82"/>
    </row>
    <row r="36" spans="1:13" s="31" customFormat="1">
      <c r="A36" s="51"/>
      <c r="B36" s="51"/>
      <c r="C36" s="51"/>
      <c r="D36" s="82"/>
      <c r="E36" s="56"/>
      <c r="F36" s="56"/>
      <c r="G36" s="53"/>
      <c r="H36" s="83"/>
      <c r="I36" s="55"/>
      <c r="J36" s="53"/>
      <c r="K36" s="83"/>
      <c r="L36" s="55"/>
      <c r="M36" s="82"/>
    </row>
    <row r="37" spans="1:13" s="31" customFormat="1">
      <c r="A37" s="51"/>
      <c r="B37" s="51"/>
      <c r="C37" s="51"/>
      <c r="D37" s="82"/>
      <c r="E37" s="56"/>
      <c r="F37" s="56"/>
      <c r="G37" s="53"/>
      <c r="H37" s="83"/>
      <c r="I37" s="55"/>
      <c r="J37" s="53"/>
      <c r="K37" s="83"/>
      <c r="L37" s="55"/>
      <c r="M37" s="82"/>
    </row>
    <row r="38" spans="1:13" s="31" customFormat="1">
      <c r="A38" s="51"/>
      <c r="B38" s="51"/>
      <c r="C38" s="51"/>
      <c r="D38" s="82"/>
      <c r="E38" s="56"/>
      <c r="F38" s="56"/>
      <c r="G38" s="53"/>
      <c r="H38" s="83"/>
      <c r="I38" s="55"/>
      <c r="J38" s="53"/>
      <c r="K38" s="83"/>
      <c r="L38" s="55"/>
      <c r="M38" s="82"/>
    </row>
    <row r="39" spans="1:13" s="31" customFormat="1">
      <c r="A39" s="51"/>
      <c r="B39" s="51"/>
      <c r="C39" s="51"/>
      <c r="D39" s="82"/>
      <c r="E39" s="56"/>
      <c r="F39" s="56"/>
      <c r="G39" s="53"/>
      <c r="H39" s="83"/>
      <c r="I39" s="55"/>
      <c r="J39" s="53"/>
      <c r="K39" s="83"/>
      <c r="L39" s="55"/>
      <c r="M39" s="82"/>
    </row>
    <row r="40" spans="1:13" s="31" customFormat="1">
      <c r="A40" s="51"/>
      <c r="B40" s="51"/>
      <c r="C40" s="51"/>
      <c r="D40" s="82"/>
      <c r="E40" s="56"/>
      <c r="F40" s="56"/>
      <c r="G40" s="53"/>
      <c r="H40" s="83"/>
      <c r="I40" s="55"/>
      <c r="J40" s="53"/>
      <c r="K40" s="83"/>
      <c r="L40" s="55"/>
      <c r="M40" s="82"/>
    </row>
    <row r="41" spans="1:13" s="31" customFormat="1">
      <c r="A41" s="51"/>
      <c r="B41" s="51"/>
      <c r="C41" s="51"/>
      <c r="D41" s="82"/>
      <c r="E41" s="56"/>
      <c r="F41" s="56"/>
      <c r="G41" s="53"/>
      <c r="H41" s="83"/>
      <c r="I41" s="55"/>
      <c r="J41" s="53"/>
      <c r="K41" s="83"/>
      <c r="L41" s="55"/>
      <c r="M41" s="82"/>
    </row>
    <row r="42" spans="1:13" s="31" customFormat="1">
      <c r="A42" s="51"/>
      <c r="B42" s="51"/>
      <c r="C42" s="51"/>
      <c r="D42" s="82"/>
      <c r="E42" s="56"/>
      <c r="F42" s="56"/>
      <c r="G42" s="53"/>
      <c r="H42" s="83"/>
      <c r="I42" s="55"/>
      <c r="J42" s="53"/>
      <c r="K42" s="83"/>
      <c r="L42" s="55"/>
      <c r="M42" s="82"/>
    </row>
    <row r="43" spans="1:13" s="31" customFormat="1">
      <c r="A43" s="51"/>
      <c r="B43" s="51"/>
      <c r="C43" s="51"/>
      <c r="D43" s="82"/>
      <c r="E43" s="56"/>
      <c r="F43" s="56"/>
      <c r="G43" s="53"/>
      <c r="H43" s="83"/>
      <c r="I43" s="55"/>
      <c r="J43" s="53"/>
      <c r="K43" s="83"/>
      <c r="L43" s="55"/>
      <c r="M43" s="82"/>
    </row>
    <row r="44" spans="1:13" s="31" customFormat="1">
      <c r="A44" s="51"/>
      <c r="B44" s="51"/>
      <c r="C44" s="51"/>
      <c r="D44" s="82"/>
      <c r="E44" s="56"/>
      <c r="F44" s="56"/>
      <c r="G44" s="53"/>
      <c r="H44" s="83"/>
      <c r="I44" s="55"/>
      <c r="J44" s="53"/>
      <c r="K44" s="83"/>
      <c r="L44" s="55"/>
      <c r="M44" s="82"/>
    </row>
    <row r="45" spans="1:13" s="31" customFormat="1">
      <c r="A45" s="51"/>
      <c r="B45" s="51"/>
      <c r="C45" s="51"/>
      <c r="D45" s="82"/>
      <c r="E45" s="56"/>
      <c r="F45" s="56"/>
      <c r="G45" s="53"/>
      <c r="H45" s="83"/>
      <c r="I45" s="55"/>
      <c r="J45" s="53"/>
      <c r="K45" s="83"/>
      <c r="L45" s="55"/>
      <c r="M45" s="82"/>
    </row>
    <row r="46" spans="1:13" s="31" customFormat="1">
      <c r="A46" s="51"/>
      <c r="B46" s="51"/>
      <c r="C46" s="51"/>
      <c r="D46" s="82"/>
      <c r="E46" s="56"/>
      <c r="F46" s="56"/>
      <c r="G46" s="53"/>
      <c r="H46" s="83"/>
      <c r="I46" s="55"/>
      <c r="J46" s="53"/>
      <c r="K46" s="83"/>
      <c r="L46" s="55"/>
      <c r="M46" s="82"/>
    </row>
    <row r="47" spans="1:13" s="31" customFormat="1">
      <c r="A47" s="51"/>
      <c r="B47" s="51"/>
      <c r="C47" s="51"/>
      <c r="D47" s="82"/>
      <c r="E47" s="56"/>
      <c r="F47" s="56"/>
      <c r="G47" s="53"/>
      <c r="H47" s="83"/>
      <c r="I47" s="55"/>
      <c r="J47" s="53"/>
      <c r="K47" s="83"/>
      <c r="L47" s="55"/>
      <c r="M47" s="82"/>
    </row>
    <row r="48" spans="1:13" s="31" customFormat="1">
      <c r="A48" s="51"/>
      <c r="B48" s="51"/>
      <c r="C48" s="51"/>
      <c r="D48" s="82"/>
      <c r="E48" s="56"/>
      <c r="F48" s="56"/>
      <c r="G48" s="53"/>
      <c r="H48" s="83"/>
      <c r="I48" s="55"/>
      <c r="J48" s="53"/>
      <c r="K48" s="83"/>
      <c r="L48" s="55"/>
      <c r="M48" s="82"/>
    </row>
    <row r="49" spans="1:13" s="31" customFormat="1">
      <c r="A49" s="51"/>
      <c r="B49" s="51"/>
      <c r="C49" s="51"/>
      <c r="D49" s="82"/>
      <c r="E49" s="56"/>
      <c r="F49" s="56"/>
      <c r="G49" s="53"/>
      <c r="H49" s="83"/>
      <c r="I49" s="55"/>
      <c r="J49" s="53"/>
      <c r="K49" s="83"/>
      <c r="L49" s="55"/>
      <c r="M49" s="82"/>
    </row>
    <row r="50" spans="1:13" s="31" customFormat="1">
      <c r="A50" s="51"/>
      <c r="B50" s="51"/>
      <c r="C50" s="51"/>
      <c r="D50" s="82"/>
      <c r="E50" s="56"/>
      <c r="F50" s="56"/>
      <c r="G50" s="53"/>
      <c r="H50" s="83"/>
      <c r="I50" s="55"/>
      <c r="J50" s="53"/>
      <c r="K50" s="83"/>
      <c r="L50" s="55"/>
      <c r="M50" s="82"/>
    </row>
    <row r="51" spans="1:13" s="31" customFormat="1">
      <c r="A51" s="51"/>
      <c r="B51" s="51"/>
      <c r="C51" s="51"/>
      <c r="D51" s="82"/>
      <c r="E51" s="56"/>
      <c r="F51" s="56"/>
      <c r="G51" s="53"/>
      <c r="H51" s="83"/>
      <c r="I51" s="55"/>
      <c r="J51" s="53"/>
      <c r="K51" s="83"/>
      <c r="L51" s="55"/>
      <c r="M51" s="82"/>
    </row>
    <row r="52" spans="1:13" s="31" customFormat="1">
      <c r="A52" s="51"/>
      <c r="B52" s="51"/>
      <c r="C52" s="51"/>
      <c r="D52" s="82"/>
      <c r="E52" s="56"/>
      <c r="F52" s="56"/>
      <c r="G52" s="53"/>
      <c r="H52" s="83"/>
      <c r="I52" s="55"/>
      <c r="J52" s="53"/>
      <c r="K52" s="83"/>
      <c r="L52" s="55"/>
      <c r="M52" s="82"/>
    </row>
    <row r="53" spans="1:13" s="31" customFormat="1">
      <c r="A53" s="51"/>
      <c r="B53" s="51"/>
      <c r="C53" s="51"/>
      <c r="D53" s="82"/>
      <c r="E53" s="56"/>
      <c r="F53" s="56"/>
      <c r="G53" s="53"/>
      <c r="H53" s="83"/>
      <c r="I53" s="55"/>
      <c r="J53" s="53"/>
      <c r="K53" s="83"/>
      <c r="L53" s="55"/>
      <c r="M53" s="82"/>
    </row>
    <row r="54" spans="1:13" s="31" customFormat="1">
      <c r="A54" s="51"/>
      <c r="B54" s="51"/>
      <c r="C54" s="51"/>
      <c r="D54" s="82"/>
      <c r="E54" s="56"/>
      <c r="F54" s="56"/>
      <c r="G54" s="53"/>
      <c r="H54" s="83"/>
      <c r="I54" s="55"/>
      <c r="J54" s="53"/>
      <c r="K54" s="83"/>
      <c r="L54" s="55"/>
      <c r="M54" s="82"/>
    </row>
    <row r="55" spans="1:13" s="31" customFormat="1">
      <c r="A55" s="51"/>
      <c r="B55" s="51"/>
      <c r="C55" s="51"/>
      <c r="D55" s="82"/>
      <c r="E55" s="56"/>
      <c r="F55" s="56"/>
      <c r="G55" s="53"/>
      <c r="H55" s="83"/>
      <c r="I55" s="55"/>
      <c r="J55" s="53"/>
      <c r="K55" s="83"/>
      <c r="L55" s="55"/>
      <c r="M55" s="82"/>
    </row>
    <row r="56" spans="1:13" s="31" customFormat="1">
      <c r="A56" s="51"/>
      <c r="B56" s="51"/>
      <c r="C56" s="51"/>
      <c r="D56" s="82"/>
      <c r="E56" s="56"/>
      <c r="F56" s="56"/>
      <c r="G56" s="53"/>
      <c r="H56" s="83"/>
      <c r="I56" s="55"/>
      <c r="J56" s="53"/>
      <c r="K56" s="83"/>
      <c r="L56" s="55"/>
      <c r="M56" s="82"/>
    </row>
    <row r="57" spans="1:13" s="31" customFormat="1">
      <c r="A57" s="51"/>
      <c r="B57" s="51"/>
      <c r="C57" s="51"/>
      <c r="D57" s="82"/>
      <c r="E57" s="56"/>
      <c r="F57" s="56"/>
      <c r="G57" s="53"/>
      <c r="H57" s="83"/>
      <c r="I57" s="55"/>
      <c r="J57" s="53"/>
      <c r="K57" s="83"/>
      <c r="L57" s="55"/>
      <c r="M57" s="82"/>
    </row>
    <row r="58" spans="1:13" s="31" customFormat="1">
      <c r="A58" s="51"/>
      <c r="B58" s="51"/>
      <c r="C58" s="51"/>
      <c r="D58" s="82"/>
      <c r="E58" s="56"/>
      <c r="F58" s="56"/>
      <c r="G58" s="53"/>
      <c r="H58" s="83"/>
      <c r="I58" s="55"/>
      <c r="J58" s="53"/>
      <c r="K58" s="83"/>
      <c r="L58" s="55"/>
      <c r="M58" s="82"/>
    </row>
    <row r="59" spans="1:13" s="31" customFormat="1">
      <c r="A59" s="51"/>
      <c r="B59" s="51"/>
      <c r="C59" s="51"/>
      <c r="D59" s="82"/>
      <c r="E59" s="56"/>
      <c r="F59" s="56"/>
      <c r="G59" s="53"/>
      <c r="H59" s="83"/>
      <c r="I59" s="55"/>
      <c r="J59" s="53"/>
      <c r="K59" s="83"/>
      <c r="L59" s="55"/>
      <c r="M59" s="82"/>
    </row>
    <row r="60" spans="1:13" s="31" customFormat="1">
      <c r="A60" s="51"/>
      <c r="B60" s="51"/>
      <c r="C60" s="51"/>
      <c r="D60" s="82"/>
      <c r="E60" s="56"/>
      <c r="F60" s="56"/>
      <c r="G60" s="53"/>
      <c r="H60" s="83"/>
      <c r="I60" s="55"/>
      <c r="J60" s="53"/>
      <c r="K60" s="83"/>
      <c r="L60" s="55"/>
      <c r="M60" s="82"/>
    </row>
    <row r="61" spans="1:13" s="31" customFormat="1">
      <c r="A61" s="51"/>
      <c r="B61" s="51"/>
      <c r="C61" s="51"/>
      <c r="D61" s="82"/>
      <c r="E61" s="56"/>
      <c r="F61" s="56"/>
      <c r="G61" s="53"/>
      <c r="H61" s="83"/>
      <c r="I61" s="55"/>
      <c r="J61" s="53"/>
      <c r="K61" s="83"/>
      <c r="L61" s="55"/>
      <c r="M61" s="82"/>
    </row>
    <row r="62" spans="1:13" s="31" customFormat="1">
      <c r="A62" s="51"/>
      <c r="B62" s="51"/>
      <c r="C62" s="51"/>
      <c r="D62" s="82"/>
      <c r="E62" s="56"/>
      <c r="F62" s="56"/>
      <c r="G62" s="53"/>
      <c r="H62" s="83"/>
      <c r="I62" s="55"/>
      <c r="J62" s="53"/>
      <c r="K62" s="83"/>
      <c r="L62" s="55"/>
      <c r="M62" s="82"/>
    </row>
    <row r="63" spans="1:13" s="31" customFormat="1">
      <c r="A63" s="51"/>
      <c r="B63" s="51"/>
      <c r="C63" s="51"/>
      <c r="D63" s="82"/>
      <c r="E63" s="56"/>
      <c r="F63" s="56"/>
      <c r="G63" s="53"/>
      <c r="H63" s="83"/>
      <c r="I63" s="55"/>
      <c r="J63" s="53"/>
      <c r="K63" s="83"/>
      <c r="L63" s="55"/>
      <c r="M63" s="82"/>
    </row>
    <row r="64" spans="1:13" s="31" customFormat="1">
      <c r="A64" s="51"/>
      <c r="B64" s="51"/>
      <c r="C64" s="51"/>
      <c r="D64" s="82"/>
      <c r="E64" s="56"/>
      <c r="F64" s="56"/>
      <c r="G64" s="53"/>
      <c r="H64" s="83"/>
      <c r="I64" s="55"/>
      <c r="J64" s="53"/>
      <c r="K64" s="83"/>
      <c r="L64" s="55"/>
      <c r="M64" s="82"/>
    </row>
    <row r="65" spans="1:13" s="31" customFormat="1">
      <c r="A65" s="51"/>
      <c r="B65" s="51"/>
      <c r="C65" s="51"/>
      <c r="D65" s="82"/>
      <c r="E65" s="56"/>
      <c r="F65" s="56"/>
      <c r="G65" s="53"/>
      <c r="H65" s="83"/>
      <c r="I65" s="55"/>
      <c r="J65" s="53"/>
      <c r="K65" s="83"/>
      <c r="L65" s="55"/>
      <c r="M65" s="82"/>
    </row>
    <row r="66" spans="1:13" s="31" customFormat="1">
      <c r="A66" s="51"/>
      <c r="B66" s="51"/>
      <c r="C66" s="51"/>
      <c r="D66" s="82"/>
      <c r="E66" s="56"/>
      <c r="F66" s="56"/>
      <c r="G66" s="53"/>
      <c r="H66" s="83"/>
      <c r="I66" s="55"/>
      <c r="J66" s="53"/>
      <c r="K66" s="83"/>
      <c r="L66" s="55"/>
      <c r="M66" s="82"/>
    </row>
    <row r="67" spans="1:13" s="31" customFormat="1">
      <c r="A67" s="51"/>
      <c r="B67" s="51"/>
      <c r="C67" s="51"/>
      <c r="D67" s="82"/>
      <c r="E67" s="56"/>
      <c r="F67" s="56"/>
      <c r="G67" s="53"/>
      <c r="H67" s="83"/>
      <c r="I67" s="55"/>
      <c r="J67" s="53"/>
      <c r="K67" s="83"/>
      <c r="L67" s="55"/>
      <c r="M67" s="82"/>
    </row>
    <row r="68" spans="1:13" s="31" customFormat="1">
      <c r="A68" s="51"/>
      <c r="B68" s="51"/>
      <c r="C68" s="51"/>
      <c r="D68" s="82"/>
      <c r="E68" s="56"/>
      <c r="F68" s="56"/>
      <c r="G68" s="53"/>
      <c r="H68" s="83"/>
      <c r="I68" s="55"/>
      <c r="J68" s="53"/>
      <c r="K68" s="83"/>
      <c r="L68" s="55"/>
      <c r="M68" s="82"/>
    </row>
    <row r="69" spans="1:13" s="31" customFormat="1">
      <c r="A69" s="51"/>
      <c r="B69" s="51"/>
      <c r="C69" s="51"/>
      <c r="D69" s="82"/>
      <c r="E69" s="56"/>
      <c r="F69" s="56"/>
      <c r="G69" s="53"/>
      <c r="H69" s="83"/>
      <c r="I69" s="55"/>
      <c r="J69" s="53"/>
      <c r="K69" s="83"/>
      <c r="L69" s="55"/>
      <c r="M69" s="82"/>
    </row>
    <row r="70" spans="1:13" s="31" customFormat="1">
      <c r="A70" s="51"/>
      <c r="B70" s="51"/>
      <c r="C70" s="51"/>
      <c r="D70" s="82"/>
      <c r="E70" s="56"/>
      <c r="F70" s="56"/>
      <c r="G70" s="53"/>
      <c r="H70" s="83"/>
      <c r="I70" s="55"/>
      <c r="J70" s="53"/>
      <c r="K70" s="83"/>
      <c r="L70" s="55"/>
      <c r="M70" s="82"/>
    </row>
    <row r="71" spans="1:13" s="31" customFormat="1">
      <c r="A71" s="51"/>
      <c r="B71" s="51"/>
      <c r="C71" s="51"/>
      <c r="D71" s="82"/>
      <c r="E71" s="56"/>
      <c r="F71" s="56"/>
      <c r="G71" s="53"/>
      <c r="H71" s="83"/>
      <c r="I71" s="55"/>
      <c r="J71" s="53"/>
      <c r="K71" s="83"/>
      <c r="L71" s="55"/>
      <c r="M71" s="82"/>
    </row>
    <row r="72" spans="1:13" s="31" customFormat="1">
      <c r="A72" s="51"/>
      <c r="B72" s="51"/>
      <c r="C72" s="51"/>
      <c r="D72" s="82"/>
      <c r="E72" s="56"/>
      <c r="F72" s="56"/>
      <c r="G72" s="53"/>
      <c r="H72" s="83"/>
      <c r="I72" s="55"/>
      <c r="J72" s="53"/>
      <c r="K72" s="83"/>
      <c r="L72" s="55"/>
      <c r="M72" s="82"/>
    </row>
    <row r="73" spans="1:13">
      <c r="A73" s="51"/>
      <c r="B73" s="51"/>
      <c r="C73" s="51"/>
      <c r="D73" s="82"/>
      <c r="E73" s="56"/>
      <c r="F73" s="56"/>
      <c r="G73" s="53"/>
      <c r="H73" s="83"/>
      <c r="I73" s="55"/>
      <c r="J73" s="53"/>
      <c r="K73" s="83"/>
      <c r="L73" s="55"/>
      <c r="M73" s="82"/>
    </row>
    <row r="74" spans="1:13">
      <c r="A74" s="84"/>
      <c r="B74" s="84"/>
      <c r="C74" s="84"/>
      <c r="D74" s="85"/>
      <c r="E74" s="34"/>
      <c r="F74" s="34"/>
      <c r="G74" s="29"/>
      <c r="H74" s="86"/>
      <c r="I74" s="87"/>
      <c r="J74" s="29"/>
      <c r="K74" s="86"/>
      <c r="L74" s="87"/>
      <c r="M74" s="85"/>
    </row>
    <row r="75" spans="1:13">
      <c r="A75" s="84"/>
      <c r="B75" s="84"/>
      <c r="C75" s="84"/>
      <c r="D75" s="85"/>
      <c r="E75" s="34"/>
      <c r="F75" s="34"/>
      <c r="G75" s="29"/>
      <c r="H75" s="86"/>
      <c r="I75" s="87"/>
      <c r="J75" s="29"/>
      <c r="K75" s="86"/>
      <c r="L75" s="87"/>
      <c r="M75" s="85"/>
    </row>
    <row r="76" spans="1:13">
      <c r="A76" s="84"/>
      <c r="B76" s="84"/>
      <c r="C76" s="84"/>
      <c r="D76" s="85"/>
      <c r="E76" s="34"/>
      <c r="F76" s="34"/>
      <c r="G76" s="29"/>
      <c r="H76" s="86"/>
      <c r="I76" s="87"/>
      <c r="J76" s="29"/>
      <c r="K76" s="86"/>
      <c r="L76" s="87"/>
      <c r="M76" s="85"/>
    </row>
  </sheetData>
  <mergeCells count="15">
    <mergeCell ref="A32:M32"/>
    <mergeCell ref="B1:F1"/>
    <mergeCell ref="B2:F2"/>
    <mergeCell ref="A7:A9"/>
    <mergeCell ref="B7:B9"/>
    <mergeCell ref="C7:C9"/>
    <mergeCell ref="D7:D9"/>
    <mergeCell ref="E7:E9"/>
    <mergeCell ref="F7:F9"/>
    <mergeCell ref="G7:I7"/>
    <mergeCell ref="J7:L7"/>
    <mergeCell ref="M7:M9"/>
    <mergeCell ref="G8:I8"/>
    <mergeCell ref="J8:L8"/>
    <mergeCell ref="A10:M10"/>
  </mergeCells>
  <dataValidations count="1">
    <dataValidation type="list" operator="equal" allowBlank="1" showErrorMessage="1" promptTitle="dfdf" sqref="G11:G31 J11:J31 J33:J76 G33:G76" xr:uid="{77294DC7-CBDD-4028-989E-FC15A0895A18}">
      <formula1>"Passed,Untested,Failed,Blocked"</formula1>
      <formula2>0</formula2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EC855-8AFC-4059-A0E4-ECB877F22ED8}">
  <sheetPr>
    <tabColor rgb="FFFFFF00"/>
  </sheetPr>
  <dimension ref="A1:M76"/>
  <sheetViews>
    <sheetView workbookViewId="0">
      <selection activeCell="B1" sqref="B1:F1"/>
    </sheetView>
  </sheetViews>
  <sheetFormatPr defaultColWidth="9.109375" defaultRowHeight="16.8"/>
  <cols>
    <col min="1" max="1" width="21.33203125" style="8" bestFit="1" customWidth="1"/>
    <col min="2" max="2" width="31.6640625" style="8" bestFit="1" customWidth="1"/>
    <col min="3" max="3" width="34.33203125" style="8" bestFit="1" customWidth="1"/>
    <col min="4" max="4" width="29" style="8" bestFit="1" customWidth="1"/>
    <col min="5" max="5" width="40" style="8" bestFit="1" customWidth="1"/>
    <col min="6" max="6" width="46" style="8" bestFit="1" customWidth="1"/>
    <col min="7" max="7" width="16" style="8" bestFit="1" customWidth="1"/>
    <col min="8" max="8" width="21.5546875" style="8" bestFit="1" customWidth="1"/>
    <col min="9" max="9" width="22.6640625" style="8" bestFit="1" customWidth="1"/>
    <col min="10" max="10" width="16" style="8" bestFit="1" customWidth="1"/>
    <col min="11" max="11" width="21.5546875" style="8" bestFit="1" customWidth="1"/>
    <col min="12" max="12" width="22.6640625" style="8" bestFit="1" customWidth="1"/>
    <col min="13" max="13" width="16" style="8" bestFit="1" customWidth="1"/>
    <col min="14" max="16384" width="9.109375" style="8"/>
  </cols>
  <sheetData>
    <row r="1" spans="1:13" s="31" customFormat="1" ht="15.75" customHeight="1">
      <c r="A1" s="42" t="s">
        <v>42</v>
      </c>
      <c r="B1" s="134" t="s">
        <v>322</v>
      </c>
      <c r="C1" s="134"/>
      <c r="D1" s="134"/>
      <c r="E1" s="134"/>
      <c r="F1" s="134"/>
      <c r="G1" s="29"/>
      <c r="H1" s="30"/>
      <c r="J1" s="29"/>
    </row>
    <row r="2" spans="1:13" s="31" customFormat="1">
      <c r="A2" s="42" t="s">
        <v>43</v>
      </c>
      <c r="B2" s="135"/>
      <c r="C2" s="135"/>
      <c r="D2" s="135"/>
      <c r="E2" s="135"/>
      <c r="F2" s="135"/>
      <c r="G2" s="29"/>
      <c r="H2" s="30"/>
      <c r="J2" s="29"/>
    </row>
    <row r="3" spans="1:13" s="31" customFormat="1" ht="16.5" customHeight="1">
      <c r="A3" s="43"/>
      <c r="B3" s="44" t="s">
        <v>17</v>
      </c>
      <c r="C3" s="44" t="s">
        <v>18</v>
      </c>
      <c r="D3" s="44" t="s">
        <v>44</v>
      </c>
      <c r="E3" s="44" t="s">
        <v>45</v>
      </c>
      <c r="F3" s="44" t="s">
        <v>46</v>
      </c>
      <c r="G3" s="29"/>
      <c r="H3" s="30"/>
      <c r="J3" s="29"/>
    </row>
    <row r="4" spans="1:13" s="31" customFormat="1">
      <c r="A4" s="45" t="s">
        <v>47</v>
      </c>
      <c r="B4" s="46"/>
      <c r="C4" s="46"/>
      <c r="D4" s="43"/>
      <c r="E4" s="47"/>
      <c r="F4" s="43"/>
      <c r="G4" s="29"/>
      <c r="H4" s="30"/>
      <c r="J4" s="29"/>
    </row>
    <row r="5" spans="1:13" s="31" customFormat="1">
      <c r="A5" s="45" t="s">
        <v>48</v>
      </c>
      <c r="B5" s="46"/>
      <c r="C5" s="46"/>
      <c r="D5" s="43"/>
      <c r="E5" s="47"/>
      <c r="F5" s="43"/>
      <c r="G5" s="29"/>
      <c r="H5" s="30"/>
      <c r="J5" s="29"/>
    </row>
    <row r="6" spans="1:13" s="31" customFormat="1" ht="409.5" customHeight="1">
      <c r="A6" s="32"/>
      <c r="B6" s="33"/>
      <c r="E6" s="34"/>
      <c r="G6" s="29"/>
      <c r="H6" s="30"/>
      <c r="J6" s="29"/>
    </row>
    <row r="7" spans="1:13" s="31" customFormat="1">
      <c r="A7" s="140" t="s">
        <v>49</v>
      </c>
      <c r="B7" s="140" t="s">
        <v>6</v>
      </c>
      <c r="C7" s="140" t="s">
        <v>50</v>
      </c>
      <c r="D7" s="140" t="s">
        <v>51</v>
      </c>
      <c r="E7" s="140" t="s">
        <v>52</v>
      </c>
      <c r="F7" s="140" t="s">
        <v>53</v>
      </c>
      <c r="G7" s="140" t="s">
        <v>54</v>
      </c>
      <c r="H7" s="140"/>
      <c r="I7" s="140"/>
      <c r="J7" s="140" t="s">
        <v>54</v>
      </c>
      <c r="K7" s="140"/>
      <c r="L7" s="140"/>
      <c r="M7" s="140" t="s">
        <v>55</v>
      </c>
    </row>
    <row r="8" spans="1:13" s="31" customFormat="1">
      <c r="A8" s="140"/>
      <c r="B8" s="140"/>
      <c r="C8" s="140"/>
      <c r="D8" s="140"/>
      <c r="E8" s="140"/>
      <c r="F8" s="140"/>
      <c r="G8" s="140" t="s">
        <v>25</v>
      </c>
      <c r="H8" s="140"/>
      <c r="I8" s="140"/>
      <c r="J8" s="140" t="s">
        <v>26</v>
      </c>
      <c r="K8" s="140"/>
      <c r="L8" s="140"/>
      <c r="M8" s="140"/>
    </row>
    <row r="9" spans="1:13" s="31" customFormat="1">
      <c r="A9" s="140"/>
      <c r="B9" s="140"/>
      <c r="C9" s="140"/>
      <c r="D9" s="140"/>
      <c r="E9" s="140"/>
      <c r="F9" s="140"/>
      <c r="G9" s="48" t="s">
        <v>56</v>
      </c>
      <c r="H9" s="49" t="s">
        <v>57</v>
      </c>
      <c r="I9" s="44" t="s">
        <v>58</v>
      </c>
      <c r="J9" s="48" t="s">
        <v>56</v>
      </c>
      <c r="K9" s="49" t="s">
        <v>57</v>
      </c>
      <c r="L9" s="44" t="s">
        <v>58</v>
      </c>
      <c r="M9" s="140"/>
    </row>
    <row r="10" spans="1:13" s="31" customFormat="1">
      <c r="A10" s="139" t="s">
        <v>59</v>
      </c>
      <c r="B10" s="139"/>
      <c r="C10" s="139"/>
      <c r="D10" s="139"/>
      <c r="E10" s="139"/>
      <c r="F10" s="139"/>
      <c r="G10" s="139"/>
      <c r="H10" s="139"/>
      <c r="I10" s="139"/>
      <c r="J10" s="139"/>
      <c r="K10" s="139"/>
      <c r="L10" s="139"/>
      <c r="M10" s="139"/>
    </row>
    <row r="11" spans="1:13" s="31" customFormat="1">
      <c r="A11" s="50"/>
      <c r="B11" s="51"/>
      <c r="C11" s="82"/>
      <c r="D11" s="82"/>
      <c r="E11" s="52"/>
      <c r="F11" s="52"/>
      <c r="G11" s="53"/>
      <c r="H11" s="81"/>
      <c r="I11" s="55"/>
      <c r="J11" s="53"/>
      <c r="K11" s="54"/>
      <c r="L11" s="55"/>
      <c r="M11" s="82"/>
    </row>
    <row r="12" spans="1:13" s="31" customFormat="1">
      <c r="A12" s="50"/>
      <c r="B12" s="51"/>
      <c r="C12" s="82"/>
      <c r="D12" s="82"/>
      <c r="E12" s="52"/>
      <c r="F12" s="52"/>
      <c r="G12" s="53"/>
      <c r="H12" s="81"/>
      <c r="I12" s="55"/>
      <c r="J12" s="53"/>
      <c r="K12" s="54"/>
      <c r="L12" s="55"/>
      <c r="M12" s="82"/>
    </row>
    <row r="13" spans="1:13" s="31" customFormat="1">
      <c r="A13" s="50"/>
      <c r="B13" s="51"/>
      <c r="C13" s="82"/>
      <c r="D13" s="82"/>
      <c r="E13" s="52"/>
      <c r="F13" s="52"/>
      <c r="G13" s="53"/>
      <c r="H13" s="81"/>
      <c r="I13" s="55"/>
      <c r="J13" s="53"/>
      <c r="K13" s="54"/>
      <c r="L13" s="55"/>
      <c r="M13" s="82"/>
    </row>
    <row r="14" spans="1:13" s="31" customFormat="1">
      <c r="A14" s="50"/>
      <c r="B14" s="51"/>
      <c r="C14" s="82"/>
      <c r="D14" s="82"/>
      <c r="E14" s="52"/>
      <c r="F14" s="52"/>
      <c r="G14" s="53"/>
      <c r="H14" s="81"/>
      <c r="I14" s="55"/>
      <c r="J14" s="53"/>
      <c r="K14" s="54"/>
      <c r="L14" s="55"/>
      <c r="M14" s="82"/>
    </row>
    <row r="15" spans="1:13" s="31" customFormat="1">
      <c r="A15" s="50"/>
      <c r="B15" s="51"/>
      <c r="C15" s="82"/>
      <c r="D15" s="82"/>
      <c r="E15" s="52"/>
      <c r="F15" s="52"/>
      <c r="G15" s="53"/>
      <c r="H15" s="81"/>
      <c r="I15" s="55"/>
      <c r="J15" s="53"/>
      <c r="K15" s="54"/>
      <c r="L15" s="55"/>
      <c r="M15" s="82"/>
    </row>
    <row r="16" spans="1:13" s="31" customFormat="1">
      <c r="A16" s="50"/>
      <c r="B16" s="51"/>
      <c r="C16" s="82"/>
      <c r="D16" s="82"/>
      <c r="E16" s="52"/>
      <c r="F16" s="52"/>
      <c r="G16" s="53"/>
      <c r="H16" s="81"/>
      <c r="I16" s="55"/>
      <c r="J16" s="53"/>
      <c r="K16" s="54"/>
      <c r="L16" s="55"/>
      <c r="M16" s="82"/>
    </row>
    <row r="17" spans="1:13" s="31" customFormat="1">
      <c r="A17" s="50"/>
      <c r="B17" s="51"/>
      <c r="C17" s="82"/>
      <c r="D17" s="82"/>
      <c r="E17" s="52"/>
      <c r="F17" s="52"/>
      <c r="G17" s="53"/>
      <c r="H17" s="81"/>
      <c r="I17" s="55"/>
      <c r="J17" s="53"/>
      <c r="K17" s="54"/>
      <c r="L17" s="55"/>
      <c r="M17" s="82"/>
    </row>
    <row r="18" spans="1:13" s="31" customFormat="1">
      <c r="A18" s="50"/>
      <c r="B18" s="51"/>
      <c r="C18" s="82"/>
      <c r="D18" s="82"/>
      <c r="E18" s="52"/>
      <c r="F18" s="52"/>
      <c r="G18" s="53"/>
      <c r="H18" s="81"/>
      <c r="I18" s="55"/>
      <c r="J18" s="53"/>
      <c r="K18" s="54"/>
      <c r="L18" s="55"/>
      <c r="M18" s="82"/>
    </row>
    <row r="19" spans="1:13" s="31" customFormat="1">
      <c r="A19" s="50"/>
      <c r="B19" s="51"/>
      <c r="C19" s="82"/>
      <c r="D19" s="82"/>
      <c r="E19" s="52"/>
      <c r="F19" s="52"/>
      <c r="G19" s="53"/>
      <c r="H19" s="81"/>
      <c r="I19" s="55"/>
      <c r="J19" s="53"/>
      <c r="K19" s="54"/>
      <c r="L19" s="55"/>
      <c r="M19" s="82"/>
    </row>
    <row r="20" spans="1:13" s="31" customFormat="1">
      <c r="A20" s="50"/>
      <c r="B20" s="51"/>
      <c r="C20" s="82"/>
      <c r="D20" s="82"/>
      <c r="E20" s="52"/>
      <c r="F20" s="52"/>
      <c r="G20" s="53"/>
      <c r="H20" s="81"/>
      <c r="I20" s="55"/>
      <c r="J20" s="53"/>
      <c r="K20" s="54"/>
      <c r="L20" s="55"/>
      <c r="M20" s="82"/>
    </row>
    <row r="21" spans="1:13" s="31" customFormat="1">
      <c r="A21" s="50"/>
      <c r="B21" s="51"/>
      <c r="C21" s="82"/>
      <c r="D21" s="82"/>
      <c r="E21" s="52"/>
      <c r="F21" s="52"/>
      <c r="G21" s="53"/>
      <c r="H21" s="81"/>
      <c r="I21" s="55"/>
      <c r="J21" s="53"/>
      <c r="K21" s="54"/>
      <c r="L21" s="55"/>
      <c r="M21" s="82"/>
    </row>
    <row r="22" spans="1:13" s="31" customFormat="1">
      <c r="A22" s="50"/>
      <c r="B22" s="51"/>
      <c r="C22" s="82"/>
      <c r="D22" s="82"/>
      <c r="E22" s="52"/>
      <c r="F22" s="52"/>
      <c r="G22" s="53"/>
      <c r="H22" s="81"/>
      <c r="I22" s="55"/>
      <c r="J22" s="53"/>
      <c r="K22" s="54"/>
      <c r="L22" s="55"/>
      <c r="M22" s="82"/>
    </row>
    <row r="23" spans="1:13" s="31" customFormat="1">
      <c r="A23" s="50"/>
      <c r="B23" s="51"/>
      <c r="C23" s="82"/>
      <c r="D23" s="82"/>
      <c r="E23" s="52"/>
      <c r="F23" s="52"/>
      <c r="G23" s="53"/>
      <c r="H23" s="81"/>
      <c r="I23" s="55"/>
      <c r="J23" s="53"/>
      <c r="K23" s="54"/>
      <c r="L23" s="55"/>
      <c r="M23" s="82"/>
    </row>
    <row r="24" spans="1:13" s="31" customFormat="1">
      <c r="A24" s="50"/>
      <c r="B24" s="51"/>
      <c r="C24" s="82"/>
      <c r="D24" s="82"/>
      <c r="E24" s="52"/>
      <c r="F24" s="52"/>
      <c r="G24" s="53"/>
      <c r="H24" s="81"/>
      <c r="I24" s="55"/>
      <c r="J24" s="53"/>
      <c r="K24" s="54"/>
      <c r="L24" s="55"/>
      <c r="M24" s="82"/>
    </row>
    <row r="25" spans="1:13" s="31" customFormat="1">
      <c r="A25" s="50"/>
      <c r="B25" s="51"/>
      <c r="C25" s="82"/>
      <c r="D25" s="82"/>
      <c r="E25" s="52"/>
      <c r="F25" s="52"/>
      <c r="G25" s="53"/>
      <c r="H25" s="81"/>
      <c r="I25" s="55"/>
      <c r="J25" s="53"/>
      <c r="K25" s="54"/>
      <c r="L25" s="55"/>
      <c r="M25" s="82"/>
    </row>
    <row r="26" spans="1:13" s="31" customFormat="1">
      <c r="A26" s="50"/>
      <c r="B26" s="51"/>
      <c r="C26" s="82"/>
      <c r="D26" s="82"/>
      <c r="E26" s="52"/>
      <c r="F26" s="52"/>
      <c r="G26" s="53"/>
      <c r="H26" s="81"/>
      <c r="I26" s="55"/>
      <c r="J26" s="53"/>
      <c r="K26" s="54"/>
      <c r="L26" s="55"/>
      <c r="M26" s="82"/>
    </row>
    <row r="27" spans="1:13" s="31" customFormat="1">
      <c r="A27" s="50"/>
      <c r="B27" s="51"/>
      <c r="C27" s="82"/>
      <c r="D27" s="82"/>
      <c r="E27" s="52"/>
      <c r="F27" s="52"/>
      <c r="G27" s="53"/>
      <c r="H27" s="81"/>
      <c r="I27" s="55"/>
      <c r="J27" s="53"/>
      <c r="K27" s="54"/>
      <c r="L27" s="55"/>
      <c r="M27" s="82"/>
    </row>
    <row r="28" spans="1:13" s="31" customFormat="1">
      <c r="A28" s="50"/>
      <c r="B28" s="51"/>
      <c r="C28" s="82"/>
      <c r="D28" s="82"/>
      <c r="E28" s="52"/>
      <c r="F28" s="52"/>
      <c r="G28" s="53"/>
      <c r="H28" s="81"/>
      <c r="I28" s="55"/>
      <c r="J28" s="53"/>
      <c r="K28" s="54"/>
      <c r="L28" s="55"/>
      <c r="M28" s="82"/>
    </row>
    <row r="29" spans="1:13" s="31" customFormat="1">
      <c r="A29" s="50"/>
      <c r="B29" s="51"/>
      <c r="C29" s="82"/>
      <c r="D29" s="82"/>
      <c r="E29" s="52"/>
      <c r="F29" s="52"/>
      <c r="G29" s="53"/>
      <c r="H29" s="81"/>
      <c r="I29" s="55"/>
      <c r="J29" s="53"/>
      <c r="K29" s="54"/>
      <c r="L29" s="55"/>
      <c r="M29" s="82"/>
    </row>
    <row r="30" spans="1:13" s="31" customFormat="1">
      <c r="A30" s="50"/>
      <c r="B30" s="51"/>
      <c r="C30" s="82"/>
      <c r="D30" s="82"/>
      <c r="E30" s="52"/>
      <c r="F30" s="52"/>
      <c r="G30" s="53"/>
      <c r="H30" s="81"/>
      <c r="I30" s="55"/>
      <c r="J30" s="53"/>
      <c r="K30" s="54"/>
      <c r="L30" s="55"/>
      <c r="M30" s="82"/>
    </row>
    <row r="31" spans="1:13" s="31" customFormat="1">
      <c r="A31" s="50"/>
      <c r="B31" s="51"/>
      <c r="C31" s="82"/>
      <c r="D31" s="82"/>
      <c r="E31" s="52"/>
      <c r="F31" s="52"/>
      <c r="G31" s="53"/>
      <c r="H31" s="81"/>
      <c r="I31" s="55"/>
      <c r="J31" s="53"/>
      <c r="K31" s="54"/>
      <c r="L31" s="55"/>
      <c r="M31" s="82"/>
    </row>
    <row r="32" spans="1:13" s="31" customFormat="1">
      <c r="A32" s="137" t="s">
        <v>60</v>
      </c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</row>
    <row r="33" spans="1:13" s="31" customFormat="1">
      <c r="A33" s="51"/>
      <c r="B33" s="51"/>
      <c r="C33" s="51"/>
      <c r="D33" s="82"/>
      <c r="E33" s="56"/>
      <c r="F33" s="56"/>
      <c r="G33" s="53"/>
      <c r="H33" s="83"/>
      <c r="I33" s="55"/>
      <c r="J33" s="53"/>
      <c r="K33" s="83"/>
      <c r="L33" s="55"/>
      <c r="M33" s="82"/>
    </row>
    <row r="34" spans="1:13" s="31" customFormat="1">
      <c r="A34" s="51"/>
      <c r="B34" s="51"/>
      <c r="C34" s="51"/>
      <c r="D34" s="82"/>
      <c r="E34" s="56"/>
      <c r="F34" s="56"/>
      <c r="G34" s="53"/>
      <c r="H34" s="83"/>
      <c r="I34" s="55"/>
      <c r="J34" s="53"/>
      <c r="K34" s="83"/>
      <c r="L34" s="55"/>
      <c r="M34" s="82"/>
    </row>
    <row r="35" spans="1:13" s="31" customFormat="1">
      <c r="A35" s="51"/>
      <c r="B35" s="51"/>
      <c r="C35" s="51"/>
      <c r="D35" s="82"/>
      <c r="E35" s="56"/>
      <c r="F35" s="56"/>
      <c r="G35" s="53"/>
      <c r="H35" s="83"/>
      <c r="I35" s="55"/>
      <c r="J35" s="53"/>
      <c r="K35" s="83"/>
      <c r="L35" s="55"/>
      <c r="M35" s="82"/>
    </row>
    <row r="36" spans="1:13" s="31" customFormat="1">
      <c r="A36" s="51"/>
      <c r="B36" s="51"/>
      <c r="C36" s="51"/>
      <c r="D36" s="82"/>
      <c r="E36" s="56"/>
      <c r="F36" s="56"/>
      <c r="G36" s="53"/>
      <c r="H36" s="83"/>
      <c r="I36" s="55"/>
      <c r="J36" s="53"/>
      <c r="K36" s="83"/>
      <c r="L36" s="55"/>
      <c r="M36" s="82"/>
    </row>
    <row r="37" spans="1:13" s="31" customFormat="1">
      <c r="A37" s="51"/>
      <c r="B37" s="51"/>
      <c r="C37" s="51"/>
      <c r="D37" s="82"/>
      <c r="E37" s="56"/>
      <c r="F37" s="56"/>
      <c r="G37" s="53"/>
      <c r="H37" s="83"/>
      <c r="I37" s="55"/>
      <c r="J37" s="53"/>
      <c r="K37" s="83"/>
      <c r="L37" s="55"/>
      <c r="M37" s="82"/>
    </row>
    <row r="38" spans="1:13" s="31" customFormat="1">
      <c r="A38" s="51"/>
      <c r="B38" s="51"/>
      <c r="C38" s="51"/>
      <c r="D38" s="82"/>
      <c r="E38" s="56"/>
      <c r="F38" s="56"/>
      <c r="G38" s="53"/>
      <c r="H38" s="83"/>
      <c r="I38" s="55"/>
      <c r="J38" s="53"/>
      <c r="K38" s="83"/>
      <c r="L38" s="55"/>
      <c r="M38" s="82"/>
    </row>
    <row r="39" spans="1:13" s="31" customFormat="1">
      <c r="A39" s="51"/>
      <c r="B39" s="51"/>
      <c r="C39" s="51"/>
      <c r="D39" s="82"/>
      <c r="E39" s="56"/>
      <c r="F39" s="56"/>
      <c r="G39" s="53"/>
      <c r="H39" s="83"/>
      <c r="I39" s="55"/>
      <c r="J39" s="53"/>
      <c r="K39" s="83"/>
      <c r="L39" s="55"/>
      <c r="M39" s="82"/>
    </row>
    <row r="40" spans="1:13" s="31" customFormat="1">
      <c r="A40" s="51"/>
      <c r="B40" s="51"/>
      <c r="C40" s="51"/>
      <c r="D40" s="82"/>
      <c r="E40" s="56"/>
      <c r="F40" s="56"/>
      <c r="G40" s="53"/>
      <c r="H40" s="83"/>
      <c r="I40" s="55"/>
      <c r="J40" s="53"/>
      <c r="K40" s="83"/>
      <c r="L40" s="55"/>
      <c r="M40" s="82"/>
    </row>
    <row r="41" spans="1:13" s="31" customFormat="1">
      <c r="A41" s="51"/>
      <c r="B41" s="51"/>
      <c r="C41" s="51"/>
      <c r="D41" s="82"/>
      <c r="E41" s="56"/>
      <c r="F41" s="56"/>
      <c r="G41" s="53"/>
      <c r="H41" s="83"/>
      <c r="I41" s="55"/>
      <c r="J41" s="53"/>
      <c r="K41" s="83"/>
      <c r="L41" s="55"/>
      <c r="M41" s="82"/>
    </row>
    <row r="42" spans="1:13" s="31" customFormat="1">
      <c r="A42" s="51"/>
      <c r="B42" s="51"/>
      <c r="C42" s="51"/>
      <c r="D42" s="82"/>
      <c r="E42" s="56"/>
      <c r="F42" s="56"/>
      <c r="G42" s="53"/>
      <c r="H42" s="83"/>
      <c r="I42" s="55"/>
      <c r="J42" s="53"/>
      <c r="K42" s="83"/>
      <c r="L42" s="55"/>
      <c r="M42" s="82"/>
    </row>
    <row r="43" spans="1:13" s="31" customFormat="1">
      <c r="A43" s="51"/>
      <c r="B43" s="51"/>
      <c r="C43" s="51"/>
      <c r="D43" s="82"/>
      <c r="E43" s="56"/>
      <c r="F43" s="56"/>
      <c r="G43" s="53"/>
      <c r="H43" s="83"/>
      <c r="I43" s="55"/>
      <c r="J43" s="53"/>
      <c r="K43" s="83"/>
      <c r="L43" s="55"/>
      <c r="M43" s="82"/>
    </row>
    <row r="44" spans="1:13" s="31" customFormat="1">
      <c r="A44" s="51"/>
      <c r="B44" s="51"/>
      <c r="C44" s="51"/>
      <c r="D44" s="82"/>
      <c r="E44" s="56"/>
      <c r="F44" s="56"/>
      <c r="G44" s="53"/>
      <c r="H44" s="83"/>
      <c r="I44" s="55"/>
      <c r="J44" s="53"/>
      <c r="K44" s="83"/>
      <c r="L44" s="55"/>
      <c r="M44" s="82"/>
    </row>
    <row r="45" spans="1:13" s="31" customFormat="1">
      <c r="A45" s="51"/>
      <c r="B45" s="51"/>
      <c r="C45" s="51"/>
      <c r="D45" s="82"/>
      <c r="E45" s="56"/>
      <c r="F45" s="56"/>
      <c r="G45" s="53"/>
      <c r="H45" s="83"/>
      <c r="I45" s="55"/>
      <c r="J45" s="53"/>
      <c r="K45" s="83"/>
      <c r="L45" s="55"/>
      <c r="M45" s="82"/>
    </row>
    <row r="46" spans="1:13" s="31" customFormat="1">
      <c r="A46" s="51"/>
      <c r="B46" s="51"/>
      <c r="C46" s="51"/>
      <c r="D46" s="82"/>
      <c r="E46" s="56"/>
      <c r="F46" s="56"/>
      <c r="G46" s="53"/>
      <c r="H46" s="83"/>
      <c r="I46" s="55"/>
      <c r="J46" s="53"/>
      <c r="K46" s="83"/>
      <c r="L46" s="55"/>
      <c r="M46" s="82"/>
    </row>
    <row r="47" spans="1:13" s="31" customFormat="1">
      <c r="A47" s="51"/>
      <c r="B47" s="51"/>
      <c r="C47" s="51"/>
      <c r="D47" s="82"/>
      <c r="E47" s="56"/>
      <c r="F47" s="56"/>
      <c r="G47" s="53"/>
      <c r="H47" s="83"/>
      <c r="I47" s="55"/>
      <c r="J47" s="53"/>
      <c r="K47" s="83"/>
      <c r="L47" s="55"/>
      <c r="M47" s="82"/>
    </row>
    <row r="48" spans="1:13" s="31" customFormat="1">
      <c r="A48" s="51"/>
      <c r="B48" s="51"/>
      <c r="C48" s="51"/>
      <c r="D48" s="82"/>
      <c r="E48" s="56"/>
      <c r="F48" s="56"/>
      <c r="G48" s="53"/>
      <c r="H48" s="83"/>
      <c r="I48" s="55"/>
      <c r="J48" s="53"/>
      <c r="K48" s="83"/>
      <c r="L48" s="55"/>
      <c r="M48" s="82"/>
    </row>
    <row r="49" spans="1:13" s="31" customFormat="1">
      <c r="A49" s="51"/>
      <c r="B49" s="51"/>
      <c r="C49" s="51"/>
      <c r="D49" s="82"/>
      <c r="E49" s="56"/>
      <c r="F49" s="56"/>
      <c r="G49" s="53"/>
      <c r="H49" s="83"/>
      <c r="I49" s="55"/>
      <c r="J49" s="53"/>
      <c r="K49" s="83"/>
      <c r="L49" s="55"/>
      <c r="M49" s="82"/>
    </row>
    <row r="50" spans="1:13" s="31" customFormat="1">
      <c r="A50" s="51"/>
      <c r="B50" s="51"/>
      <c r="C50" s="51"/>
      <c r="D50" s="82"/>
      <c r="E50" s="56"/>
      <c r="F50" s="56"/>
      <c r="G50" s="53"/>
      <c r="H50" s="83"/>
      <c r="I50" s="55"/>
      <c r="J50" s="53"/>
      <c r="K50" s="83"/>
      <c r="L50" s="55"/>
      <c r="M50" s="82"/>
    </row>
    <row r="51" spans="1:13" s="31" customFormat="1">
      <c r="A51" s="51"/>
      <c r="B51" s="51"/>
      <c r="C51" s="51"/>
      <c r="D51" s="82"/>
      <c r="E51" s="56"/>
      <c r="F51" s="56"/>
      <c r="G51" s="53"/>
      <c r="H51" s="83"/>
      <c r="I51" s="55"/>
      <c r="J51" s="53"/>
      <c r="K51" s="83"/>
      <c r="L51" s="55"/>
      <c r="M51" s="82"/>
    </row>
    <row r="52" spans="1:13" s="31" customFormat="1">
      <c r="A52" s="51"/>
      <c r="B52" s="51"/>
      <c r="C52" s="51"/>
      <c r="D52" s="82"/>
      <c r="E52" s="56"/>
      <c r="F52" s="56"/>
      <c r="G52" s="53"/>
      <c r="H52" s="83"/>
      <c r="I52" s="55"/>
      <c r="J52" s="53"/>
      <c r="K52" s="83"/>
      <c r="L52" s="55"/>
      <c r="M52" s="82"/>
    </row>
    <row r="53" spans="1:13" s="31" customFormat="1">
      <c r="A53" s="51"/>
      <c r="B53" s="51"/>
      <c r="C53" s="51"/>
      <c r="D53" s="82"/>
      <c r="E53" s="56"/>
      <c r="F53" s="56"/>
      <c r="G53" s="53"/>
      <c r="H53" s="83"/>
      <c r="I53" s="55"/>
      <c r="J53" s="53"/>
      <c r="K53" s="83"/>
      <c r="L53" s="55"/>
      <c r="M53" s="82"/>
    </row>
    <row r="54" spans="1:13" s="31" customFormat="1">
      <c r="A54" s="51"/>
      <c r="B54" s="51"/>
      <c r="C54" s="51"/>
      <c r="D54" s="82"/>
      <c r="E54" s="56"/>
      <c r="F54" s="56"/>
      <c r="G54" s="53"/>
      <c r="H54" s="83"/>
      <c r="I54" s="55"/>
      <c r="J54" s="53"/>
      <c r="K54" s="83"/>
      <c r="L54" s="55"/>
      <c r="M54" s="82"/>
    </row>
    <row r="55" spans="1:13" s="31" customFormat="1">
      <c r="A55" s="51"/>
      <c r="B55" s="51"/>
      <c r="C55" s="51"/>
      <c r="D55" s="82"/>
      <c r="E55" s="56"/>
      <c r="F55" s="56"/>
      <c r="G55" s="53"/>
      <c r="H55" s="83"/>
      <c r="I55" s="55"/>
      <c r="J55" s="53"/>
      <c r="K55" s="83"/>
      <c r="L55" s="55"/>
      <c r="M55" s="82"/>
    </row>
    <row r="56" spans="1:13" s="31" customFormat="1">
      <c r="A56" s="51"/>
      <c r="B56" s="51"/>
      <c r="C56" s="51"/>
      <c r="D56" s="82"/>
      <c r="E56" s="56"/>
      <c r="F56" s="56"/>
      <c r="G56" s="53"/>
      <c r="H56" s="83"/>
      <c r="I56" s="55"/>
      <c r="J56" s="53"/>
      <c r="K56" s="83"/>
      <c r="L56" s="55"/>
      <c r="M56" s="82"/>
    </row>
    <row r="57" spans="1:13" s="31" customFormat="1">
      <c r="A57" s="51"/>
      <c r="B57" s="51"/>
      <c r="C57" s="51"/>
      <c r="D57" s="82"/>
      <c r="E57" s="56"/>
      <c r="F57" s="56"/>
      <c r="G57" s="53"/>
      <c r="H57" s="83"/>
      <c r="I57" s="55"/>
      <c r="J57" s="53"/>
      <c r="K57" s="83"/>
      <c r="L57" s="55"/>
      <c r="M57" s="82"/>
    </row>
    <row r="58" spans="1:13" s="31" customFormat="1">
      <c r="A58" s="51"/>
      <c r="B58" s="51"/>
      <c r="C58" s="51"/>
      <c r="D58" s="82"/>
      <c r="E58" s="56"/>
      <c r="F58" s="56"/>
      <c r="G58" s="53"/>
      <c r="H58" s="83"/>
      <c r="I58" s="55"/>
      <c r="J58" s="53"/>
      <c r="K58" s="83"/>
      <c r="L58" s="55"/>
      <c r="M58" s="82"/>
    </row>
    <row r="59" spans="1:13" s="31" customFormat="1">
      <c r="A59" s="51"/>
      <c r="B59" s="51"/>
      <c r="C59" s="51"/>
      <c r="D59" s="82"/>
      <c r="E59" s="56"/>
      <c r="F59" s="56"/>
      <c r="G59" s="53"/>
      <c r="H59" s="83"/>
      <c r="I59" s="55"/>
      <c r="J59" s="53"/>
      <c r="K59" s="83"/>
      <c r="L59" s="55"/>
      <c r="M59" s="82"/>
    </row>
    <row r="60" spans="1:13" s="31" customFormat="1">
      <c r="A60" s="51"/>
      <c r="B60" s="51"/>
      <c r="C60" s="51"/>
      <c r="D60" s="82"/>
      <c r="E60" s="56"/>
      <c r="F60" s="56"/>
      <c r="G60" s="53"/>
      <c r="H60" s="83"/>
      <c r="I60" s="55"/>
      <c r="J60" s="53"/>
      <c r="K60" s="83"/>
      <c r="L60" s="55"/>
      <c r="M60" s="82"/>
    </row>
    <row r="61" spans="1:13" s="31" customFormat="1">
      <c r="A61" s="51"/>
      <c r="B61" s="51"/>
      <c r="C61" s="51"/>
      <c r="D61" s="82"/>
      <c r="E61" s="56"/>
      <c r="F61" s="56"/>
      <c r="G61" s="53"/>
      <c r="H61" s="83"/>
      <c r="I61" s="55"/>
      <c r="J61" s="53"/>
      <c r="K61" s="83"/>
      <c r="L61" s="55"/>
      <c r="M61" s="82"/>
    </row>
    <row r="62" spans="1:13" s="31" customFormat="1">
      <c r="A62" s="51"/>
      <c r="B62" s="51"/>
      <c r="C62" s="51"/>
      <c r="D62" s="82"/>
      <c r="E62" s="56"/>
      <c r="F62" s="56"/>
      <c r="G62" s="53"/>
      <c r="H62" s="83"/>
      <c r="I62" s="55"/>
      <c r="J62" s="53"/>
      <c r="K62" s="83"/>
      <c r="L62" s="55"/>
      <c r="M62" s="82"/>
    </row>
    <row r="63" spans="1:13" s="31" customFormat="1">
      <c r="A63" s="51"/>
      <c r="B63" s="51"/>
      <c r="C63" s="51"/>
      <c r="D63" s="82"/>
      <c r="E63" s="56"/>
      <c r="F63" s="56"/>
      <c r="G63" s="53"/>
      <c r="H63" s="83"/>
      <c r="I63" s="55"/>
      <c r="J63" s="53"/>
      <c r="K63" s="83"/>
      <c r="L63" s="55"/>
      <c r="M63" s="82"/>
    </row>
    <row r="64" spans="1:13" s="31" customFormat="1">
      <c r="A64" s="51"/>
      <c r="B64" s="51"/>
      <c r="C64" s="51"/>
      <c r="D64" s="82"/>
      <c r="E64" s="56"/>
      <c r="F64" s="56"/>
      <c r="G64" s="53"/>
      <c r="H64" s="83"/>
      <c r="I64" s="55"/>
      <c r="J64" s="53"/>
      <c r="K64" s="83"/>
      <c r="L64" s="55"/>
      <c r="M64" s="82"/>
    </row>
    <row r="65" spans="1:13" s="31" customFormat="1">
      <c r="A65" s="51"/>
      <c r="B65" s="51"/>
      <c r="C65" s="51"/>
      <c r="D65" s="82"/>
      <c r="E65" s="56"/>
      <c r="F65" s="56"/>
      <c r="G65" s="53"/>
      <c r="H65" s="83"/>
      <c r="I65" s="55"/>
      <c r="J65" s="53"/>
      <c r="K65" s="83"/>
      <c r="L65" s="55"/>
      <c r="M65" s="82"/>
    </row>
    <row r="66" spans="1:13" s="31" customFormat="1">
      <c r="A66" s="51"/>
      <c r="B66" s="51"/>
      <c r="C66" s="51"/>
      <c r="D66" s="82"/>
      <c r="E66" s="56"/>
      <c r="F66" s="56"/>
      <c r="G66" s="53"/>
      <c r="H66" s="83"/>
      <c r="I66" s="55"/>
      <c r="J66" s="53"/>
      <c r="K66" s="83"/>
      <c r="L66" s="55"/>
      <c r="M66" s="82"/>
    </row>
    <row r="67" spans="1:13" s="31" customFormat="1">
      <c r="A67" s="51"/>
      <c r="B67" s="51"/>
      <c r="C67" s="51"/>
      <c r="D67" s="82"/>
      <c r="E67" s="56"/>
      <c r="F67" s="56"/>
      <c r="G67" s="53"/>
      <c r="H67" s="83"/>
      <c r="I67" s="55"/>
      <c r="J67" s="53"/>
      <c r="K67" s="83"/>
      <c r="L67" s="55"/>
      <c r="M67" s="82"/>
    </row>
    <row r="68" spans="1:13" s="31" customFormat="1">
      <c r="A68" s="51"/>
      <c r="B68" s="51"/>
      <c r="C68" s="51"/>
      <c r="D68" s="82"/>
      <c r="E68" s="56"/>
      <c r="F68" s="56"/>
      <c r="G68" s="53"/>
      <c r="H68" s="83"/>
      <c r="I68" s="55"/>
      <c r="J68" s="53"/>
      <c r="K68" s="83"/>
      <c r="L68" s="55"/>
      <c r="M68" s="82"/>
    </row>
    <row r="69" spans="1:13" s="31" customFormat="1">
      <c r="A69" s="51"/>
      <c r="B69" s="51"/>
      <c r="C69" s="51"/>
      <c r="D69" s="82"/>
      <c r="E69" s="56"/>
      <c r="F69" s="56"/>
      <c r="G69" s="53"/>
      <c r="H69" s="83"/>
      <c r="I69" s="55"/>
      <c r="J69" s="53"/>
      <c r="K69" s="83"/>
      <c r="L69" s="55"/>
      <c r="M69" s="82"/>
    </row>
    <row r="70" spans="1:13" s="31" customFormat="1">
      <c r="A70" s="51"/>
      <c r="B70" s="51"/>
      <c r="C70" s="51"/>
      <c r="D70" s="82"/>
      <c r="E70" s="56"/>
      <c r="F70" s="56"/>
      <c r="G70" s="53"/>
      <c r="H70" s="83"/>
      <c r="I70" s="55"/>
      <c r="J70" s="53"/>
      <c r="K70" s="83"/>
      <c r="L70" s="55"/>
      <c r="M70" s="82"/>
    </row>
    <row r="71" spans="1:13" s="31" customFormat="1">
      <c r="A71" s="51"/>
      <c r="B71" s="51"/>
      <c r="C71" s="51"/>
      <c r="D71" s="82"/>
      <c r="E71" s="56"/>
      <c r="F71" s="56"/>
      <c r="G71" s="53"/>
      <c r="H71" s="83"/>
      <c r="I71" s="55"/>
      <c r="J71" s="53"/>
      <c r="K71" s="83"/>
      <c r="L71" s="55"/>
      <c r="M71" s="82"/>
    </row>
    <row r="72" spans="1:13" s="31" customFormat="1">
      <c r="A72" s="51"/>
      <c r="B72" s="51"/>
      <c r="C72" s="51"/>
      <c r="D72" s="82"/>
      <c r="E72" s="56"/>
      <c r="F72" s="56"/>
      <c r="G72" s="53"/>
      <c r="H72" s="83"/>
      <c r="I72" s="55"/>
      <c r="J72" s="53"/>
      <c r="K72" s="83"/>
      <c r="L72" s="55"/>
      <c r="M72" s="82"/>
    </row>
    <row r="73" spans="1:13">
      <c r="A73" s="51"/>
      <c r="B73" s="51"/>
      <c r="C73" s="51"/>
      <c r="D73" s="82"/>
      <c r="E73" s="56"/>
      <c r="F73" s="56"/>
      <c r="G73" s="53"/>
      <c r="H73" s="83"/>
      <c r="I73" s="55"/>
      <c r="J73" s="53"/>
      <c r="K73" s="83"/>
      <c r="L73" s="55"/>
      <c r="M73" s="82"/>
    </row>
    <row r="74" spans="1:13">
      <c r="A74" s="84"/>
      <c r="B74" s="84"/>
      <c r="C74" s="84"/>
      <c r="D74" s="85"/>
      <c r="E74" s="34"/>
      <c r="F74" s="34"/>
      <c r="G74" s="29"/>
      <c r="H74" s="86"/>
      <c r="I74" s="87"/>
      <c r="J74" s="29"/>
      <c r="K74" s="86"/>
      <c r="L74" s="87"/>
      <c r="M74" s="85"/>
    </row>
    <row r="75" spans="1:13">
      <c r="A75" s="84"/>
      <c r="B75" s="84"/>
      <c r="C75" s="84"/>
      <c r="D75" s="85"/>
      <c r="E75" s="34"/>
      <c r="F75" s="34"/>
      <c r="G75" s="29"/>
      <c r="H75" s="86"/>
      <c r="I75" s="87"/>
      <c r="J75" s="29"/>
      <c r="K75" s="86"/>
      <c r="L75" s="87"/>
      <c r="M75" s="85"/>
    </row>
    <row r="76" spans="1:13">
      <c r="A76" s="84"/>
      <c r="B76" s="84"/>
      <c r="C76" s="84"/>
      <c r="D76" s="85"/>
      <c r="E76" s="34"/>
      <c r="F76" s="34"/>
      <c r="G76" s="29"/>
      <c r="H76" s="86"/>
      <c r="I76" s="87"/>
      <c r="J76" s="29"/>
      <c r="K76" s="86"/>
      <c r="L76" s="87"/>
      <c r="M76" s="85"/>
    </row>
  </sheetData>
  <mergeCells count="15">
    <mergeCell ref="A32:M32"/>
    <mergeCell ref="B1:F1"/>
    <mergeCell ref="B2:F2"/>
    <mergeCell ref="A7:A9"/>
    <mergeCell ref="B7:B9"/>
    <mergeCell ref="C7:C9"/>
    <mergeCell ref="D7:D9"/>
    <mergeCell ref="E7:E9"/>
    <mergeCell ref="F7:F9"/>
    <mergeCell ref="G7:I7"/>
    <mergeCell ref="J7:L7"/>
    <mergeCell ref="M7:M9"/>
    <mergeCell ref="G8:I8"/>
    <mergeCell ref="J8:L8"/>
    <mergeCell ref="A10:M10"/>
  </mergeCells>
  <dataValidations count="1">
    <dataValidation type="list" operator="equal" allowBlank="1" showErrorMessage="1" promptTitle="dfdf" sqref="G11:G31 J11:J31 J33:J76 G33:G76" xr:uid="{97D1C1AE-B590-4E4C-9BC2-5BBCD96AA92A}">
      <formula1>"Passed,Untested,Failed,Blocked"</formula1>
      <formula2>0</formula2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C37511-DE23-4CD1-ADCC-A26506379FEC}">
  <sheetPr>
    <tabColor rgb="FFFFFF00"/>
  </sheetPr>
  <dimension ref="A1:M76"/>
  <sheetViews>
    <sheetView workbookViewId="0">
      <selection activeCell="B1" sqref="B1:F1"/>
    </sheetView>
  </sheetViews>
  <sheetFormatPr defaultColWidth="9.109375" defaultRowHeight="16.8"/>
  <cols>
    <col min="1" max="1" width="21.33203125" style="8" bestFit="1" customWidth="1"/>
    <col min="2" max="2" width="31.6640625" style="8" bestFit="1" customWidth="1"/>
    <col min="3" max="3" width="34.33203125" style="8" bestFit="1" customWidth="1"/>
    <col min="4" max="4" width="29" style="8" bestFit="1" customWidth="1"/>
    <col min="5" max="5" width="40" style="8" bestFit="1" customWidth="1"/>
    <col min="6" max="6" width="46" style="8" bestFit="1" customWidth="1"/>
    <col min="7" max="7" width="16" style="8" bestFit="1" customWidth="1"/>
    <col min="8" max="8" width="21.5546875" style="8" bestFit="1" customWidth="1"/>
    <col min="9" max="9" width="22.6640625" style="8" bestFit="1" customWidth="1"/>
    <col min="10" max="10" width="16" style="8" bestFit="1" customWidth="1"/>
    <col min="11" max="11" width="21.5546875" style="8" bestFit="1" customWidth="1"/>
    <col min="12" max="12" width="22.6640625" style="8" bestFit="1" customWidth="1"/>
    <col min="13" max="13" width="16" style="8" bestFit="1" customWidth="1"/>
    <col min="14" max="16384" width="9.109375" style="8"/>
  </cols>
  <sheetData>
    <row r="1" spans="1:13" s="31" customFormat="1" ht="15.75" customHeight="1">
      <c r="A1" s="42" t="s">
        <v>42</v>
      </c>
      <c r="B1" s="134" t="s">
        <v>322</v>
      </c>
      <c r="C1" s="134"/>
      <c r="D1" s="134"/>
      <c r="E1" s="134"/>
      <c r="F1" s="134"/>
      <c r="G1" s="29"/>
      <c r="H1" s="30"/>
      <c r="J1" s="29"/>
    </row>
    <row r="2" spans="1:13" s="31" customFormat="1">
      <c r="A2" s="42" t="s">
        <v>43</v>
      </c>
      <c r="B2" s="135"/>
      <c r="C2" s="135"/>
      <c r="D2" s="135"/>
      <c r="E2" s="135"/>
      <c r="F2" s="135"/>
      <c r="G2" s="29"/>
      <c r="H2" s="30"/>
      <c r="J2" s="29"/>
    </row>
    <row r="3" spans="1:13" s="31" customFormat="1" ht="16.5" customHeight="1">
      <c r="A3" s="43"/>
      <c r="B3" s="44" t="s">
        <v>17</v>
      </c>
      <c r="C3" s="44" t="s">
        <v>18</v>
      </c>
      <c r="D3" s="44" t="s">
        <v>44</v>
      </c>
      <c r="E3" s="44" t="s">
        <v>45</v>
      </c>
      <c r="F3" s="44" t="s">
        <v>46</v>
      </c>
      <c r="G3" s="29"/>
      <c r="H3" s="30"/>
      <c r="J3" s="29"/>
    </row>
    <row r="4" spans="1:13" s="31" customFormat="1">
      <c r="A4" s="45" t="s">
        <v>47</v>
      </c>
      <c r="B4" s="46"/>
      <c r="C4" s="46"/>
      <c r="D4" s="43"/>
      <c r="E4" s="47"/>
      <c r="F4" s="43"/>
      <c r="G4" s="29"/>
      <c r="H4" s="30"/>
      <c r="J4" s="29"/>
    </row>
    <row r="5" spans="1:13" s="31" customFormat="1">
      <c r="A5" s="45" t="s">
        <v>48</v>
      </c>
      <c r="B5" s="46"/>
      <c r="C5" s="46"/>
      <c r="D5" s="43"/>
      <c r="E5" s="47"/>
      <c r="F5" s="43"/>
      <c r="G5" s="29"/>
      <c r="H5" s="30"/>
      <c r="J5" s="29"/>
    </row>
    <row r="6" spans="1:13" s="31" customFormat="1" ht="409.5" customHeight="1">
      <c r="A6" s="32"/>
      <c r="B6" s="33"/>
      <c r="E6" s="34"/>
      <c r="G6" s="29"/>
      <c r="H6" s="30"/>
      <c r="J6" s="29"/>
    </row>
    <row r="7" spans="1:13" s="31" customFormat="1">
      <c r="A7" s="140" t="s">
        <v>49</v>
      </c>
      <c r="B7" s="140" t="s">
        <v>6</v>
      </c>
      <c r="C7" s="140" t="s">
        <v>50</v>
      </c>
      <c r="D7" s="140" t="s">
        <v>51</v>
      </c>
      <c r="E7" s="140" t="s">
        <v>52</v>
      </c>
      <c r="F7" s="140" t="s">
        <v>53</v>
      </c>
      <c r="G7" s="140" t="s">
        <v>54</v>
      </c>
      <c r="H7" s="140"/>
      <c r="I7" s="140"/>
      <c r="J7" s="140" t="s">
        <v>54</v>
      </c>
      <c r="K7" s="140"/>
      <c r="L7" s="140"/>
      <c r="M7" s="140" t="s">
        <v>55</v>
      </c>
    </row>
    <row r="8" spans="1:13" s="31" customFormat="1">
      <c r="A8" s="140"/>
      <c r="B8" s="140"/>
      <c r="C8" s="140"/>
      <c r="D8" s="140"/>
      <c r="E8" s="140"/>
      <c r="F8" s="140"/>
      <c r="G8" s="140" t="s">
        <v>25</v>
      </c>
      <c r="H8" s="140"/>
      <c r="I8" s="140"/>
      <c r="J8" s="140" t="s">
        <v>26</v>
      </c>
      <c r="K8" s="140"/>
      <c r="L8" s="140"/>
      <c r="M8" s="140"/>
    </row>
    <row r="9" spans="1:13" s="31" customFormat="1">
      <c r="A9" s="140"/>
      <c r="B9" s="140"/>
      <c r="C9" s="140"/>
      <c r="D9" s="140"/>
      <c r="E9" s="140"/>
      <c r="F9" s="140"/>
      <c r="G9" s="48" t="s">
        <v>56</v>
      </c>
      <c r="H9" s="49" t="s">
        <v>57</v>
      </c>
      <c r="I9" s="44" t="s">
        <v>58</v>
      </c>
      <c r="J9" s="48" t="s">
        <v>56</v>
      </c>
      <c r="K9" s="49" t="s">
        <v>57</v>
      </c>
      <c r="L9" s="44" t="s">
        <v>58</v>
      </c>
      <c r="M9" s="140"/>
    </row>
    <row r="10" spans="1:13" s="31" customFormat="1">
      <c r="A10" s="139" t="s">
        <v>59</v>
      </c>
      <c r="B10" s="139"/>
      <c r="C10" s="139"/>
      <c r="D10" s="139"/>
      <c r="E10" s="139"/>
      <c r="F10" s="139"/>
      <c r="G10" s="139"/>
      <c r="H10" s="139"/>
      <c r="I10" s="139"/>
      <c r="J10" s="139"/>
      <c r="K10" s="139"/>
      <c r="L10" s="139"/>
      <c r="M10" s="139"/>
    </row>
    <row r="11" spans="1:13" s="31" customFormat="1">
      <c r="A11" s="50"/>
      <c r="B11" s="51"/>
      <c r="C11" s="82"/>
      <c r="D11" s="82"/>
      <c r="E11" s="52"/>
      <c r="F11" s="52"/>
      <c r="G11" s="53"/>
      <c r="H11" s="81"/>
      <c r="I11" s="55"/>
      <c r="J11" s="53"/>
      <c r="K11" s="54"/>
      <c r="L11" s="55"/>
      <c r="M11" s="82"/>
    </row>
    <row r="12" spans="1:13" s="31" customFormat="1">
      <c r="A12" s="50"/>
      <c r="B12" s="51"/>
      <c r="C12" s="82"/>
      <c r="D12" s="82"/>
      <c r="E12" s="52"/>
      <c r="F12" s="52"/>
      <c r="G12" s="53"/>
      <c r="H12" s="81"/>
      <c r="I12" s="55"/>
      <c r="J12" s="53"/>
      <c r="K12" s="54"/>
      <c r="L12" s="55"/>
      <c r="M12" s="82"/>
    </row>
    <row r="13" spans="1:13" s="31" customFormat="1">
      <c r="A13" s="50"/>
      <c r="B13" s="51"/>
      <c r="C13" s="82"/>
      <c r="D13" s="82"/>
      <c r="E13" s="52"/>
      <c r="F13" s="52"/>
      <c r="G13" s="53"/>
      <c r="H13" s="81"/>
      <c r="I13" s="55"/>
      <c r="J13" s="53"/>
      <c r="K13" s="54"/>
      <c r="L13" s="55"/>
      <c r="M13" s="82"/>
    </row>
    <row r="14" spans="1:13" s="31" customFormat="1">
      <c r="A14" s="50"/>
      <c r="B14" s="51"/>
      <c r="C14" s="82"/>
      <c r="D14" s="82"/>
      <c r="E14" s="52"/>
      <c r="F14" s="52"/>
      <c r="G14" s="53"/>
      <c r="H14" s="81"/>
      <c r="I14" s="55"/>
      <c r="J14" s="53"/>
      <c r="K14" s="54"/>
      <c r="L14" s="55"/>
      <c r="M14" s="82"/>
    </row>
    <row r="15" spans="1:13" s="31" customFormat="1">
      <c r="A15" s="50"/>
      <c r="B15" s="51"/>
      <c r="C15" s="82"/>
      <c r="D15" s="82"/>
      <c r="E15" s="52"/>
      <c r="F15" s="52"/>
      <c r="G15" s="53"/>
      <c r="H15" s="81"/>
      <c r="I15" s="55"/>
      <c r="J15" s="53"/>
      <c r="K15" s="54"/>
      <c r="L15" s="55"/>
      <c r="M15" s="82"/>
    </row>
    <row r="16" spans="1:13" s="31" customFormat="1">
      <c r="A16" s="50"/>
      <c r="B16" s="51"/>
      <c r="C16" s="82"/>
      <c r="D16" s="82"/>
      <c r="E16" s="52"/>
      <c r="F16" s="52"/>
      <c r="G16" s="53"/>
      <c r="H16" s="81"/>
      <c r="I16" s="55"/>
      <c r="J16" s="53"/>
      <c r="K16" s="54"/>
      <c r="L16" s="55"/>
      <c r="M16" s="82"/>
    </row>
    <row r="17" spans="1:13" s="31" customFormat="1">
      <c r="A17" s="50"/>
      <c r="B17" s="51"/>
      <c r="C17" s="82"/>
      <c r="D17" s="82"/>
      <c r="E17" s="52"/>
      <c r="F17" s="52"/>
      <c r="G17" s="53"/>
      <c r="H17" s="81"/>
      <c r="I17" s="55"/>
      <c r="J17" s="53"/>
      <c r="K17" s="54"/>
      <c r="L17" s="55"/>
      <c r="M17" s="82"/>
    </row>
    <row r="18" spans="1:13" s="31" customFormat="1">
      <c r="A18" s="50"/>
      <c r="B18" s="51"/>
      <c r="C18" s="82"/>
      <c r="D18" s="82"/>
      <c r="E18" s="52"/>
      <c r="F18" s="52"/>
      <c r="G18" s="53"/>
      <c r="H18" s="81"/>
      <c r="I18" s="55"/>
      <c r="J18" s="53"/>
      <c r="K18" s="54"/>
      <c r="L18" s="55"/>
      <c r="M18" s="82"/>
    </row>
    <row r="19" spans="1:13" s="31" customFormat="1">
      <c r="A19" s="50"/>
      <c r="B19" s="51"/>
      <c r="C19" s="82"/>
      <c r="D19" s="82"/>
      <c r="E19" s="52"/>
      <c r="F19" s="52"/>
      <c r="G19" s="53"/>
      <c r="H19" s="81"/>
      <c r="I19" s="55"/>
      <c r="J19" s="53"/>
      <c r="K19" s="54"/>
      <c r="L19" s="55"/>
      <c r="M19" s="82"/>
    </row>
    <row r="20" spans="1:13" s="31" customFormat="1">
      <c r="A20" s="50"/>
      <c r="B20" s="51"/>
      <c r="C20" s="82"/>
      <c r="D20" s="82"/>
      <c r="E20" s="52"/>
      <c r="F20" s="52"/>
      <c r="G20" s="53"/>
      <c r="H20" s="81"/>
      <c r="I20" s="55"/>
      <c r="J20" s="53"/>
      <c r="K20" s="54"/>
      <c r="L20" s="55"/>
      <c r="M20" s="82"/>
    </row>
    <row r="21" spans="1:13" s="31" customFormat="1">
      <c r="A21" s="50"/>
      <c r="B21" s="51"/>
      <c r="C21" s="82"/>
      <c r="D21" s="82"/>
      <c r="E21" s="52"/>
      <c r="F21" s="52"/>
      <c r="G21" s="53"/>
      <c r="H21" s="81"/>
      <c r="I21" s="55"/>
      <c r="J21" s="53"/>
      <c r="K21" s="54"/>
      <c r="L21" s="55"/>
      <c r="M21" s="82"/>
    </row>
    <row r="22" spans="1:13" s="31" customFormat="1">
      <c r="A22" s="50"/>
      <c r="B22" s="51"/>
      <c r="C22" s="82"/>
      <c r="D22" s="82"/>
      <c r="E22" s="52"/>
      <c r="F22" s="52"/>
      <c r="G22" s="53"/>
      <c r="H22" s="81"/>
      <c r="I22" s="55"/>
      <c r="J22" s="53"/>
      <c r="K22" s="54"/>
      <c r="L22" s="55"/>
      <c r="M22" s="82"/>
    </row>
    <row r="23" spans="1:13" s="31" customFormat="1">
      <c r="A23" s="50"/>
      <c r="B23" s="51"/>
      <c r="C23" s="82"/>
      <c r="D23" s="82"/>
      <c r="E23" s="52"/>
      <c r="F23" s="52"/>
      <c r="G23" s="53"/>
      <c r="H23" s="81"/>
      <c r="I23" s="55"/>
      <c r="J23" s="53"/>
      <c r="K23" s="54"/>
      <c r="L23" s="55"/>
      <c r="M23" s="82"/>
    </row>
    <row r="24" spans="1:13" s="31" customFormat="1">
      <c r="A24" s="50"/>
      <c r="B24" s="51"/>
      <c r="C24" s="82"/>
      <c r="D24" s="82"/>
      <c r="E24" s="52"/>
      <c r="F24" s="52"/>
      <c r="G24" s="53"/>
      <c r="H24" s="81"/>
      <c r="I24" s="55"/>
      <c r="J24" s="53"/>
      <c r="K24" s="54"/>
      <c r="L24" s="55"/>
      <c r="M24" s="82"/>
    </row>
    <row r="25" spans="1:13" s="31" customFormat="1">
      <c r="A25" s="50"/>
      <c r="B25" s="51"/>
      <c r="C25" s="82"/>
      <c r="D25" s="82"/>
      <c r="E25" s="52"/>
      <c r="F25" s="52"/>
      <c r="G25" s="53"/>
      <c r="H25" s="81"/>
      <c r="I25" s="55"/>
      <c r="J25" s="53"/>
      <c r="K25" s="54"/>
      <c r="L25" s="55"/>
      <c r="M25" s="82"/>
    </row>
    <row r="26" spans="1:13" s="31" customFormat="1">
      <c r="A26" s="50"/>
      <c r="B26" s="51"/>
      <c r="C26" s="82"/>
      <c r="D26" s="82"/>
      <c r="E26" s="52"/>
      <c r="F26" s="52"/>
      <c r="G26" s="53"/>
      <c r="H26" s="81"/>
      <c r="I26" s="55"/>
      <c r="J26" s="53"/>
      <c r="K26" s="54"/>
      <c r="L26" s="55"/>
      <c r="M26" s="82"/>
    </row>
    <row r="27" spans="1:13" s="31" customFormat="1">
      <c r="A27" s="50"/>
      <c r="B27" s="51"/>
      <c r="C27" s="82"/>
      <c r="D27" s="82"/>
      <c r="E27" s="52"/>
      <c r="F27" s="52"/>
      <c r="G27" s="53"/>
      <c r="H27" s="81"/>
      <c r="I27" s="55"/>
      <c r="J27" s="53"/>
      <c r="K27" s="54"/>
      <c r="L27" s="55"/>
      <c r="M27" s="82"/>
    </row>
    <row r="28" spans="1:13" s="31" customFormat="1">
      <c r="A28" s="50"/>
      <c r="B28" s="51"/>
      <c r="C28" s="82"/>
      <c r="D28" s="82"/>
      <c r="E28" s="52"/>
      <c r="F28" s="52"/>
      <c r="G28" s="53"/>
      <c r="H28" s="81"/>
      <c r="I28" s="55"/>
      <c r="J28" s="53"/>
      <c r="K28" s="54"/>
      <c r="L28" s="55"/>
      <c r="M28" s="82"/>
    </row>
    <row r="29" spans="1:13" s="31" customFormat="1">
      <c r="A29" s="50"/>
      <c r="B29" s="51"/>
      <c r="C29" s="82"/>
      <c r="D29" s="82"/>
      <c r="E29" s="52"/>
      <c r="F29" s="52"/>
      <c r="G29" s="53"/>
      <c r="H29" s="81"/>
      <c r="I29" s="55"/>
      <c r="J29" s="53"/>
      <c r="K29" s="54"/>
      <c r="L29" s="55"/>
      <c r="M29" s="82"/>
    </row>
    <row r="30" spans="1:13" s="31" customFormat="1">
      <c r="A30" s="50"/>
      <c r="B30" s="51"/>
      <c r="C30" s="82"/>
      <c r="D30" s="82"/>
      <c r="E30" s="52"/>
      <c r="F30" s="52"/>
      <c r="G30" s="53"/>
      <c r="H30" s="81"/>
      <c r="I30" s="55"/>
      <c r="J30" s="53"/>
      <c r="K30" s="54"/>
      <c r="L30" s="55"/>
      <c r="M30" s="82"/>
    </row>
    <row r="31" spans="1:13" s="31" customFormat="1">
      <c r="A31" s="50"/>
      <c r="B31" s="51"/>
      <c r="C31" s="82"/>
      <c r="D31" s="82"/>
      <c r="E31" s="52"/>
      <c r="F31" s="52"/>
      <c r="G31" s="53"/>
      <c r="H31" s="81"/>
      <c r="I31" s="55"/>
      <c r="J31" s="53"/>
      <c r="K31" s="54"/>
      <c r="L31" s="55"/>
      <c r="M31" s="82"/>
    </row>
    <row r="32" spans="1:13" s="31" customFormat="1">
      <c r="A32" s="137" t="s">
        <v>60</v>
      </c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</row>
    <row r="33" spans="1:13" s="31" customFormat="1">
      <c r="A33" s="51"/>
      <c r="B33" s="51"/>
      <c r="C33" s="51"/>
      <c r="D33" s="82"/>
      <c r="E33" s="56"/>
      <c r="F33" s="56"/>
      <c r="G33" s="53"/>
      <c r="H33" s="83"/>
      <c r="I33" s="55"/>
      <c r="J33" s="53"/>
      <c r="K33" s="83"/>
      <c r="L33" s="55"/>
      <c r="M33" s="82"/>
    </row>
    <row r="34" spans="1:13" s="31" customFormat="1">
      <c r="A34" s="51"/>
      <c r="B34" s="51"/>
      <c r="C34" s="51"/>
      <c r="D34" s="82"/>
      <c r="E34" s="56"/>
      <c r="F34" s="56"/>
      <c r="G34" s="53"/>
      <c r="H34" s="83"/>
      <c r="I34" s="55"/>
      <c r="J34" s="53"/>
      <c r="K34" s="83"/>
      <c r="L34" s="55"/>
      <c r="M34" s="82"/>
    </row>
    <row r="35" spans="1:13" s="31" customFormat="1">
      <c r="A35" s="51"/>
      <c r="B35" s="51"/>
      <c r="C35" s="51"/>
      <c r="D35" s="82"/>
      <c r="E35" s="56"/>
      <c r="F35" s="56"/>
      <c r="G35" s="53"/>
      <c r="H35" s="83"/>
      <c r="I35" s="55"/>
      <c r="J35" s="53"/>
      <c r="K35" s="83"/>
      <c r="L35" s="55"/>
      <c r="M35" s="82"/>
    </row>
    <row r="36" spans="1:13" s="31" customFormat="1">
      <c r="A36" s="51"/>
      <c r="B36" s="51"/>
      <c r="C36" s="51"/>
      <c r="D36" s="82"/>
      <c r="E36" s="56"/>
      <c r="F36" s="56"/>
      <c r="G36" s="53"/>
      <c r="H36" s="83"/>
      <c r="I36" s="55"/>
      <c r="J36" s="53"/>
      <c r="K36" s="83"/>
      <c r="L36" s="55"/>
      <c r="M36" s="82"/>
    </row>
    <row r="37" spans="1:13" s="31" customFormat="1">
      <c r="A37" s="51"/>
      <c r="B37" s="51"/>
      <c r="C37" s="51"/>
      <c r="D37" s="82"/>
      <c r="E37" s="56"/>
      <c r="F37" s="56"/>
      <c r="G37" s="53"/>
      <c r="H37" s="83"/>
      <c r="I37" s="55"/>
      <c r="J37" s="53"/>
      <c r="K37" s="83"/>
      <c r="L37" s="55"/>
      <c r="M37" s="82"/>
    </row>
    <row r="38" spans="1:13" s="31" customFormat="1">
      <c r="A38" s="51"/>
      <c r="B38" s="51"/>
      <c r="C38" s="51"/>
      <c r="D38" s="82"/>
      <c r="E38" s="56"/>
      <c r="F38" s="56"/>
      <c r="G38" s="53"/>
      <c r="H38" s="83"/>
      <c r="I38" s="55"/>
      <c r="J38" s="53"/>
      <c r="K38" s="83"/>
      <c r="L38" s="55"/>
      <c r="M38" s="82"/>
    </row>
    <row r="39" spans="1:13" s="31" customFormat="1">
      <c r="A39" s="51"/>
      <c r="B39" s="51"/>
      <c r="C39" s="51"/>
      <c r="D39" s="82"/>
      <c r="E39" s="56"/>
      <c r="F39" s="56"/>
      <c r="G39" s="53"/>
      <c r="H39" s="83"/>
      <c r="I39" s="55"/>
      <c r="J39" s="53"/>
      <c r="K39" s="83"/>
      <c r="L39" s="55"/>
      <c r="M39" s="82"/>
    </row>
    <row r="40" spans="1:13" s="31" customFormat="1">
      <c r="A40" s="51"/>
      <c r="B40" s="51"/>
      <c r="C40" s="51"/>
      <c r="D40" s="82"/>
      <c r="E40" s="56"/>
      <c r="F40" s="56"/>
      <c r="G40" s="53"/>
      <c r="H40" s="83"/>
      <c r="I40" s="55"/>
      <c r="J40" s="53"/>
      <c r="K40" s="83"/>
      <c r="L40" s="55"/>
      <c r="M40" s="82"/>
    </row>
    <row r="41" spans="1:13" s="31" customFormat="1">
      <c r="A41" s="51"/>
      <c r="B41" s="51"/>
      <c r="C41" s="51"/>
      <c r="D41" s="82"/>
      <c r="E41" s="56"/>
      <c r="F41" s="56"/>
      <c r="G41" s="53"/>
      <c r="H41" s="83"/>
      <c r="I41" s="55"/>
      <c r="J41" s="53"/>
      <c r="K41" s="83"/>
      <c r="L41" s="55"/>
      <c r="M41" s="82"/>
    </row>
    <row r="42" spans="1:13" s="31" customFormat="1">
      <c r="A42" s="51"/>
      <c r="B42" s="51"/>
      <c r="C42" s="51"/>
      <c r="D42" s="82"/>
      <c r="E42" s="56"/>
      <c r="F42" s="56"/>
      <c r="G42" s="53"/>
      <c r="H42" s="83"/>
      <c r="I42" s="55"/>
      <c r="J42" s="53"/>
      <c r="K42" s="83"/>
      <c r="L42" s="55"/>
      <c r="M42" s="82"/>
    </row>
    <row r="43" spans="1:13" s="31" customFormat="1">
      <c r="A43" s="51"/>
      <c r="B43" s="51"/>
      <c r="C43" s="51"/>
      <c r="D43" s="82"/>
      <c r="E43" s="56"/>
      <c r="F43" s="56"/>
      <c r="G43" s="53"/>
      <c r="H43" s="83"/>
      <c r="I43" s="55"/>
      <c r="J43" s="53"/>
      <c r="K43" s="83"/>
      <c r="L43" s="55"/>
      <c r="M43" s="82"/>
    </row>
    <row r="44" spans="1:13" s="31" customFormat="1">
      <c r="A44" s="51"/>
      <c r="B44" s="51"/>
      <c r="C44" s="51"/>
      <c r="D44" s="82"/>
      <c r="E44" s="56"/>
      <c r="F44" s="56"/>
      <c r="G44" s="53"/>
      <c r="H44" s="83"/>
      <c r="I44" s="55"/>
      <c r="J44" s="53"/>
      <c r="K44" s="83"/>
      <c r="L44" s="55"/>
      <c r="M44" s="82"/>
    </row>
    <row r="45" spans="1:13" s="31" customFormat="1">
      <c r="A45" s="51"/>
      <c r="B45" s="51"/>
      <c r="C45" s="51"/>
      <c r="D45" s="82"/>
      <c r="E45" s="56"/>
      <c r="F45" s="56"/>
      <c r="G45" s="53"/>
      <c r="H45" s="83"/>
      <c r="I45" s="55"/>
      <c r="J45" s="53"/>
      <c r="K45" s="83"/>
      <c r="L45" s="55"/>
      <c r="M45" s="82"/>
    </row>
    <row r="46" spans="1:13" s="31" customFormat="1">
      <c r="A46" s="51"/>
      <c r="B46" s="51"/>
      <c r="C46" s="51"/>
      <c r="D46" s="82"/>
      <c r="E46" s="56"/>
      <c r="F46" s="56"/>
      <c r="G46" s="53"/>
      <c r="H46" s="83"/>
      <c r="I46" s="55"/>
      <c r="J46" s="53"/>
      <c r="K46" s="83"/>
      <c r="L46" s="55"/>
      <c r="M46" s="82"/>
    </row>
    <row r="47" spans="1:13" s="31" customFormat="1">
      <c r="A47" s="51"/>
      <c r="B47" s="51"/>
      <c r="C47" s="51"/>
      <c r="D47" s="82"/>
      <c r="E47" s="56"/>
      <c r="F47" s="56"/>
      <c r="G47" s="53"/>
      <c r="H47" s="83"/>
      <c r="I47" s="55"/>
      <c r="J47" s="53"/>
      <c r="K47" s="83"/>
      <c r="L47" s="55"/>
      <c r="M47" s="82"/>
    </row>
    <row r="48" spans="1:13" s="31" customFormat="1">
      <c r="A48" s="51"/>
      <c r="B48" s="51"/>
      <c r="C48" s="51"/>
      <c r="D48" s="82"/>
      <c r="E48" s="56"/>
      <c r="F48" s="56"/>
      <c r="G48" s="53"/>
      <c r="H48" s="83"/>
      <c r="I48" s="55"/>
      <c r="J48" s="53"/>
      <c r="K48" s="83"/>
      <c r="L48" s="55"/>
      <c r="M48" s="82"/>
    </row>
    <row r="49" spans="1:13" s="31" customFormat="1">
      <c r="A49" s="51"/>
      <c r="B49" s="51"/>
      <c r="C49" s="51"/>
      <c r="D49" s="82"/>
      <c r="E49" s="56"/>
      <c r="F49" s="56"/>
      <c r="G49" s="53"/>
      <c r="H49" s="83"/>
      <c r="I49" s="55"/>
      <c r="J49" s="53"/>
      <c r="K49" s="83"/>
      <c r="L49" s="55"/>
      <c r="M49" s="82"/>
    </row>
    <row r="50" spans="1:13" s="31" customFormat="1">
      <c r="A50" s="51"/>
      <c r="B50" s="51"/>
      <c r="C50" s="51"/>
      <c r="D50" s="82"/>
      <c r="E50" s="56"/>
      <c r="F50" s="56"/>
      <c r="G50" s="53"/>
      <c r="H50" s="83"/>
      <c r="I50" s="55"/>
      <c r="J50" s="53"/>
      <c r="K50" s="83"/>
      <c r="L50" s="55"/>
      <c r="M50" s="82"/>
    </row>
    <row r="51" spans="1:13" s="31" customFormat="1">
      <c r="A51" s="51"/>
      <c r="B51" s="51"/>
      <c r="C51" s="51"/>
      <c r="D51" s="82"/>
      <c r="E51" s="56"/>
      <c r="F51" s="56"/>
      <c r="G51" s="53"/>
      <c r="H51" s="83"/>
      <c r="I51" s="55"/>
      <c r="J51" s="53"/>
      <c r="K51" s="83"/>
      <c r="L51" s="55"/>
      <c r="M51" s="82"/>
    </row>
    <row r="52" spans="1:13" s="31" customFormat="1">
      <c r="A52" s="51"/>
      <c r="B52" s="51"/>
      <c r="C52" s="51"/>
      <c r="D52" s="82"/>
      <c r="E52" s="56"/>
      <c r="F52" s="56"/>
      <c r="G52" s="53"/>
      <c r="H52" s="83"/>
      <c r="I52" s="55"/>
      <c r="J52" s="53"/>
      <c r="K52" s="83"/>
      <c r="L52" s="55"/>
      <c r="M52" s="82"/>
    </row>
    <row r="53" spans="1:13" s="31" customFormat="1">
      <c r="A53" s="51"/>
      <c r="B53" s="51"/>
      <c r="C53" s="51"/>
      <c r="D53" s="82"/>
      <c r="E53" s="56"/>
      <c r="F53" s="56"/>
      <c r="G53" s="53"/>
      <c r="H53" s="83"/>
      <c r="I53" s="55"/>
      <c r="J53" s="53"/>
      <c r="K53" s="83"/>
      <c r="L53" s="55"/>
      <c r="M53" s="82"/>
    </row>
    <row r="54" spans="1:13" s="31" customFormat="1">
      <c r="A54" s="51"/>
      <c r="B54" s="51"/>
      <c r="C54" s="51"/>
      <c r="D54" s="82"/>
      <c r="E54" s="56"/>
      <c r="F54" s="56"/>
      <c r="G54" s="53"/>
      <c r="H54" s="83"/>
      <c r="I54" s="55"/>
      <c r="J54" s="53"/>
      <c r="K54" s="83"/>
      <c r="L54" s="55"/>
      <c r="M54" s="82"/>
    </row>
    <row r="55" spans="1:13" s="31" customFormat="1">
      <c r="A55" s="51"/>
      <c r="B55" s="51"/>
      <c r="C55" s="51"/>
      <c r="D55" s="82"/>
      <c r="E55" s="56"/>
      <c r="F55" s="56"/>
      <c r="G55" s="53"/>
      <c r="H55" s="83"/>
      <c r="I55" s="55"/>
      <c r="J55" s="53"/>
      <c r="K55" s="83"/>
      <c r="L55" s="55"/>
      <c r="M55" s="82"/>
    </row>
    <row r="56" spans="1:13" s="31" customFormat="1">
      <c r="A56" s="51"/>
      <c r="B56" s="51"/>
      <c r="C56" s="51"/>
      <c r="D56" s="82"/>
      <c r="E56" s="56"/>
      <c r="F56" s="56"/>
      <c r="G56" s="53"/>
      <c r="H56" s="83"/>
      <c r="I56" s="55"/>
      <c r="J56" s="53"/>
      <c r="K56" s="83"/>
      <c r="L56" s="55"/>
      <c r="M56" s="82"/>
    </row>
    <row r="57" spans="1:13" s="31" customFormat="1">
      <c r="A57" s="51"/>
      <c r="B57" s="51"/>
      <c r="C57" s="51"/>
      <c r="D57" s="82"/>
      <c r="E57" s="56"/>
      <c r="F57" s="56"/>
      <c r="G57" s="53"/>
      <c r="H57" s="83"/>
      <c r="I57" s="55"/>
      <c r="J57" s="53"/>
      <c r="K57" s="83"/>
      <c r="L57" s="55"/>
      <c r="M57" s="82"/>
    </row>
    <row r="58" spans="1:13" s="31" customFormat="1">
      <c r="A58" s="51"/>
      <c r="B58" s="51"/>
      <c r="C58" s="51"/>
      <c r="D58" s="82"/>
      <c r="E58" s="56"/>
      <c r="F58" s="56"/>
      <c r="G58" s="53"/>
      <c r="H58" s="83"/>
      <c r="I58" s="55"/>
      <c r="J58" s="53"/>
      <c r="K58" s="83"/>
      <c r="L58" s="55"/>
      <c r="M58" s="82"/>
    </row>
    <row r="59" spans="1:13" s="31" customFormat="1">
      <c r="A59" s="51"/>
      <c r="B59" s="51"/>
      <c r="C59" s="51"/>
      <c r="D59" s="82"/>
      <c r="E59" s="56"/>
      <c r="F59" s="56"/>
      <c r="G59" s="53"/>
      <c r="H59" s="83"/>
      <c r="I59" s="55"/>
      <c r="J59" s="53"/>
      <c r="K59" s="83"/>
      <c r="L59" s="55"/>
      <c r="M59" s="82"/>
    </row>
    <row r="60" spans="1:13" s="31" customFormat="1">
      <c r="A60" s="51"/>
      <c r="B60" s="51"/>
      <c r="C60" s="51"/>
      <c r="D60" s="82"/>
      <c r="E60" s="56"/>
      <c r="F60" s="56"/>
      <c r="G60" s="53"/>
      <c r="H60" s="83"/>
      <c r="I60" s="55"/>
      <c r="J60" s="53"/>
      <c r="K60" s="83"/>
      <c r="L60" s="55"/>
      <c r="M60" s="82"/>
    </row>
    <row r="61" spans="1:13" s="31" customFormat="1">
      <c r="A61" s="51"/>
      <c r="B61" s="51"/>
      <c r="C61" s="51"/>
      <c r="D61" s="82"/>
      <c r="E61" s="56"/>
      <c r="F61" s="56"/>
      <c r="G61" s="53"/>
      <c r="H61" s="83"/>
      <c r="I61" s="55"/>
      <c r="J61" s="53"/>
      <c r="K61" s="83"/>
      <c r="L61" s="55"/>
      <c r="M61" s="82"/>
    </row>
    <row r="62" spans="1:13" s="31" customFormat="1">
      <c r="A62" s="51"/>
      <c r="B62" s="51"/>
      <c r="C62" s="51"/>
      <c r="D62" s="82"/>
      <c r="E62" s="56"/>
      <c r="F62" s="56"/>
      <c r="G62" s="53"/>
      <c r="H62" s="83"/>
      <c r="I62" s="55"/>
      <c r="J62" s="53"/>
      <c r="K62" s="83"/>
      <c r="L62" s="55"/>
      <c r="M62" s="82"/>
    </row>
    <row r="63" spans="1:13" s="31" customFormat="1">
      <c r="A63" s="51"/>
      <c r="B63" s="51"/>
      <c r="C63" s="51"/>
      <c r="D63" s="82"/>
      <c r="E63" s="56"/>
      <c r="F63" s="56"/>
      <c r="G63" s="53"/>
      <c r="H63" s="83"/>
      <c r="I63" s="55"/>
      <c r="J63" s="53"/>
      <c r="K63" s="83"/>
      <c r="L63" s="55"/>
      <c r="M63" s="82"/>
    </row>
    <row r="64" spans="1:13" s="31" customFormat="1">
      <c r="A64" s="51"/>
      <c r="B64" s="51"/>
      <c r="C64" s="51"/>
      <c r="D64" s="82"/>
      <c r="E64" s="56"/>
      <c r="F64" s="56"/>
      <c r="G64" s="53"/>
      <c r="H64" s="83"/>
      <c r="I64" s="55"/>
      <c r="J64" s="53"/>
      <c r="K64" s="83"/>
      <c r="L64" s="55"/>
      <c r="M64" s="82"/>
    </row>
    <row r="65" spans="1:13" s="31" customFormat="1">
      <c r="A65" s="51"/>
      <c r="B65" s="51"/>
      <c r="C65" s="51"/>
      <c r="D65" s="82"/>
      <c r="E65" s="56"/>
      <c r="F65" s="56"/>
      <c r="G65" s="53"/>
      <c r="H65" s="83"/>
      <c r="I65" s="55"/>
      <c r="J65" s="53"/>
      <c r="K65" s="83"/>
      <c r="L65" s="55"/>
      <c r="M65" s="82"/>
    </row>
    <row r="66" spans="1:13" s="31" customFormat="1">
      <c r="A66" s="51"/>
      <c r="B66" s="51"/>
      <c r="C66" s="51"/>
      <c r="D66" s="82"/>
      <c r="E66" s="56"/>
      <c r="F66" s="56"/>
      <c r="G66" s="53"/>
      <c r="H66" s="83"/>
      <c r="I66" s="55"/>
      <c r="J66" s="53"/>
      <c r="K66" s="83"/>
      <c r="L66" s="55"/>
      <c r="M66" s="82"/>
    </row>
    <row r="67" spans="1:13" s="31" customFormat="1">
      <c r="A67" s="51"/>
      <c r="B67" s="51"/>
      <c r="C67" s="51"/>
      <c r="D67" s="82"/>
      <c r="E67" s="56"/>
      <c r="F67" s="56"/>
      <c r="G67" s="53"/>
      <c r="H67" s="83"/>
      <c r="I67" s="55"/>
      <c r="J67" s="53"/>
      <c r="K67" s="83"/>
      <c r="L67" s="55"/>
      <c r="M67" s="82"/>
    </row>
    <row r="68" spans="1:13" s="31" customFormat="1">
      <c r="A68" s="51"/>
      <c r="B68" s="51"/>
      <c r="C68" s="51"/>
      <c r="D68" s="82"/>
      <c r="E68" s="56"/>
      <c r="F68" s="56"/>
      <c r="G68" s="53"/>
      <c r="H68" s="83"/>
      <c r="I68" s="55"/>
      <c r="J68" s="53"/>
      <c r="K68" s="83"/>
      <c r="L68" s="55"/>
      <c r="M68" s="82"/>
    </row>
    <row r="69" spans="1:13" s="31" customFormat="1">
      <c r="A69" s="51"/>
      <c r="B69" s="51"/>
      <c r="C69" s="51"/>
      <c r="D69" s="82"/>
      <c r="E69" s="56"/>
      <c r="F69" s="56"/>
      <c r="G69" s="53"/>
      <c r="H69" s="83"/>
      <c r="I69" s="55"/>
      <c r="J69" s="53"/>
      <c r="K69" s="83"/>
      <c r="L69" s="55"/>
      <c r="M69" s="82"/>
    </row>
    <row r="70" spans="1:13" s="31" customFormat="1">
      <c r="A70" s="51"/>
      <c r="B70" s="51"/>
      <c r="C70" s="51"/>
      <c r="D70" s="82"/>
      <c r="E70" s="56"/>
      <c r="F70" s="56"/>
      <c r="G70" s="53"/>
      <c r="H70" s="83"/>
      <c r="I70" s="55"/>
      <c r="J70" s="53"/>
      <c r="K70" s="83"/>
      <c r="L70" s="55"/>
      <c r="M70" s="82"/>
    </row>
    <row r="71" spans="1:13" s="31" customFormat="1">
      <c r="A71" s="51"/>
      <c r="B71" s="51"/>
      <c r="C71" s="51"/>
      <c r="D71" s="82"/>
      <c r="E71" s="56"/>
      <c r="F71" s="56"/>
      <c r="G71" s="53"/>
      <c r="H71" s="83"/>
      <c r="I71" s="55"/>
      <c r="J71" s="53"/>
      <c r="K71" s="83"/>
      <c r="L71" s="55"/>
      <c r="M71" s="82"/>
    </row>
    <row r="72" spans="1:13" s="31" customFormat="1">
      <c r="A72" s="51"/>
      <c r="B72" s="51"/>
      <c r="C72" s="51"/>
      <c r="D72" s="82"/>
      <c r="E72" s="56"/>
      <c r="F72" s="56"/>
      <c r="G72" s="53"/>
      <c r="H72" s="83"/>
      <c r="I72" s="55"/>
      <c r="J72" s="53"/>
      <c r="K72" s="83"/>
      <c r="L72" s="55"/>
      <c r="M72" s="82"/>
    </row>
    <row r="73" spans="1:13">
      <c r="A73" s="51"/>
      <c r="B73" s="51"/>
      <c r="C73" s="51"/>
      <c r="D73" s="82"/>
      <c r="E73" s="56"/>
      <c r="F73" s="56"/>
      <c r="G73" s="53"/>
      <c r="H73" s="83"/>
      <c r="I73" s="55"/>
      <c r="J73" s="53"/>
      <c r="K73" s="83"/>
      <c r="L73" s="55"/>
      <c r="M73" s="82"/>
    </row>
    <row r="74" spans="1:13">
      <c r="A74" s="84"/>
      <c r="B74" s="84"/>
      <c r="C74" s="84"/>
      <c r="D74" s="85"/>
      <c r="E74" s="34"/>
      <c r="F74" s="34"/>
      <c r="G74" s="29"/>
      <c r="H74" s="86"/>
      <c r="I74" s="87"/>
      <c r="J74" s="29"/>
      <c r="K74" s="86"/>
      <c r="L74" s="87"/>
      <c r="M74" s="85"/>
    </row>
    <row r="75" spans="1:13">
      <c r="A75" s="84"/>
      <c r="B75" s="84"/>
      <c r="C75" s="84"/>
      <c r="D75" s="85"/>
      <c r="E75" s="34"/>
      <c r="F75" s="34"/>
      <c r="G75" s="29"/>
      <c r="H75" s="86"/>
      <c r="I75" s="87"/>
      <c r="J75" s="29"/>
      <c r="K75" s="86"/>
      <c r="L75" s="87"/>
      <c r="M75" s="85"/>
    </row>
    <row r="76" spans="1:13">
      <c r="A76" s="84"/>
      <c r="B76" s="84"/>
      <c r="C76" s="84"/>
      <c r="D76" s="85"/>
      <c r="E76" s="34"/>
      <c r="F76" s="34"/>
      <c r="G76" s="29"/>
      <c r="H76" s="86"/>
      <c r="I76" s="87"/>
      <c r="J76" s="29"/>
      <c r="K76" s="86"/>
      <c r="L76" s="87"/>
      <c r="M76" s="85"/>
    </row>
  </sheetData>
  <mergeCells count="15">
    <mergeCell ref="A32:M32"/>
    <mergeCell ref="B1:F1"/>
    <mergeCell ref="B2:F2"/>
    <mergeCell ref="A7:A9"/>
    <mergeCell ref="B7:B9"/>
    <mergeCell ref="C7:C9"/>
    <mergeCell ref="D7:D9"/>
    <mergeCell ref="E7:E9"/>
    <mergeCell ref="F7:F9"/>
    <mergeCell ref="G7:I7"/>
    <mergeCell ref="J7:L7"/>
    <mergeCell ref="M7:M9"/>
    <mergeCell ref="G8:I8"/>
    <mergeCell ref="J8:L8"/>
    <mergeCell ref="A10:M10"/>
  </mergeCells>
  <dataValidations count="1">
    <dataValidation type="list" operator="equal" allowBlank="1" showErrorMessage="1" promptTitle="dfdf" sqref="G11:G31 J11:J31 J33:J76 G33:G76" xr:uid="{8C1B23AE-100F-4A34-BBDE-A927051C240B}">
      <formula1>"Passed,Untested,Failed,Blocked"</formula1>
      <formula2>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Trường hợp kiểm thử</vt:lpstr>
      <vt:lpstr>Báo cáo kiểm tra</vt:lpstr>
      <vt:lpstr>Đăng nhập-Đăng xuất</vt:lpstr>
      <vt:lpstr>Đăng ký</vt:lpstr>
      <vt:lpstr>Quên mật khẩu</vt:lpstr>
      <vt:lpstr>Tổng quan CLKK</vt:lpstr>
      <vt:lpstr>Chi tiết CLKK trạm</vt:lpstr>
      <vt:lpstr>Bản đồ nhiệt</vt:lpstr>
      <vt:lpstr>Quản lý người dùng</vt:lpstr>
      <vt:lpstr>Quản lý trạm quan trắc</vt:lpstr>
      <vt:lpstr>Giám sát dữ liệu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2026-04-10T09:46:22Z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2024-11-14T08:11:34Z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e7cf0945-fdd7-4d31-90a5-1f1c95e2c87e</vt:lpwstr>
  </property>
  <property fmtid="{D5CDD505-2E9C-101B-9397-08002B2CF9AE}" pid="7" name="MSIP_Label_defa4170-0d19-0005-0004-bc88714345d2_ActionId">
    <vt:lpwstr>7d946a75-ad1f-4edb-826f-05114a27ba1f</vt:lpwstr>
  </property>
  <property fmtid="{D5CDD505-2E9C-101B-9397-08002B2CF9AE}" pid="8" name="MSIP_Label_defa4170-0d19-0005-0004-bc88714345d2_ContentBits">
    <vt:lpwstr>0</vt:lpwstr>
  </property>
</Properties>
</file>