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840" windowHeight="8940" firstSheet="5" activeTab="10"/>
  </bookViews>
  <sheets>
    <sheet name="Trường hợp kiểm thử" sheetId="1" r:id="rId1"/>
    <sheet name="Tương tác người dùng" sheetId="2" r:id="rId2"/>
    <sheet name="Bảng xếp hạng" sheetId="3" r:id="rId3"/>
    <sheet name="Trò chuyện" sheetId="4" r:id="rId4"/>
    <sheet name="Gửi yêu cầu hỗ trợ" sheetId="5" r:id="rId5"/>
    <sheet name="Kiếm tiền từ nội dung" sheetId="6" r:id="rId6"/>
    <sheet name="Đăng ký mở cửa hàng" sheetId="7" r:id="rId7"/>
    <sheet name="Giỏ hàng" sheetId="8" r:id="rId8"/>
    <sheet name="Thanh toán" sheetId="9" r:id="rId9"/>
    <sheet name="Đơn hàng của tôi" sheetId="10" r:id="rId10"/>
    <sheet name="Đánh giá đơn hàng" sheetId="11" r:id="rId11"/>
  </sheets>
  <definedNames>
    <definedName name="_xlnm.Print_Area" localSheetId="5">'Kiếm tiền từ nội dung'!$A$1:$U$73</definedName>
  </definedNames>
  <calcPr calcId="144525"/>
</workbook>
</file>

<file path=xl/calcChain.xml><?xml version="1.0" encoding="utf-8"?>
<calcChain xmlns="http://schemas.openxmlformats.org/spreadsheetml/2006/main">
  <c r="F6" i="2" l="1"/>
  <c r="F5" i="2"/>
  <c r="F6" i="11" l="1"/>
  <c r="F5" i="11"/>
  <c r="F6" i="10"/>
  <c r="F5" i="10"/>
  <c r="F6" i="9"/>
  <c r="F5" i="9"/>
  <c r="F6" i="8"/>
  <c r="F5" i="8"/>
  <c r="F6" i="7"/>
  <c r="F5" i="7"/>
  <c r="F6" i="6"/>
  <c r="F5" i="6"/>
  <c r="F6" i="5"/>
  <c r="F5" i="5"/>
  <c r="F6" i="4"/>
  <c r="F5" i="4"/>
  <c r="F6" i="3"/>
  <c r="F5" i="3"/>
  <c r="E19" i="1" l="1"/>
  <c r="E18" i="1"/>
  <c r="E17" i="1"/>
  <c r="E16" i="1"/>
  <c r="E15" i="1"/>
  <c r="E14" i="1"/>
  <c r="E13" i="1"/>
  <c r="E12" i="1"/>
  <c r="E11" i="1"/>
  <c r="E10" i="1"/>
  <c r="F19" i="1" l="1"/>
  <c r="E6" i="11"/>
  <c r="D6" i="11"/>
  <c r="C6" i="11"/>
  <c r="B6" i="11"/>
  <c r="E5" i="11"/>
  <c r="D5" i="11"/>
  <c r="C5" i="11"/>
  <c r="B5" i="11"/>
  <c r="F18" i="1"/>
  <c r="E6" i="10"/>
  <c r="D6" i="10"/>
  <c r="C6" i="10"/>
  <c r="B6" i="10"/>
  <c r="E5" i="10"/>
  <c r="D5" i="10"/>
  <c r="C5" i="10"/>
  <c r="B5" i="10"/>
  <c r="F17" i="1"/>
  <c r="E6" i="9"/>
  <c r="D6" i="9"/>
  <c r="C6" i="9"/>
  <c r="B6" i="9"/>
  <c r="E5" i="9"/>
  <c r="D5" i="9"/>
  <c r="C5" i="9"/>
  <c r="B5" i="9"/>
  <c r="F16" i="1"/>
  <c r="E6" i="8"/>
  <c r="D6" i="8"/>
  <c r="C6" i="8"/>
  <c r="B6" i="8"/>
  <c r="E5" i="8"/>
  <c r="D5" i="8"/>
  <c r="C5" i="8"/>
  <c r="B5" i="8"/>
  <c r="E6" i="7"/>
  <c r="D6" i="7"/>
  <c r="C6" i="7"/>
  <c r="B6" i="7"/>
  <c r="F15" i="1"/>
  <c r="E5" i="7"/>
  <c r="D5" i="7"/>
  <c r="C5" i="7"/>
  <c r="B5" i="7"/>
  <c r="E6" i="6"/>
  <c r="D6" i="6"/>
  <c r="C6" i="6"/>
  <c r="B6" i="6"/>
  <c r="F14" i="1"/>
  <c r="E5" i="6"/>
  <c r="D5" i="6"/>
  <c r="C5" i="6"/>
  <c r="B5" i="6"/>
  <c r="E6" i="5"/>
  <c r="D6" i="5"/>
  <c r="C6" i="5"/>
  <c r="B6" i="5"/>
  <c r="F13" i="1"/>
  <c r="E5" i="5"/>
  <c r="D5" i="5"/>
  <c r="C5" i="5"/>
  <c r="B5" i="5"/>
  <c r="E6" i="4"/>
  <c r="D6" i="4"/>
  <c r="C6" i="4"/>
  <c r="B6" i="4"/>
  <c r="F12" i="1"/>
  <c r="E5" i="4"/>
  <c r="D5" i="4"/>
  <c r="C5" i="4"/>
  <c r="B5" i="4"/>
  <c r="F11" i="1"/>
  <c r="E6" i="3"/>
  <c r="D6" i="3"/>
  <c r="C6" i="3"/>
  <c r="B6" i="3"/>
  <c r="E5" i="3"/>
  <c r="D5" i="3"/>
  <c r="C5" i="3"/>
  <c r="B5" i="3"/>
  <c r="E6" i="2"/>
  <c r="D6" i="2"/>
  <c r="C6" i="2"/>
  <c r="B6" i="2"/>
  <c r="F10" i="1"/>
  <c r="E5" i="2"/>
  <c r="D5" i="2"/>
  <c r="C5" i="2"/>
  <c r="B5" i="2"/>
  <c r="F20" i="1" l="1"/>
</calcChain>
</file>

<file path=xl/sharedStrings.xml><?xml version="1.0" encoding="utf-8"?>
<sst xmlns="http://schemas.openxmlformats.org/spreadsheetml/2006/main" count="3956" uniqueCount="2794">
  <si>
    <t>TEST CASE SYSTEM SPRINT 3</t>
  </si>
  <si>
    <t>Tên dự án</t>
  </si>
  <si>
    <t>XÂY DỰNG HỆ THỐNG DISHNET - NỀN TẢNG MẠNG XÃ HỘI KINH DOANH ẨM THỰC</t>
  </si>
  <si>
    <t>STT</t>
  </si>
  <si>
    <t>Chức năng</t>
  </si>
  <si>
    <t>Sheet Name</t>
  </si>
  <si>
    <t>Số Testcase</t>
  </si>
  <si>
    <t>Tương tác người dùng</t>
  </si>
  <si>
    <t>Bảng xếp hạng</t>
  </si>
  <si>
    <t>Trò chuyện</t>
  </si>
  <si>
    <t>Gửi yêu cầu hỗ trợ</t>
  </si>
  <si>
    <t>Kiếm tiền từ nội dung</t>
  </si>
  <si>
    <t>Đăng ký mở cửa hàng</t>
  </si>
  <si>
    <t>Giỏ hàng</t>
  </si>
  <si>
    <t>Thanh toán</t>
  </si>
  <si>
    <t>Đơn hàng của tôi</t>
  </si>
  <si>
    <t>Đánh giá đơn hàng</t>
  </si>
  <si>
    <t>Tổng số testcase của sprint 3</t>
  </si>
  <si>
    <t>Project Name</t>
  </si>
  <si>
    <t>Module Code</t>
  </si>
  <si>
    <t>Người kiểm tra</t>
  </si>
  <si>
    <t>Phạm Đình Vân Ly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</si>
  <si>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</si>
  <si>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</si>
  <si>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</si>
  <si>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</si>
  <si>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</si>
  <si>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</si>
  <si>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</si>
  <si>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</si>
  <si>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Mô tả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</si>
  <si>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</si>
  <si>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</si>
  <si>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</si>
  <si>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</si>
  <si>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</si>
  <si>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</si>
  <si>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</si>
  <si>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</si>
  <si>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</si>
  <si>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</si>
  <si>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GUI</t>
  </si>
  <si>
    <t>Xác nhận hiển thị nút “Theo dõi”</t>
  </si>
  <si>
    <t>1. Truy cập trang cá nhân user khác</t>
  </si>
  <si>
    <t>Chưa follow user</t>
  </si>
  <si>
    <t>Hiển thị nút “Theo dõi” rõ ràng, đúng vị trí</t>
  </si>
  <si>
    <t>Nút “Theo dõi” hiển thị đúng vị trí, rõ ràng khi truy cập trang cá nhân user khác</t>
  </si>
  <si>
    <t>passed</t>
  </si>
  <si>
    <t>Xác nhận hiển thị nút “Nhắn tin”</t>
  </si>
  <si>
    <t>1. Truy cập trang cá nhân</t>
  </si>
  <si>
    <t>User tồn tại</t>
  </si>
  <si>
    <t>Hiển thị nút “Nhắn tin” đúng UI</t>
  </si>
  <si>
    <t>Nút “Nhắn tin” hiển thị đúng UI khi user tồn tại</t>
  </si>
  <si>
    <t xml:space="preserve">Xác nhận hiển thị menu “…” </t>
  </si>
  <si>
    <t>1. Quan sát icon</t>
  </si>
  <si>
    <t>Trang load</t>
  </si>
  <si>
    <t>Hiển thị icon menu ba chấm</t>
  </si>
  <si>
    <t>Icon menu ba chấm hiển thị đúng sau khi trang load</t>
  </si>
  <si>
    <t>Xác nhận layout các nút tương tác</t>
  </si>
  <si>
    <t>1. Quan sát toàn bộ khu vực</t>
  </si>
  <si>
    <t>Các nút hiển thị đúng vị trí, không lệch</t>
  </si>
  <si>
    <t>Các nút tương tác hiển thị đúng layout, không bị lệch</t>
  </si>
  <si>
    <t>Xác nhận responsive UI</t>
  </si>
  <si>
    <t>1. Resize màn hình</t>
  </si>
  <si>
    <t>Trang đang mở</t>
  </si>
  <si>
    <t>Các nút không bị vỡ layout</t>
  </si>
  <si>
    <t>UI responsive tốt, không bị vỡ layout khi resize màn hình</t>
  </si>
  <si>
    <t>FUNCTION</t>
  </si>
  <si>
    <t>Xác nhận người dùng có thể truy cập và hiển thị đầy đủ thông tin trang cá nhân của người dùng khác</t>
  </si>
  <si>
    <t>1. Click vào avatar / username</t>
  </si>
  <si>
    <t>Tài khoản cần truy cập tồn tại</t>
  </si>
  <si>
    <t xml:space="preserve">Điều hướng đúng đến trang cá nhân của người dùng khác </t>
  </si>
  <si>
    <t>Click vào avatar/username điều hướng đúng đến trang cá nhân của user khác, hiển thị đầy đủ thông tin</t>
  </si>
  <si>
    <t>Xác nhận hiển thị đúng username khi truy cập trang cá nhân</t>
  </si>
  <si>
    <t>1. Truy cập trang cá nhân user</t>
  </si>
  <si>
    <t>User tồn tại trong hệ thống</t>
  </si>
  <si>
    <t>Hiển thị username đúng với dữ liệu DB</t>
  </si>
  <si>
    <t>Username hiển thị đúng và khớp với dữ liệu trong DB</t>
  </si>
  <si>
    <t>Xác nhận hiển thị ID tài khoản dưới username</t>
  </si>
  <si>
    <t>Có dữ liệu ID</t>
  </si>
  <si>
    <t>Hiển thị ID/handle đúng định dạng</t>
  </si>
  <si>
    <t>ID/handle hiển thị đúng định dạng dưới username</t>
  </si>
  <si>
    <t>Xác nhận hiển thị đúng số bài viết trên trang cá nhân</t>
  </si>
  <si>
    <t>User có bài viết</t>
  </si>
  <si>
    <t>Hiển thị đúng số lượng bài viết</t>
  </si>
  <si>
    <t>Số lượng bài viết hiển thị đúng theo dữ liệu hiện có</t>
  </si>
  <si>
    <t>Xác nhận hiển thị đúng số người theo dõi trên trang cá nhân</t>
  </si>
  <si>
    <t>Có dữ liệu followers</t>
  </si>
  <si>
    <t>Hiển thị đúng số lượng người theo dõi</t>
  </si>
  <si>
    <t>Số lượng followers hiển thị chính xác</t>
  </si>
  <si>
    <t>Xác nhận hiển thị số người đang theo dõi</t>
  </si>
  <si>
    <t>Có dữ liệu following</t>
  </si>
  <si>
    <t>Hiển thị đúng số lượng đang theo dõi</t>
  </si>
  <si>
    <t>Số lượng following hiển thị chính xác</t>
  </si>
  <si>
    <t>Xác nhận format hiển thị số bài viết, người theo dõi, đang theo dõi lớn (k, M)</t>
  </si>
  <si>
    <t>1. Truy cập user có nhiều followers</t>
  </si>
  <si>
    <t>Followers &gt; 1000</t>
  </si>
  <si>
    <t>Hiển thị dạng rút gọn (1.2k, 1M), không hiển thị số thô</t>
  </si>
  <si>
    <t>Số lượng followers &gt;1000 không được format rút gọn (hiển thị dạng số đầy đủ thay vì 1.2k, 1M)</t>
  </si>
  <si>
    <t>failed</t>
  </si>
  <si>
    <t>Xác nhận hiển thị đúng khi giá trị =0</t>
  </si>
  <si>
    <t>1. Truy cập user mới</t>
  </si>
  <si>
    <t>Không có dữ liệu</t>
  </si>
  <si>
    <t>Hiển thị “0 bài viết”, “0 người theo dõi”, “0 đang theo dõi”</t>
  </si>
  <si>
    <t>Với user không có dữ liệu, hiển thị “0 bài viết”, “0 người theo dõi”, “0 đang theo dõi” đúng</t>
  </si>
  <si>
    <t>Xác nhận cập nhật dữ liệu khi có thay đổi</t>
  </si>
  <si>
    <t>1. Theo dõi/ hủy theo dõi
2. Reload trang</t>
  </si>
  <si>
    <t>Có thay đổi dữ liệu</t>
  </si>
  <si>
    <t>Số followers/following được cập nhật đúng</t>
  </si>
  <si>
    <t>Sau khi follow/unfollow và reload trang, số followers/following được cập nhật đúng</t>
  </si>
  <si>
    <t>Xác nhận điều hướng đúng khi người dùng chưa đăng nhập mà nhấn nút "Theo dõi"</t>
  </si>
  <si>
    <t>1. Truy cập vào trang cá nhân của đối phương
2. Click "Đang theo dõi"</t>
  </si>
  <si>
    <t>Tài khoản chưa đăng nhập</t>
  </si>
  <si>
    <t>Điều hướng về trang đăng nhập khi người dùng nhấn "Theo dõi" mà chưa đăng nhập</t>
  </si>
  <si>
    <t>Khi chưa đăng nhập và nhấn “Theo dõi”, hệ thống điều hướng đến trang đăng nhập</t>
  </si>
  <si>
    <t>Xác nhận hệ thống hiển thị trạng thái đã theo dõi sau khi nhấn nút Theo dõi thành công</t>
  </si>
  <si>
    <t>1. Truy cập vào trang cá nhân của đối phương
2. Click nút "Theo dõi"</t>
  </si>
  <si>
    <t>Tài khoản đang ở trạng thái "Chưa theo dõi"</t>
  </si>
  <si>
    <t>Nút chuyển thành "Đang theo dõi", số theo dõi +1</t>
  </si>
  <si>
    <t>Sau khi nhấn “Theo dõi”, nút chuyển thành “Đang theo dõi”, số followers tăng +1</t>
  </si>
  <si>
    <t>Xác nhận hệ thống cập nhật trạng thái hủy theo dõi sau khi nhấn nút Hủy theo dõi</t>
  </si>
  <si>
    <t>1. Truy cập vào trang cá nhân của đối phương
2. Click "Đang theo dõi"
3. Nhấn "Hủy theo dõi"</t>
  </si>
  <si>
    <t>Tài khoản đang ở trạng thái "Đã theo dõi"</t>
  </si>
  <si>
    <t>Nút chuyển về "Theo dõi", số người theo dõi -1</t>
  </si>
  <si>
    <t>Sau khi nhấn “Hủy theo dõi”, nút chuyển về “Theo dõi”, số followers giảm -1</t>
  </si>
  <si>
    <t>Xác nhận hệ thống xử lý phản hồi chính xác khi nhấn nút Theo dõi liên tục nhiều lần</t>
  </si>
  <si>
    <t>1. Spam click "Theo dõi"</t>
  </si>
  <si>
    <t>User chưa follow</t>
  </si>
  <si>
    <t>Không gửi request trùng, trạng thái đúng</t>
  </si>
  <si>
    <t>Spam click “Theo dõi” không gửi request trùng, trạng thái hiển thị đúng</t>
  </si>
  <si>
    <t>Xác nhận hệ thống tự động cập nhật trạng thái "Bạn bè" khi Follow lại</t>
  </si>
  <si>
    <t>1. Truy cập vào trang cá nhân của đối phương
2. Nhấn nút "Follow lại"</t>
  </si>
  <si>
    <t>Tài khoản B đã theo dõi tài khoản A</t>
  </si>
  <si>
    <t>Sau khi người dùng thực hiện Follow lại, hệ thống tự động cập nhật trạng thái từ “Đã theo dõi” sang “Bạn bè"</t>
  </si>
  <si>
    <t>Sau khi follow lại, trạng thái chuyển từ “Đã theo dõi” sang “Bạn bè”</t>
  </si>
  <si>
    <t>Xác nhận hệ thống mở màn hình chat khi nhấn vào Nhắn tin</t>
  </si>
  <si>
    <t>1. Click "Nhắn tin"</t>
  </si>
  <si>
    <t>Tài khoản đã đăng nhập</t>
  </si>
  <si>
    <t>Điều hướng tới màn hình chat đúng user</t>
  </si>
  <si>
    <t>Nhấn “Nhắn tin” điều hướng đúng đến màn hình chat của user</t>
  </si>
  <si>
    <t>Xác nhận hiển thị menu khi nhấn nút (...)</t>
  </si>
  <si>
    <t>1. Nhấn vào nút "..." trên trang cá nhân</t>
  </si>
  <si>
    <t>Đang ở trang cá nhân người dùng khác</t>
  </si>
  <si>
    <t>Hiển thị dropdown menu gồm "Báo cáo tài khoản" và "Chặn tài khoản"</t>
  </si>
  <si>
    <t>Nhấn menu “...” hiển thị dropdown gồm “Báo cáo tài khoản” và “Chặn tài khoản”</t>
  </si>
  <si>
    <t>Xác nhận hệ thống mở form báo cáo tài khoản khi chọn "Báo cáo"</t>
  </si>
  <si>
    <t>1. Nhấn menu (...)
2. Chọn "Báo cáo" từ menu</t>
  </si>
  <si>
    <t>Menu "..." đang hiển thị</t>
  </si>
  <si>
    <t>Hiển thị form báo cáo gồm ô nhập lý do và nút "Gửi"</t>
  </si>
  <si>
    <t>Chọn “Báo cáo” hiển thị form báo cáo gồm ô nhập lý do và nút “Gửi”</t>
  </si>
  <si>
    <t>Xác nhận hệ thống gửi báo cáo thành công khi người dùng đã chọn lý do</t>
  </si>
  <si>
    <t>1. Nhấn menu (...)
2. Chọn "Báo cáo" từ menu"
3. Chọn lý do 
4. Nhấn "Gửi"</t>
  </si>
  <si>
    <t>Form báo cáo đang mở</t>
  </si>
  <si>
    <t>Báo cáo được gửi thành công đến hệ thống</t>
  </si>
  <si>
    <t>Sau khi chọn lý do và nhấn “Gửi”, báo cáo được gửi thành công</t>
  </si>
  <si>
    <t>Xác nhận hệ thống mở form chặn tài khoản khi chọn "Chặn"</t>
  </si>
  <si>
    <t>1. Nhấn menu (...)
2. Chọn "Chặn" từ menu"</t>
  </si>
  <si>
    <t>Hiển thị popup xác nhận gồm "Xác nhận" và "Hủy"</t>
  </si>
  <si>
    <t>Chọn “Chặn” hiển thị popup xác nhận gồm “Xác nhận” và “Hủy”</t>
  </si>
  <si>
    <t>Xác nhận hệ thống chặn tài khoản thành công khi người dùng "Xác nhận"</t>
  </si>
  <si>
    <t>1. Nhấn menu (...)
2. Chọn "Chặn" từ menu
3. Xác nhận chặn</t>
  </si>
  <si>
    <t>Popup xác nhận đang hiển thị</t>
  </si>
  <si>
    <t>Tài khoản bị chặn, không thể nhắn tin hoặc tương tác, hiển thị thông báo thành công</t>
  </si>
  <si>
    <t>Sau khi xác nhận chặn, tài khoản bị chặn và hiển thị thông báo thành công</t>
  </si>
  <si>
    <t>Xác nhận hệ thống lưu thông tin báo cáo của người dùng</t>
  </si>
  <si>
    <t>1. Thực hiện gửi báo cáo</t>
  </si>
  <si>
    <t>Báo cáo gửi thành công</t>
  </si>
  <si>
    <t>Hệ thống lưu đầy đủ thông tin báo cáo</t>
  </si>
  <si>
    <t>Sau khi gửi báo cáo, hệ thống lưu đầy đủ thông tin báo cáo</t>
  </si>
  <si>
    <t>Xác nhận hệ thống lưu trạng thái chặn của người dùng</t>
  </si>
  <si>
    <t>1. Thực hiện chặn tài khoản</t>
  </si>
  <si>
    <t>Chặn thành công</t>
  </si>
  <si>
    <t>Hệ thống lưu trạng thái block, hai tài khoản không thể tương tác</t>
  </si>
  <si>
    <t>Sau khi chặn, trạng thái block được lưu, hai tài khoản không thể tương tác</t>
  </si>
  <si>
    <t>Xác nhận hiển thị đúng badge “Top Reviewer” khi người dùng thuộc top reviewer</t>
  </si>
  <si>
    <t>1. Truy cập trang cá nhân thuộc top reviewer</t>
  </si>
  <si>
    <t>Tài khoản đã được hệ thống gắn danh hiệu Top Reviewer</t>
  </si>
  <si>
    <t>Hiển thị badge “Top Reviewer” Badge có icon + label đúng UI</t>
  </si>
  <si>
    <t>User thuộc top reviewer hiển thị badge “Top Reviewer” đúng UI (icon + label)</t>
  </si>
  <si>
    <t>Xác nhận không hiển thị badge “Top Reviewer” khi người dùng không thuộc top reviewer</t>
  </si>
  <si>
    <t>1. Truy cập trang cá nhân user thường</t>
  </si>
  <si>
    <t>User không thuộc top reviewer</t>
  </si>
  <si>
    <t>Không hiển thị badge “Top Reviewer”</t>
  </si>
  <si>
    <t>User không thuộc top reviewer không hiển thị badge</t>
  </si>
  <si>
    <t>Xác nhận hiển thị đúng style badge khi load lại trang</t>
  </si>
  <si>
    <t>1. Truy cập trang cá nhân
2. Refresh</t>
  </si>
  <si>
    <t>Có badge hợp lệ</t>
  </si>
  <si>
    <t>Badge hiển thị đúng màu sắc, icon, không bị lệch UI</t>
  </si>
  <si>
    <t>Badge hiển thị đúng style (màu sắc, icon) sau khi reload trang</t>
  </si>
  <si>
    <t>Xác nhận hiển thị độ uy tín khi truy cập trang cá nhân của người dùng đã đăng ký chế độ kiếm tiền</t>
  </si>
  <si>
    <t>User đã bật chế độ kiếm tiền</t>
  </si>
  <si>
    <t>Hiển thị “Độ uy tín” + điểm, hiển thị đúng vị trí UI</t>
  </si>
  <si>
    <t>Khi user bật kiếm tiền, hiển thị “Độ uy tín” + điểm đúng vị trí</t>
  </si>
  <si>
    <t>Xác nhận không hiển thị độ uy tín khi truy cập trang cá nhân của người dùng chưa đăng ký kiếm tiền</t>
  </si>
  <si>
    <t>User chưa bật kiếm tiền</t>
  </si>
  <si>
    <t>Không hiển thị phần “Độ uy tín”</t>
  </si>
  <si>
    <t>Vẫn hiển thị phần “Độ uy tín” dù user chưa bật kiếm tiền</t>
  </si>
  <si>
    <t>Xác nhận hiển thị đúng độ uy tín</t>
  </si>
  <si>
    <t>Có dữ liệu hợp lệ</t>
  </si>
  <si>
    <t>Giá trị hiển thị dạng số thập phân, không hiển thị quá nhiều số lẻ</t>
  </si>
  <si>
    <t>Giá trị độ uy tín hiển thị dạng số thập phân hợp lý, không quá nhiều số lẻ</t>
  </si>
  <si>
    <t>Xác nhận cập nhật độ uy tín khi có thay đổi dữ liệu</t>
  </si>
  <si>
    <t>1. Thay đổi rating backend
2. Reload trang</t>
  </si>
  <si>
    <t>API cập nhật thành công</t>
  </si>
  <si>
    <t>Giá trị độ uy tín được cập nhật đúng theo dữ liệu mới</t>
  </si>
  <si>
    <t>Sau khi thay đổi dữ liệu backend và reload, độ uy tín được cập nhật đúng</t>
  </si>
  <si>
    <t>Kiểm tra tiêu đề "BẢNG XẾP HẠNG"</t>
  </si>
  <si>
    <t>1. Truy cập trang Bảng xếp hạng
2. Quan sát tiêu đề trang</t>
  </si>
  <si>
    <t>N/A</t>
  </si>
  <si>
    <t>Tiêu đề hiển thị đúng chữ in hoa, in đậm và căn lề trái như thiết kế.</t>
  </si>
  <si>
    <t>Hiển thị đúng tiêu đề.</t>
  </si>
  <si>
    <t>Kiểm tra thanh Tab điều hướng (Cửa hàng, Reviewer, Món ăn)</t>
  </si>
  <si>
    <t>1. Quan sát khu vực thanh tab
2. Kiểm tra màu sắc tab đang chọn</t>
  </si>
  <si>
    <t>Hiển thị đủ 3 tab; tab "Cửa hàng" có màu nền xanh lá (Active) khác với các tab còn lại.</t>
  </si>
  <si>
    <t>Hiển thị đúng thanh tab.</t>
  </si>
  <si>
    <t>Kiểm tra ô tìm kiếm trên bảng xếp hạng</t>
  </si>
  <si>
    <t>1. Quan sát ô input bên phải
2. Kiểm tra placeholder</t>
  </si>
  <si>
    <t>Ô tìm kiếm hiển thị placeholder: "Tìm kiếm trên bảng xếp hạng".</t>
  </si>
  <si>
    <t>Hiển thị đúng ô tìm kiếm.</t>
  </si>
  <si>
    <t>Kiểm tra nhóm các bộ lọc (Khu vực, Số đơn hàng, Đánh giá,...)</t>
  </si>
  <si>
    <t>1. Quan sát dòng "Lọc theo"
2. Kiểm tra các dropdown list</t>
  </si>
  <si>
    <t>Hiển thị đầy đủ 5 bộ lọc: Khu vực, Số đơn hàng, Đánh giá, Trạng thái, Tỷ lệ hủy.</t>
  </si>
  <si>
    <t>Hiển thị đúng bộ lọc.</t>
  </si>
  <si>
    <t>Kiểm tra Header của bảng danh sách</t>
  </si>
  <si>
    <t>1. Quan sát hàng tiêu đề bảng
2. Kiểm tra các cột</t>
  </si>
  <si>
    <t>Hiển thị đúng các cột: Cửa hàng, Đánh giá, Số đơn hàng, Tỷ lệ hủy.</t>
  </si>
  <si>
    <t>Hiển thị đúng header bảng.</t>
  </si>
  <si>
    <t>Kiểm tra hiển thị icon thứ hạng (Top 1, 2, 3)</t>
  </si>
  <si>
    <t>1. Quan sát cột số thứ tự
2. Kiểm tra màu sắc các vòng tròn</t>
  </si>
  <si>
    <t>Các hạng 1, 2, 3 được highlight màu cam/vàng để nổi bật hơn các hạng sau.</t>
  </si>
  <si>
    <t>Hiển thị đúng icon thứ hạng.</t>
  </si>
  <si>
    <t>Kiểm tra hiển thị thông tin Cửa hàng (Logo, Tên)</t>
  </si>
  <si>
    <t>1. Quan sát cột Cửa hàng
2. Kiểm tra hình ảnh và chữ</t>
  </si>
  <si>
    <t>Logo cửa hàng hiển thị trong khung bo góc, tên cửa hàng hiển thị ngay bên cạnh.</t>
  </si>
  <si>
    <t>Hiển thị đúng thông tin shop.</t>
  </si>
  <si>
    <t>Kiểm tra hiển thị số sao và điểm đánh giá</t>
  </si>
  <si>
    <t>1. Quan sát cột Đánh giá
2. Kiểm tra icon ngôi sao</t>
  </si>
  <si>
    <t>Hiển thị số điểm (ví dụ 4.9) kèm theo các icon ngôi sao màu vàng.</t>
  </si>
  <si>
    <t>Hiển thị đúng đánh giá.</t>
  </si>
  <si>
    <t>Kiểm tra hiển thị chỉ số Tỷ lệ hủy</t>
  </si>
  <si>
    <t>1. Quan sát cột Tỷ lệ hủy
2. Kiểm tra màu sắc chữ</t>
  </si>
  <si>
    <t>Tỷ lệ % hiển thị đúng định dạng (0.00%) và có màu đỏ để gây chú ý.</t>
  </si>
  <si>
    <t>Hiển thị đúng tỷ lệ hủy.</t>
  </si>
  <si>
    <t>Kiểm tra hiển thị nút "Xem"</t>
  </si>
  <si>
    <t>1. Quan sát cột cuối cùng của bảng
2. Kiểm tra hình dáng nút</t>
  </si>
  <si>
    <t>Mỗi hàng có một nút "Xem" thiết kế dạng outline, bo góc mềm mại.</t>
  </si>
  <si>
    <t>Hiển thị đúng nút Xem.</t>
  </si>
  <si>
    <t>Kiểm tra font chữ và màu sắc tổng thể giao diện</t>
  </si>
  <si>
    <t>1. Quan sát toàn bộ trang
2. Đối chiếu với màu thương hiệu</t>
  </si>
  <si>
    <t>Font chữ đồng nhất, dễ đọc; màu chủ đạo xanh lá và cam được sử dụng hợp lý.</t>
  </si>
  <si>
    <t>GUI đồng nhất.</t>
  </si>
  <si>
    <t>Kiểm tra hiển thị thanh Header chung của DishNet</t>
  </si>
  <si>
    <t>1. Quan sát phần đầu trang
2. Kiểm tra Logo và các menu</t>
  </si>
  <si>
    <t>Logo DishNet, ô tìm kiếm chính, menu Bảng Tin, Khám Phá,... hiển thị đúng vị trí.</t>
  </si>
  <si>
    <t>Header hiển thị đúng.</t>
  </si>
  <si>
    <t>Kiểm tra hiển thị thông tin User ở góc phải</t>
  </si>
  <si>
    <t>1. Quan sát khu vực tài khoản
2. Kiểm tra tên và avatar</t>
  </si>
  <si>
    <t>Đã đăng nhập.</t>
  </si>
  <si>
    <t>Hiển thị đúng tên "Người Dùng Demo" và avatar thu nhỏ.</t>
  </si>
  <si>
    <t>Thông tin user đúng.</t>
  </si>
  <si>
    <t>Xác nhận chuyển trang thành công từ Bảng xếp hạng mini tại trang chủ</t>
  </si>
  <si>
    <t>1. Truy cập Trang chủ
2. Nhấn nút "Xem thêm" tại Leaderboard mini</t>
  </si>
  <si>
    <t>Hệ thống điều hướng người dùng đến trang Bảng xếp hạng chính thức.</t>
  </si>
  <si>
    <t>Người dùng được chuyển hướng chính xác đến trang Bảng xếp hạng tổng thể sau khi nhấn xem thêm.</t>
  </si>
  <si>
    <t>Xác nhận truy cập trang Bảng xếp hạng từ thanh Header</t>
  </si>
  <si>
    <t>1. Nhấn vào mục "Bảng xếp hạng" trên thanh Header</t>
  </si>
  <si>
    <t>Hệ thống chuyển hướng người dùng đến trang Bảng xếp hạng thành công.</t>
  </si>
  <si>
    <t>Chức năng điều hướng trên thanh Header hoạt động ổn định, dẫn người dùng đến đúng trang đích.</t>
  </si>
  <si>
    <t>Xác nhận tính chính xác của vị trí Top 1 Cửa hàng</t>
  </si>
  <si>
    <t>1. Kiểm tra cửa hàng đứng đầu
2. Đối chiếu công thức tính điểm tích lũy</t>
  </si>
  <si>
    <t>Điểm = Số sao * Số lượng bán.</t>
  </si>
  <si>
    <t>Cửa hàng có tổng điểm tích lũy cao nhất hệ thống phải hiển thị ở vị trí số 1.</t>
  </si>
  <si>
    <t>Vị trí Top 1 phản ánh đúng dữ liệu thực tế dựa trên công thức tính điểm tích lũy của hệ thống.</t>
  </si>
  <si>
    <t>Xác nhận Reviewer có độ tin cậy cao nhất đứng vị trí số 1</t>
  </si>
  <si>
    <t>1. Chuyển sang tab Reviewer
2. Kiểm tra người đứng đầu</t>
  </si>
  <si>
    <t>Reviewer có điểm tin cậy (Trust score) cao nhất phải đứng ở vị trí đầu bảng.</t>
  </si>
  <si>
    <t>Hệ thống phân loại và sắp xếp đúng thứ tự Reviewer dựa trên thang điểm tin cậy của cộng đồng.</t>
  </si>
  <si>
    <t>Xác nhận tổng lượt Thích/Xem của Reviewer là tổng từ tất cả bài Post</t>
  </si>
  <si>
    <t>1. Kiểm tra chỉ số Thích/Xem trên Leaderboard
2. Cộng tổng các chỉ số từ tất cả bài đăng của Reviewer đó</t>
  </si>
  <si>
    <t>Tổng lượt Thích/Xem trên bảng xếp hạng phải bằng tổng các chỉ số cộng dồn từ toàn bộ bài viết.</t>
  </si>
  <si>
    <t>Chỉ số tương tác tổng hợp của Reviewer được thống kê đầy đủ và chính xác từ mọi bài đăng.</t>
  </si>
  <si>
    <t>Xác nhận tổng lượt Bình luận của Reviewer khớp với dữ liệu thực tế</t>
  </si>
  <si>
    <t>1. Kiểm tra cột Bình luận
2. Đối chiếu với tổng comment thực tế trên các bài review</t>
  </si>
  <si>
    <t>Số lượng bình luận hiển thị phải khớp với tổng số comment hiện có trên các bài của Reviewer.</t>
  </si>
  <si>
    <t>Hệ thống truy xuất và hiển thị đúng số lượng phản hồi từ cộng đồng cho từng Reviewer.</t>
  </si>
  <si>
    <t>Xác nhận món ăn Top Trending đứng vị trí số 1</t>
  </si>
  <si>
    <t>1. Chuyển sang tab Món ăn
2. Kiểm tra vị trí đầu tiên</t>
  </si>
  <si>
    <t>Chu kỳ thiết lập (Tuần/Tháng).</t>
  </si>
  <si>
    <t>Món ăn có tổng lượng đơn đặt thành công cao nhất trong chu kỳ phải đứng vị trí số 1.</t>
  </si>
  <si>
    <t>Bảng xếp hạng xu hướng (Trending) cập nhật đúng món ăn có sức mua lớn nhất trong khoảng thời gian quy định.</t>
  </si>
  <si>
    <t>Xác nhận hiển thị đúng chủ sở hữu "Food Reviewer" cho món ăn tốt nhất</t>
  </si>
  <si>
    <t>1. Kiểm tra cột chủ sở hữu món ăn
2. Đối chiếu với người review món đó tốt nhất</t>
  </si>
  <si>
    <t>Hiển thị đúng thông tin định danh của người đã có bài review xuất sắc nhất cho món ăn đó.</t>
  </si>
  <si>
    <t>Hệ thống xác định và hiển thị chính xác gương mặt Reviewer tiêu biểu gắn liền với món ăn đạt giải.</t>
  </si>
  <si>
    <t>Xác nhận nút "Xem" chuyển hướng đúng đến chi tiết đối tượng</t>
  </si>
  <si>
    <t>1. Click nút "Xem" tại Cửa hàng/Reviewer/Món ăn</t>
  </si>
  <si>
    <t>Hệ thống điều hướng chính xác đến trang thông tin chi tiết của đối tượng tương ứng.</t>
  </si>
  <si>
    <t>Chức năng chuyển hướng hoạt động mượt mà, dẫn người dùng đến đúng trang đích để xem thêm chi tiết.</t>
  </si>
  <si>
    <t>Kiểm tra tính ổn định khi click liên tục để chuyển đổi Tab</t>
  </si>
  <si>
    <t>1. Click chuột liên tục giữa các Tab "Reviewer" và "Món ăn"</t>
  </si>
  <si>
    <t>Dữ liệu hiển thị đúng tab, không bị chồng chéo hoặc load sai Schema.</t>
  </si>
  <si>
    <t>Giao diện và dữ liệu được làm mới chính xác, không xảy ra hiện tượng xung đột dữ liệu khi thao tác nhanh.</t>
  </si>
  <si>
    <t>Kiểm tra hiển thị khi mất kết nối mạng trong quá trình chuyển Tab</t>
  </si>
  <si>
    <t>1. Ngắt kết nối mạng khi đang chuyển Tab
2. Quan sát UI</t>
  </si>
  <si>
    <t>Đang thực hiện load dữ liệu.</t>
  </si>
  <si>
    <t>Hệ thống phải hiển thị icon Loading hoặc thông báo mất kết nối tới người dùng.</t>
  </si>
  <si>
    <t>Người dùng nhận được phản hồi rõ ràng về tình trạng mạng, tránh việc đứng màn hình không rõ nguyên nhân.</t>
  </si>
  <si>
    <t>Xác nhận kết quả tìm kiếm hiển thị đúng với từ khóa (Search Happy Case)</t>
  </si>
  <si>
    <t>1. Nhập từ khóa hợp lệ vào ô Search
2. Nhấn tìm kiếm</t>
  </si>
  <si>
    <t>Có dữ liệu khớp từ khóa.</t>
  </si>
  <si>
    <t>Hiển thị danh sách các mục có thông tin khớp hoàn toàn với từ khóa đã nhập.</t>
  </si>
  <si>
    <t>Chức năng tìm kiếm hoạt động chính xác, trả về kết quả liên quan mật thiết đến yêu cầu của người dùng.</t>
  </si>
  <si>
    <t>Xác nhận hiển thị thông báo "No result" khi tìm kiếm dữ liệu không tồn tại</t>
  </si>
  <si>
    <t>1. Nhập từ khóa không có trong hệ thống
2. Thực hiện tìm kiếm</t>
  </si>
  <si>
    <t>Hệ thống hiển thị thông báo "No result" hoặc "Không tìm thấy kết quả".</t>
  </si>
  <si>
    <t>Người dùng nhận được thông báo phù hợp khi nội dung tìm kiếm không tồn tại trên hệ thống.</t>
  </si>
  <si>
    <t>Xác nhận lọc đơn hàng theo 1 tiêu chí (Khu vực/Đánh giá)</t>
  </si>
  <si>
    <t>1. Chọn một tiêu chí lọc duy nhất
2. Kiểm tra danh sách hiển thị</t>
  </si>
  <si>
    <t>Hiển thị đúng và đủ các đơn vị thỏa mãn tiêu chí lọc đã chọn.</t>
  </si>
  <si>
    <t>Bộ lọc hoạt động hiệu quả, phân loại dữ liệu chính xác theo từng hạng mục riêng lẻ.</t>
  </si>
  <si>
    <t>Xác nhận lọc kết hợp nhiều tiêu chí cùng lúc</t>
  </si>
  <si>
    <t>1. Chọn đồng thời nhiều tiêu chí lọc khác nhau
2. Kiểm tra danh sách kết quả</t>
  </si>
  <si>
    <t>Kết quả trả về phải thỏa mãn tất cả các điều kiện lọc đang được áp dụng.</t>
  </si>
  <si>
    <t>Hệ thống xử lý logic lọc kết hợp (AND) chính xác, thu hẹp danh sách đúng theo mong muốn người dùng.</t>
  </si>
  <si>
    <t>Xác nhận chức năng Reset bộ lọc về mặc định</t>
  </si>
  <si>
    <t>1. Nhấn nút Reset hoặc bỏ chọn các tiêu chí
2. Quan sát danh sách</t>
  </si>
  <si>
    <t>Đang áp dụng bộ lọc.</t>
  </si>
  <si>
    <t>Danh sách quay về trạng thái mặc định ban đầu như khi mới tải trang.</t>
  </si>
  <si>
    <t>Chức năng làm mới bộ lọc hoạt động tức thì, giúp người dùng dễ dàng bắt đầu lượt tìm kiếm mới.</t>
  </si>
  <si>
    <t>Kiểm tra tính ổn định khi spam click thay đổi bộ lọc liên tục</t>
  </si>
  <si>
    <t>1. Thay đổi nhanh và liên tục các tiêu chí lọc khác nhau
2. Quan sát phản hồi trang</t>
  </si>
  <si>
    <t>Dữ liệu không bị loạn, trang web không bị treo hay phản hồi sai lệch.</t>
  </si>
  <si>
    <t>Hệ thống chịu tải tốt trước các thao tác dồn dập, đảm bảo dữ liệu hiển thị cuối cùng luôn nhất quán.</t>
  </si>
  <si>
    <t>Xác nhận hiển thị mũi tên xanh hướng lên khi hạng hiện tại tăng so với hôm qua</t>
  </si>
  <si>
    <t>1. So sánh hạng hiện tại và hạng hôm qua
2. Quan sát biểu tượng chỉ báo</t>
  </si>
  <si>
    <t>Hạng hiện tại &lt; Hạng hôm qua (VD: Từ hạng 5 lên hạng 3).</t>
  </si>
  <si>
    <t>Hệ thống hiển thị mũi tên màu xanh hướng lên bên cạnh thứ hạng.</t>
  </si>
  <si>
    <t>Hệ thống nhận diện chính xác sự thăng hạng và hiển thị biểu tượng mũi tên xanh hướng lên theo đúng nghiệp vụ.</t>
  </si>
  <si>
    <t>Xác nhận hiển thị mũi tên đỏ hướng xuống khi hạng hiện tại giảm so với hôm qua</t>
  </si>
  <si>
    <t>Hạng hiện tại &gt; Hạng hôm qua (VD: Từ hạng 2 xuống hạng 4).</t>
  </si>
  <si>
    <t>Hệ thống hiển thị mũi tên màu đỏ hướng xuống bên cạnh thứ hạng.</t>
  </si>
  <si>
    <t>Biểu tượng chỉ báo giảm hạng (mũi tên đỏ hướng xuống) hiển thị chính xác, giúp người dùng nhận biết sự tụt hạng.</t>
  </si>
  <si>
    <t>Xác nhận hiển thị dấu gạch ngang hoặc không có mũi tên khi hạng không đổi</t>
  </si>
  <si>
    <t>1. So sánh hạng hiện tại và hạng hôm qua
2. Quan sát khu vực chỉ báo biến động</t>
  </si>
  <si>
    <t>Hạng hiện tại = Hạng hôm qua.</t>
  </si>
  <si>
    <t>Hệ thống hiển thị icon dấu gạch ngang (-) hoặc không hiển thị mũi tên.</t>
  </si>
  <si>
    <t>Trạng thái giữ nguyên thứ hạng được biểu thị đúng bằng dấu gạch ngang hoặc ẩn mũi tên, không gây nhầm lẫn.</t>
  </si>
  <si>
    <t>Xác nhận không hiển thị mũi tên biến động đối với quán mới chưa có dữ liệu</t>
  </si>
  <si>
    <t>1. Kiểm tra quán mới gia nhập Leaderboard lần đầu</t>
  </si>
  <si>
    <t>Chưa có dữ liệu hạng của ngày hôm qua.</t>
  </si>
  <si>
    <t>Hệ thống không hiển thị bất kỳ mũi tên chỉ báo biến động nào.</t>
  </si>
  <si>
    <t>Với các thực thể mới chưa có dữ liệu đối chiếu, hệ thống xử lý đúng bằng cách để trống khu vực biến động hạng.</t>
  </si>
  <si>
    <t>Phát hiện lỗi logic khi tăng hạng nhưng lại hiển thị mũi tên đỏ hoặc dấu gạch</t>
  </si>
  <si>
    <t>1. Kiểm tra các trường hợp tăng hạng thực tế
2. Đối chiếu với màu sắc/biểu tượng hiển thị</t>
  </si>
  <si>
    <t>Hệ thống hiển thị sai biểu tượng khi thăng hạng.</t>
  </si>
  <si>
    <t>Ghi nhận đây là lỗi hiển thị chỉ báo (mũi tên đỏ hoặc dấu gạch là sai).</t>
  </si>
  <si>
    <t>Ghi nhận lỗi logic: Hệ thống hiển thị sai lệch biểu tượng biến động dù vị trí hạng thực tế của đối tượng đang tăng lên.</t>
  </si>
  <si>
    <t>Phát hiện lỗi logic khi giảm hạng nhưng lại hiển thị mũi tên xanh</t>
  </si>
  <si>
    <t>1. Kiểm tra các trường hợp giảm hạng thực tế
2. Đối chiếu với màu sắc biểu tượng</t>
  </si>
  <si>
    <t>Hệ thống hiển thị màu xanh khi giảm hạng.</t>
  </si>
  <si>
    <t>Ghi nhận đây là lỗi logic về quy tắc màu sắc chỉ báo biến động.</t>
  </si>
  <si>
    <t>Phát hiện lỗi: Hệ thống gán sai màu sắc chỉ báo (xanh) cho trường hợp đối tượng bị tụt hạng trên bảng xếp hạng.</t>
  </si>
  <si>
    <t>Phát hiện lỗi logic khi hạng không đổi nhưng vẫn hiển thị mũi tên</t>
  </si>
  <si>
    <t>1. Kiểm tra đối tượng giữ nguyên hạng
2. Quan sát biểu tượng</t>
  </si>
  <si>
    <t>Hạng không đổi nhưng UI vẫn hiện mũi tên lên/xuống.</t>
  </si>
  <si>
    <t>Ghi nhận đây là lỗi hiển thị chỉ báo dư thừa/không chính xác.</t>
  </si>
  <si>
    <t>Phát hiện lỗi: Biểu tượng mũi tên xuất hiện không đúng mục đích khi vị trí hạng của đối tượng không có sự thay đổi.</t>
  </si>
  <si>
    <t>Đảm bảo cửa hàng tốt không bị xếp sau cửa hàng có tỷ lệ hủy cao/đánh giá thấp</t>
  </si>
  <si>
    <t>1. So sánh vị trí của 2 cửa hàng có chỉ số đối lập
2. Kiểm tra trọng số xếp hạng</t>
  </si>
  <si>
    <t>Cửa hàng A (Tỷ lệ hủy cao, đánh giá thấp) đứng trên Cửa hàng B (Chỉ số tốt).</t>
  </si>
  <si>
    <t>Cửa hàng tốt hơn phải đứng vị trí cao hơn; ghi nhận lỗi nếu ngược lại.</t>
  </si>
  <si>
    <t>Hệ thống kiểm soát đúng thuật toán xếp hạng, không để các cửa hàng kém chất lượng vượt mặt các đơn vị uy tín.</t>
  </si>
  <si>
    <t>Xác nhận ẩn hoặc vô hiệu hóa nút "Xem" khi quán đang tạm nghỉ/đóng cửa</t>
  </si>
  <si>
    <t>1. Tìm cửa hàng đang đóng cửa trên BXH
2. Thử nhấn nút "Xem"</t>
  </si>
  <si>
    <t>Quán đang đứng Top 1 nhưng trong trạng thái tạm nghỉ.</t>
  </si>
  <si>
    <t>Nút "Xem" phải bị ẩn đi hoặc vô hiệu hóa (Disabled).</t>
  </si>
  <si>
    <t>Hệ thống tự động vô hiệu hóa quyền truy cập xem chi tiết khi quán không ở trạng thái sẵn sàng phục vụ, tránh làm phiền user.</t>
  </si>
  <si>
    <t>Xác nhận cửa hàng bị Admin khóa phải biến mất khỏi BXH ngay lập tức</t>
  </si>
  <si>
    <t>1. Admin thực hiện khóa cửa hàng
2. Kiểm tra BXH ngay sau đó</t>
  </si>
  <si>
    <t>Cửa hàng đang có tên trên BXH.</t>
  </si>
  <si>
    <t>Cửa hàng bị khóa phải lập tức biến mất khỏi danh sách Bảng xếp hạng.</t>
  </si>
  <si>
    <t>Dữ liệu BXH được cập nhật tức thì, loại bỏ hoàn toàn các cửa hàng vi phạm đã bị quản trị viên can thiệp khóa tài khoản.</t>
  </si>
  <si>
    <t>Xác nhận số lượng "Đã bán" không tăng khi hệ thống phát hiện đơn hàng ảo</t>
  </si>
  <si>
    <t>1. Mô phỏng/Kiểm tra các đơn hàng bị hệ thống đánh dấu là "ảo"
2. Đối chiếu số lượng bán trên BXH</t>
  </si>
  <si>
    <t>Hệ thống phát hiện đơn hàng spam/ảo.</t>
  </si>
  <si>
    <t>Con số "Đã bán" hiển thị trên giao diện BXH không được phép tăng lên.</t>
  </si>
  <si>
    <t>Cơ chế chống gian lận hoạt động tốt, không cộng dồn các giao dịch ảo vào thành tích hiển thị trên bảng xếp hạng.</t>
  </si>
  <si>
    <t>Kiểm tra lỗi dữ liệu Reviewer đã bị xóa/khóa vẫn kẹt lại trên BXH</t>
  </si>
  <si>
    <t>1. Kiểm tra danh sách Reviewer trên BXH
2. Đối chiếu với trạng thái account thực tế</t>
  </si>
  <si>
    <t>Account Reviewer đã bị xóa/khóa khỏi hệ thống.</t>
  </si>
  <si>
    <t>Dữ liệu của Reviewer đó phải được gỡ bỏ hoàn toàn khỏi BXH.</t>
  </si>
  <si>
    <t>Ghi nhận lỗi nếu thông tin của người dùng đã bị khai tử hoặc khóa quyền vẫn còn tồn đọng trên bảng vinh danh.</t>
  </si>
  <si>
    <t>Xác nhận Reviewer bị cấm viết bài vẫn giữ nguyên thứ hạng vinh danh cũ</t>
  </si>
  <si>
    <t>1. Admin cấm Reviewer viết bài mới
2. Kiểm tra vị trí của họ trên BXH</t>
  </si>
  <si>
    <t>Reviewer vi phạm bị cấm đăng bài nhưng vẫn đứng Top.</t>
  </si>
  <si>
    <t>Tài khoản vẫn đứng Top và giữ nguyên thứ hạng dựa trên thành tích cũ (trừ khi bị khóa hẳn).</t>
  </si>
  <si>
    <t>Hệ thống bảo toàn kết quả xếp hạng lịch sử cho Reviewer dù họ đang bị hạn chế quyền đăng tải nội dung mới.</t>
  </si>
  <si>
    <t>Phát hiện lỗi điểm "Độ tin cậy" nhảy vọt lên 5.0 đối với tài khoản mới lập</t>
  </si>
  <si>
    <t>1. Tạo tài khoản Reviewer mới
2. Kiểm tra điểm tin cậy khi chưa có bài viết</t>
  </si>
  <si>
    <t>Tài khoản mới, chưa có bài viết thực tế.</t>
  </si>
  <si>
    <t>Điểm tin cậy không được phép tự động đạt mức tối đa 5.0 khi chưa có hoạt động.</t>
  </si>
  <si>
    <t>Ghi nhận lỗi logic nếu hệ thống tự động cấp điểm tin cậy tuyệt đối cho người dùng mới mà không dựa trên đóng góp thực tế.</t>
  </si>
  <si>
    <t>Đảm bảo Reviewer có nhiều bài viết bị xóa do vi phạm phải bị trừ điểm tin cậy/hạ hạng</t>
  </si>
  <si>
    <t>1. Xóa các bài viết vi phạm (spam/quảng cáo bẩn) của Reviewer
2. Kiểm tra điểm và hạng</t>
  </si>
  <si>
    <t>Reviewer có nhiều bài viết bị xóa.</t>
  </si>
  <si>
    <t>Điểm tin cậy phải bị trừ và không được giữ vững hạng Top.</t>
  </si>
  <si>
    <t>Hệ thống ghi nhận chính xác các hành vi vi phạm và thực hiện khấu trừ điểm uy tín, ảnh hưởng trực tiếp đến thứ hạng.</t>
  </si>
  <si>
    <t>Xác nhận hệ thống tự động ẩn/hạ bậc Reviewer bị báo cáo (Report) liên tục</t>
  </si>
  <si>
    <t>1. Thực hiện report liên tục 1 Reviewer trong 24h
2. Quan sát sự thay đổi trên BXH</t>
  </si>
  <si>
    <t>Reviewer bị người dùng báo cáo với tần suất cao.</t>
  </si>
  <si>
    <t>Hệ thống phải tự động ẩn hoặc hạ bậc tạm thời để chờ kiểm tra.</t>
  </si>
  <si>
    <t>Cơ chế bảo vệ cộng đồng hoạt động, tự động hạn chế hiển thị các tài khoản có dấu hiệu vi phạm dựa trên phản hồi người dùng.</t>
  </si>
  <si>
    <t>Phát hiện lỗi Reviewer có tương tác ảo (View cao nhưng Thích cực thấp) đứng trên người thật</t>
  </si>
  <si>
    <t>1. So sánh Reviewer A (100k view - 1 like) và Reviewer B (tương tác thật)
2. Kiểm tra thứ hạng</t>
  </si>
  <si>
    <t>Reviewer có tỷ lệ tương tác bất hợp lý (ảo).</t>
  </si>
  <si>
    <t>Hệ thống không được ưu tiên Reviewer có dấu hiệu buff view đứng trên người có tương tác thật.</t>
  </si>
  <si>
    <t>Ghi nhận lỗi nếu thuật toán xếp hạng chỉ ưu tiên con số view thuần túy mà bỏ qua tính hợp lý của tỷ lệ tương tác thực tế.</t>
  </si>
  <si>
    <t>Xác nhận món ăn "Ẩn" hoặc "Ngừng kinh doanh" không được xuất hiện trên BXH</t>
  </si>
  <si>
    <t>1. Chuyển trạng thái món ăn sang Ẩn/Ngừng kinh doanh
2. Kiểm tra danh sách BXH Món ăn</t>
  </si>
  <si>
    <t>Món ăn đã được chủ quán thiết lập trạng thái nghỉ.</t>
  </si>
  <si>
    <t>Món ăn phải lập tức không còn xuất hiện trong danh sách BXH công khai.</t>
  </si>
  <si>
    <t>Hệ thống lọc bỏ chính xác các sản phẩm không còn khả dụng, đảm bảo tính cập nhật cho bảng xếp hạng món ăn.</t>
  </si>
  <si>
    <t>Xác nhận món ăn hết hàng không được phép cho người dùng nhấn "Xem" để đặt</t>
  </si>
  <si>
    <t>1. Kiểm tra món ăn hết hàng đứng Top
2. Thử nhấn nút "Xem"</t>
  </si>
  <si>
    <t>Món ăn hiển thị trên BXH nhưng đã hết hàng trong kho.</t>
  </si>
  <si>
    <t>Hệ thống phải báo hết hàng và chặn hành động click "Xem" để đặt hàng.</t>
  </si>
  <si>
    <t>Trải nghiệm người dùng được đảm bảo bằng cách chặn truy cập vào các món ăn không còn hàng để phục vụ.</t>
  </si>
  <si>
    <t>Đảm bảo món ăn đang chờ duyệt/cập nhật thông tin không lọt vào danh sách công khai</t>
  </si>
  <si>
    <t>1. Tạo món ăn mới/cập nhật và chờ Admin duyệt
2. Kiểm tra sự xuất hiện trên BXH</t>
  </si>
  <si>
    <t>Món ăn đang trong trạng thái chờ duyệt.</t>
  </si>
  <si>
    <t>Món ăn không được phép xuất hiện trên BXH cho đến khi được duyệt chính thức.</t>
  </si>
  <si>
    <t>Hệ thống quản lý tốt quy trình kiểm duyệt, chỉ cho phép các nội dung đã được xác thực hiển thị công khai trên Leaderboard.</t>
  </si>
  <si>
    <t>Xác nhận ẩn hoặc Disable nút đặt món khi cửa hàng chủ quản đang "Tạm nghỉ"</t>
  </si>
  <si>
    <t>1. Kiểm tra món ăn của quán đang tạm nghỉ trên BXH
2. Quan sát nút đặt món</t>
  </si>
  <si>
    <t>Cửa hàng chủ quản ở trạng thái "Tạm nghỉ".</t>
  </si>
  <si>
    <t>Phải ẩn món hoặc Disable nút đặt; ghi nhận lỗi nếu vẫn cho phép đặt.</t>
  </si>
  <si>
    <t>Hệ thống đồng bộ trạng thái giữa quán và món ăn, tự động khóa chức năng đặt hàng khi quán không hoạt động.</t>
  </si>
  <si>
    <t>Xác nhận danh mục món ăn biến mất khi cửa hàng bị Admin khóa vĩnh viễn</t>
  </si>
  <si>
    <t>1. Admin khóa vĩnh viễn cửa hàng
2. Kiểm tra danh mục món ăn của quán đó trên BXH</t>
  </si>
  <si>
    <t>Cửa hàng bị khóa vĩnh viễn.</t>
  </si>
  <si>
    <t>Toàn bộ món ăn thuộc cửa hàng đó phải bị gỡ bỏ khỏi BXH Món ăn.</t>
  </si>
  <si>
    <t>Hệ thống thực hiện quét và gỡ bỏ triệt để các sản phẩm liên quan đến thực thể bị cấm, giữ cho BXH luôn sạch.</t>
  </si>
  <si>
    <t>Phát hiện lỗi giá hiển thị ngoài BXH lệch so với giá thực tế trong chi tiết món</t>
  </si>
  <si>
    <t>1. So sánh giá món ăn tại BXH và giá khi click vào trang chi tiết</t>
  </si>
  <si>
    <t>Có sự thay đổi giá gần đây.</t>
  </si>
  <si>
    <t>Giá hiển thị ở cả 2 vị trí phải đồng nhất hoàn toàn.</t>
  </si>
  <si>
    <t>Ghi nhận lỗi nếu có sự không nhất quán về giá giữa bảng xếp hạng và thông tin sản phẩm chi tiết, gây hiểu lầm cho khách.</t>
  </si>
  <si>
    <t>Xác nhận số lượng "Đã bán" món ăn không tăng khi phát hiện đơn hàng ảo (Spam)</t>
  </si>
  <si>
    <t>1. Thực hiện các đơn hàng ảo cho 1 món ăn
2. Kiểm tra chỉ số bán trên BXH</t>
  </si>
  <si>
    <t>Hệ thống phát hiện đơn hàng spam cho món ăn này.</t>
  </si>
  <si>
    <t>Số lượng "Đã bán" trên BXH không được phép tăng.</t>
  </si>
  <si>
    <t>Thuật toán bảo vệ dữ liệu hoạt động chính xác, loại bỏ các giao dịch không hợp lệ khỏi thành tích tiêu thụ của món ăn.</t>
  </si>
  <si>
    <t>Phan Thị Lệ Thi</t>
  </si>
  <si>
    <t>Xác nhận hiển thị tin nhắn bên gửi và bên nhận đúng vị trí</t>
  </si>
  <si>
    <t>1. Quan sát đoạn chat</t>
  </si>
  <si>
    <t>Có dữ liệu tin nhắn</t>
  </si>
  <si>
    <t>Tin nhắn người gửi hiển thị bên phải (màu khác), người nhận bên trái</t>
  </si>
  <si>
    <t>Hiển thị tin nhắn đúng vị trí giữa người gửi và người nhận</t>
  </si>
  <si>
    <t>Xác nhận hiển thị nội dung tin nhắn</t>
  </si>
  <si>
    <t>1. Quan sát nội dung chat</t>
  </si>
  <si>
    <t>Có tin nhắn</t>
  </si>
  <si>
    <t>Nội dung hiển thị đầy đủ, không bị cắt</t>
  </si>
  <si>
    <t>Nội dung tin nhắn hiển thị đầy đủ, không bị cắt</t>
  </si>
  <si>
    <t>Xác nhận hiển thị thời gian gửi tin nhắn</t>
  </si>
  <si>
    <t>1. Quan sát timestamp</t>
  </si>
  <si>
    <t>Thời gian hiển thị đúng định dạng</t>
  </si>
  <si>
    <t>Xác nhận hiển thị avatar user trong chat</t>
  </si>
  <si>
    <t>1. Quan sát UI</t>
  </si>
  <si>
    <t>Có dữ liệu user</t>
  </si>
  <si>
    <t>Avatar hiển thị đúng, không bị vỡ</t>
  </si>
  <si>
    <t>Avatar người dùng hiển thị đúng, không bị lỗi</t>
  </si>
  <si>
    <t>Xác nhận hiển thị ô nhập tin nhắn</t>
  </si>
  <si>
    <t>1. Quan sát thanh nhập dưới cùng</t>
  </si>
  <si>
    <t>Mở khung chat</t>
  </si>
  <si>
    <t>Hiển thị input với placeholder "Gửi tin nhắn..."</t>
  </si>
  <si>
    <t>Ô nhập tin nhắn hiển thị đúng placeholder</t>
  </si>
  <si>
    <t>Xác nhận hiển thị nút gửi tin nhắn</t>
  </si>
  <si>
    <t>1. Quan sát icon gửi</t>
  </si>
  <si>
    <t>Hiển thị nút gửi (icon mũi tên) rõ ràng</t>
  </si>
  <si>
    <t>Nút gửi tin nhắn hiển thị rõ ràng, hoạt động bình thường</t>
  </si>
  <si>
    <t>Xác nhận giao diện rỗng khi chưa có tin nhắn</t>
  </si>
  <si>
    <t>1. Chọn user chưa có tin nhắn</t>
  </si>
  <si>
    <t>Có user chưa chat</t>
  </si>
  <si>
    <t>Hiển thị trạng thái "Chưa có tin nhắn"</t>
  </si>
  <si>
    <t>Hiển thị trạng thái "Chưa có tin nhắn" khi chưa có chat</t>
  </si>
  <si>
    <t>Xác nhận hiển thị preview tin nhắn ở sidebar</t>
  </si>
  <si>
    <t>1. Quan sát danh sách bên trái</t>
  </si>
  <si>
    <t>Có dữ liệu</t>
  </si>
  <si>
    <t>Hiển thị nội dung tin nhắn gần nhất dạng rút gọn</t>
  </si>
  <si>
    <t>Preview tin nhắn hiển thị đúng ở sidebar</t>
  </si>
  <si>
    <t>Xác nhận layout tổng thể</t>
  </si>
  <si>
    <t>1. Quan sát toàn trang</t>
  </si>
  <si>
    <t>Trang load thành công</t>
  </si>
  <si>
    <t>Giao diện chia 2 cột rõ ràng, không lệch</t>
  </si>
  <si>
    <t>Layout giao diện rõ ràng, không bị lệch</t>
  </si>
  <si>
    <t>Xác nhận responsive</t>
  </si>
  <si>
    <t>1. Resize trình duyệt</t>
  </si>
  <si>
    <t>UI không vỡ layout, vẫn hiển thị đầy đủ</t>
  </si>
  <si>
    <t>Giao diện responsive tốt trên các kích thước màn hình</t>
  </si>
  <si>
    <t>Xác nhận scroll trong khung chat</t>
  </si>
  <si>
    <t>1. Scroll khung chat</t>
  </si>
  <si>
    <t>Có nhiều tin nhắn</t>
  </si>
  <si>
    <t>Có thanh scroll, cuộn mượt, không lỗi</t>
  </si>
  <si>
    <t>Scroll trong khung chat hoạt động mượt</t>
  </si>
  <si>
    <t>Xác nhận hiển thị icon chức năng sidebar</t>
  </si>
  <si>
    <t>1. Quan sát thanh icon trái</t>
  </si>
  <si>
    <t>Trang mở</t>
  </si>
  <si>
    <t>Hiển thị icon (home, chat, thông báo...) đúng vị trí</t>
  </si>
  <si>
    <t>Các icon chức năng hiển thị đúng vị trí</t>
  </si>
  <si>
    <t>Xác nhận hiển thị thông tin người dùng góc phải</t>
  </si>
  <si>
    <t>1. Quan sát góc phải</t>
  </si>
  <si>
    <t>Đã đăng nhập</t>
  </si>
  <si>
    <t>Hiển thị avatar + tên người dùng</t>
  </si>
  <si>
    <t>Thông tin người dùng (avatar + tên) hiển thị đúng</t>
  </si>
  <si>
    <t>Xác nhận hiển thị đúng danh sách cuộc trò chuyện khi truy cập trang tin nhắn</t>
  </si>
  <si>
    <t>1. Đăng nhập hệ thống
2. Truy cập trang “Tin nhắn”</t>
  </si>
  <si>
    <t>User đã có danh sách chat</t>
  </si>
  <si>
    <t>Hiển thị danh sách chat bên trái gồm avatar, tên, tin nhắn gần nhất, thời gian</t>
  </si>
  <si>
    <t>Danh sách cuộc trò chuyện hiển thị đầy đủ avatar, tên, tin nhắn gần nhất, thời gian</t>
  </si>
  <si>
    <t>Xác nhận hiển thị đúng cuộc trò chuyện khi click vào 1 user</t>
  </si>
  <si>
    <t>1. Click vào 1 cuộc trò chuyện</t>
  </si>
  <si>
    <t>Có dữ liệu chat</t>
  </si>
  <si>
    <t>Nội dung chat hiển thị bên phải đúng user được chọn</t>
  </si>
  <si>
    <t>Click vào cuộc trò chuyện hiển thị đúng nội dung</t>
  </si>
  <si>
    <t>Xác nhận highlight cuộc trò chuyện đang được chọn</t>
  </si>
  <si>
    <t>1. Click vào 1 user bất kỳ</t>
  </si>
  <si>
    <t>Có danh sách chat</t>
  </si>
  <si>
    <t>Item được chọn có background khác biệt</t>
  </si>
  <si>
    <t>Cuộc trò chuyện được chọn có highlight rõ ràng</t>
  </si>
  <si>
    <t>1. Quan sát tin nhắn</t>
  </si>
  <si>
    <t>Hiển thị timestamp đúng định dạng (hh:mm)</t>
  </si>
  <si>
    <t>Timestamp hiển thị đúng định dạng (hh:mm)</t>
  </si>
  <si>
    <t>Xác nhận hiển thị trạng thái “đang hoạt động” của user</t>
  </si>
  <si>
    <t>1. Mở cuộc trò chuyện</t>
  </si>
  <si>
    <t>User đang online</t>
  </si>
  <si>
    <t>Hiển thị text “Đang hoạt động gần đây”</t>
  </si>
  <si>
    <t>Hiển thị trạng thái “Đang hoạt động gần đây” đúng</t>
  </si>
  <si>
    <t>Xác nhận hệ thống hiển thị đúng nội dung đã nhập nội dung vào ô chat</t>
  </si>
  <si>
    <t>1. Click vào input
2. Nhập text</t>
  </si>
  <si>
    <t>Input active</t>
  </si>
  <si>
    <t>Nội dung hiển thị đúng trong ô nhập</t>
  </si>
  <si>
    <t>Nội dung tin nhắn hiển thị đúng trong ô input</t>
  </si>
  <si>
    <t>Xác nhận hệ thống gửi tin nhắn khi click icon gửi</t>
  </si>
  <si>
    <t>1. Nhập nội dung
2. Click nút gửi</t>
  </si>
  <si>
    <t>Có nội dung</t>
  </si>
  <si>
    <t>Tin nhắn được gửi và hiển thị ngay</t>
  </si>
  <si>
    <t>Tin nhắn được gửi và hiển thị ngay sau khi click nút gửi</t>
  </si>
  <si>
    <t>Xác nhận hệ thống gửi tin nhắn khi nhấn Enter</t>
  </si>
  <si>
    <t>1. Nhập nội dung
2. Nhấn Enter</t>
  </si>
  <si>
    <t>Nhấn Enter không gửi được tin nhắn, nút gửi bị ẩn sau khi Enter</t>
  </si>
  <si>
    <t>Xác nhận hệ thống không gửi tin nhắn khi ô input rỗng</t>
  </si>
  <si>
    <t>1. Không nhập nội dung
2. Click gửi</t>
  </si>
  <si>
    <t>Input rỗng</t>
  </si>
  <si>
    <t>Không gửi tin nhắn, có thể disable button hoặc không phản hồi</t>
  </si>
  <si>
    <t>Không gửi tin nhắn khi input rỗng</t>
  </si>
  <si>
    <t>Xác nhận hiển thị lỗi khi gửi tin nhắn thất bại</t>
  </si>
  <si>
    <t>1. Ngắt mạng
2. Gửi tin nhắn</t>
  </si>
  <si>
    <t>Mất kết nối</t>
  </si>
  <si>
    <t>Hiển thị thông báo lỗi, tin nhắn không được gửi</t>
  </si>
  <si>
    <t>Hiển thị thông báo lỗi khi gửi tin nhắn thất bại</t>
  </si>
  <si>
    <t>Xác nhận tự động cuộn xuống tin nhắn mới</t>
  </si>
  <si>
    <t>1. Gửi/nhận tin nhắn mới</t>
  </si>
  <si>
    <t>Có tin nhắn mới</t>
  </si>
  <si>
    <t>Màn hình tự cuộn xuống cuối</t>
  </si>
  <si>
    <t>Màn hình tự động cuộn xuống khi có tin nhắn mới</t>
  </si>
  <si>
    <t>Xác nhận hiển thị danh sách chat khi không có tin nhắn</t>
  </si>
  <si>
    <t>1. Truy cập user chưa có chat</t>
  </si>
  <si>
    <t>Hiển thị “Chưa có tin nhắn” hoặc danh sách rỗng</t>
  </si>
  <si>
    <t>Khi không có dữ liệu danh sách rỗng</t>
  </si>
  <si>
    <t>Xác nhận hiển thị đúng tin nhắn trước trong danh sách</t>
  </si>
  <si>
    <t>1. Quan sát sidebar</t>
  </si>
  <si>
    <t>Hiển thị nội dung rút gọn tin nhắn gần nhất</t>
  </si>
  <si>
    <t>Hiển thị đúng nội dung tin nhắn gần nhất trong danh sách</t>
  </si>
  <si>
    <t>Xác nhận hiển thị thời gian trong danh sách chat</t>
  </si>
  <si>
    <t>Hiển thị đúng thời gian tin nhắn cuối</t>
  </si>
  <si>
    <t>Hiển thị đúng thời gian tin nhắn trong danh sách chat</t>
  </si>
  <si>
    <t>Xác nhận nhận tin nhắn realtime từ user khác</t>
  </si>
  <si>
    <t>1. User B gửi tin
2. User A đang mở chat</t>
  </si>
  <si>
    <t>Có kết nối socket</t>
  </si>
  <si>
    <t>Tin nhắn hiển thị ngay không cần reload</t>
  </si>
  <si>
    <t>Tin nhắn realtime hiển thị ngay không cần reload</t>
  </si>
  <si>
    <t>Xác nhận hệ thống lưu tin nhắn vào database</t>
  </si>
  <si>
    <t>1. Gửi tin nhắn</t>
  </si>
  <si>
    <t>DB hoạt động</t>
  </si>
  <si>
    <t>Tin nhắn được lưu với đầy đủ: sender_id, receiver_id, content, timestamp</t>
  </si>
  <si>
    <t>Tin nhắn được lưu đầy đủ vào database</t>
  </si>
  <si>
    <t>Xác nhận lấy danh sách cuộc trò chuyện</t>
  </si>
  <si>
    <t>1. Truy cập trang chat</t>
  </si>
  <si>
    <t>User có dữ liệu</t>
  </si>
  <si>
    <t>API trả về danh sách conversation đúng</t>
  </si>
  <si>
    <t>API trả về danh sách cuộc trò chuyện đúng</t>
  </si>
  <si>
    <t>Xác nhận lấy nội dung chi tiết cuộc trò chuyện</t>
  </si>
  <si>
    <t>1. Click vào 1 chat</t>
  </si>
  <si>
    <t>Có conversation</t>
  </si>
  <si>
    <t>API trả về list message theo đúng thứ tự thời gian</t>
  </si>
  <si>
    <t>API trả về nội dung chat đúng thứ tự thời gian</t>
  </si>
  <si>
    <t>Xác nhận phân biệt tin nhắn gửi và nhận</t>
  </si>
  <si>
    <t>1. Load chat</t>
  </si>
  <si>
    <t>Backend trả đúng sender_id → FE hiển thị đúng trái/phải</t>
  </si>
  <si>
    <t>Hiển thị đúng tin nhắn gửi/nhận theo sender_id</t>
  </si>
  <si>
    <t>Xác nhận hệ thống cập nhật trạng thái “đã xem”</t>
  </si>
  <si>
    <t>1. User mở chat</t>
  </si>
  <si>
    <t>Có tin chưa đọc</t>
  </si>
  <si>
    <t>Backend update seen = true</t>
  </si>
  <si>
    <t>Trạng thái “đã xem” được cập nhật đúng</t>
  </si>
  <si>
    <t>Xác nhận hiển thị đúng trạng thái “chưa đọc” trong danh sách chat</t>
  </si>
  <si>
    <t>1. Nhận tin mới</t>
  </si>
  <si>
    <t>Chưa mở chat</t>
  </si>
  <si>
    <t>Conversation được đánh dấu chưa đọc</t>
  </si>
  <si>
    <t>Hiển thị đúng trạng thái “chưa đọc” trong danh sách chat</t>
  </si>
  <si>
    <t>Xác nhận xử lý gửi nhiều tin liên tiếp</t>
  </si>
  <si>
    <t>1. Gửi nhiều tin nhanh</t>
  </si>
  <si>
    <t>Kết nối ổn định</t>
  </si>
  <si>
    <t>Tất cả tin được gửi và lưu đúng thứ tự</t>
  </si>
  <si>
    <t>Xác nhận hệ thống vẫn hiển thị đúng khi nhập tin nhắn dài</t>
  </si>
  <si>
    <t>1. Nhập tin quá dài</t>
  </si>
  <si>
    <t>Không giới hạn ký tự</t>
  </si>
  <si>
    <t>Hệ thống chấp nhận, vẫn gửi và nhận tin nhắn bình thường</t>
  </si>
  <si>
    <t>Xác nhận gửi tin nhắn chứa ký tự đặc biệt</t>
  </si>
  <si>
    <t>1. Nhập ký tự đặc biệt</t>
  </si>
  <si>
    <t>Hệ thống hỗ trợ unicode</t>
  </si>
  <si>
    <t>Tin nhắn được gửi và hiển thị đúng</t>
  </si>
  <si>
    <t>Xác nhận không gửi tin nhắn khi user bị block</t>
  </si>
  <si>
    <t>1. Block user
2. Gửi tin</t>
  </si>
  <si>
    <t>User bị block</t>
  </si>
  <si>
    <t>API trả lỗi, không gửi được</t>
  </si>
  <si>
    <t>Xác nhận dữ liệu tin nhắn vẫn hiển thị đúng khi refresh trang</t>
  </si>
  <si>
    <t>1. Reload trang</t>
  </si>
  <si>
    <t>Tin nhắn hiển thị đúng như trước</t>
  </si>
  <si>
    <t>Huỳnh Thị Vy</t>
  </si>
  <si>
    <t>Kiểm tra hiển thị tổng thể trang Trợ giúp</t>
  </si>
  <si>
    <t>1. Người dùng đã đăng nhập
2. Truy cập trang gửi yêu cầu hỗ trợ</t>
  </si>
  <si>
    <t>Hiển thị trang trợ giúp và hỗ trợ, khung "Liên hệ hỗ trợ".</t>
  </si>
  <si>
    <t>Hiển thị đúng trang “Trợ giúp &amp; hỗ trợ”, có đầy đủ khung “Liên hệ hỗ trợ” như thiết kế</t>
  </si>
  <si>
    <t>Kiểm tra khung Liên hệ hỗ trợ bên phải</t>
  </si>
  <si>
    <t>Màn hình hiển thị đầy đủ các thành phần bên phải.</t>
  </si>
  <si>
    <t>Truy cập trang gửi yêu cầu hỗ trợ</t>
  </si>
  <si>
    <t>Hiển thị nút "Gửi yêu cầu" màu xanh dương có mũi tên trắng và số hotline "0123 456 789" kèm icon điện thoại phía dưới</t>
  </si>
  <si>
    <t>Khung “Liên hệ hỗ trợ” hiển thị đúng, bao gồm nút gửi yêu cầu và số hotline</t>
  </si>
  <si>
    <t xml:space="preserve">Kiểm tra nút "Gửi yêu cầu" </t>
  </si>
  <si>
    <t>1. Người dùng đã đăng nhập
2. Truy cập trang gửi yêu cầu hỗ trợ
3.  Click "Gửi yêu cầu"</t>
  </si>
  <si>
    <t>Mở form gửi yêu cầu hỗ trợ</t>
  </si>
  <si>
    <t>Khi click “Gửi yêu cầu”, hệ thống mở form gửi yêu cầu hỗ trợ đúng</t>
  </si>
  <si>
    <t>Kiểm tra số điện thoại liên hệ</t>
  </si>
  <si>
    <t>1. Người dùng đã đăng nhập
2. Truy cập trang gửi yêu cầu hỗ trợ
3.  Click "Số điện thoại"</t>
  </si>
  <si>
    <t>Hiển thị số hotline của hệ thống</t>
  </si>
  <si>
    <t>Hiển thị đúng số hotline của hệ thống, click vào có phản hồi</t>
  </si>
  <si>
    <t>Kiểm tra nút Danh sách yêu cầu đã gửi</t>
  </si>
  <si>
    <t>1. Người dùng đã đăng nhập
2. Truy cập trang gửi yêu cầu hỗ trợ
3.  Quan sát danh sách</t>
  </si>
  <si>
    <t>Quan sát thanh ngang phía dưới các thẻ danh mục.</t>
  </si>
  <si>
    <t>Hiển thị danh sách yêu cầu</t>
  </si>
  <si>
    <t>Danh sách yêu cầu đã gửi hiển thị đầy đủ và đúng dữ liệu.</t>
  </si>
  <si>
    <t>Xác nhận hiển thị đúng trang hỗ trợ khi thành viên truy cập</t>
  </si>
  <si>
    <t>1. Truy cập mục “Trợ giúp &amp; hỗ trợ”</t>
  </si>
  <si>
    <t>Người dùng đã đăng nhập</t>
  </si>
  <si>
    <t>Hiển thị đầy đủ, có nút “Gửi yêu cầu hỗ trợ”, "số điện thoại hỗ trợ"</t>
  </si>
  <si>
    <t>Trang hiển thị đầy đủ nội dung: nút gửi yêu cầu và thông tin liên hệ</t>
  </si>
  <si>
    <t>Xác nhận hiển thị form khi nhấn “Gửi yêu cầu hỗ trợ”</t>
  </si>
  <si>
    <t>1. Click “Gửi yêu cầu hỗ trợ”</t>
  </si>
  <si>
    <t>Trang hỗ trợ hiển thị</t>
  </si>
  <si>
    <t>Hiển thị form gồm: Chủ đề, Nội dung, Tệp đính kèm, Thông tin liên hệ</t>
  </si>
  <si>
    <t>Khi click “Gửi yêu cầu hỗ trợ”, form hiển thị đầy đủ các trường</t>
  </si>
  <si>
    <t>Xác nhận gửi yêu cầu thành công khi nhập đầy đủ thông tin hợp lệ</t>
  </si>
  <si>
    <t>1. Mở form 
2. Nhập đầy đủ thông tin hợp lệ 
3. Click “Gửi yêu cầu”</t>
  </si>
  <si>
    <t>Form hợp lệ</t>
  </si>
  <si>
    <t>Hiển thị thông báo “Gửi yêu cầu thành công”, yêu cầu xuất hiện trong danh sách</t>
  </si>
  <si>
    <t>Khi nhập đúng dữ liệu và submit, hệ thống hiển thị thông báo “Gửi yêu cầu thành công” và thêm vào danh sách</t>
  </si>
  <si>
    <t>Xác nhận nút “Gửi yêu cầu” bị vô hiệu hóa khi bỏ trống tất cả trường</t>
  </si>
  <si>
    <t>1. Mở form 
2. Không nhập dữ liệu</t>
  </si>
  <si>
    <t>Form mở</t>
  </si>
  <si>
    <t>Nút “Gửi yêu cầu” bị disable, không thể click</t>
  </si>
  <si>
    <t>Khi chưa nhập dữ liệu, nút “Gửi yêu cầu” bị disable, không thể click</t>
  </si>
  <si>
    <t>Xác nhận hiển thị danh sách chủ đề trong dropdown</t>
  </si>
  <si>
    <t>1. Click dropdown Chủ đề</t>
  </si>
  <si>
    <t>Hiển thị danh sách chủ đề đầy đủ</t>
  </si>
  <si>
    <t>Dropdown “Chủ đề” hiển thị đầy đủ các lựa chọn</t>
  </si>
  <si>
    <t>Xác nhận hiển thị lỗi khi nội dung &gt;1000 ký tự</t>
  </si>
  <si>
    <t>1. Nhập nội dung &gt;1000 ký tự 
2. Submit</t>
  </si>
  <si>
    <t>Hiển thị lỗi hoặc chặn nhập thêm</t>
  </si>
  <si>
    <t>Khi nhập &gt;1000 ký tự, hệ thống hiển thị lỗi và không cho nhập thêm</t>
  </si>
  <si>
    <t>Xác nhận chấp nhận nội dung từ 1–1000 ký tự</t>
  </si>
  <si>
    <t>1. Nhập nội dung hợp lệ 
2. Submit</t>
  </si>
  <si>
    <t>Hệ thống chấp nhận và cho phép gửi</t>
  </si>
  <si>
    <t>Khi nhập nội dung hợp lệ, hệ thống chấp nhận và cho phép gửi</t>
  </si>
  <si>
    <t>Xác nhận hệ thống gửi yêu cầu khi không có tệp đính kèm</t>
  </si>
  <si>
    <t>1. Nhập thông tin hợp lệ 
2. Không upload file 
3. Submit</t>
  </si>
  <si>
    <t>Gửi thành công</t>
  </si>
  <si>
    <t>Khi không đính kèm file, hệ thống vẫn gửi yêu cầu thành công</t>
  </si>
  <si>
    <t>Xác nhận hiển thị lỗi khi file &gt;4MB</t>
  </si>
  <si>
    <t>1. Upload file &gt;4MB</t>
  </si>
  <si>
    <t>Hiển thị lỗi “Vượt quá dung lượng cho phép”</t>
  </si>
  <si>
    <t>Hệ thống thông báo "Vượt quá dung lượng cho phép nhưng ảnh vẫn được upload lên</t>
  </si>
  <si>
    <t>Xác nhận hiển thị lỗi khi file sai định dạng</t>
  </si>
  <si>
    <t>1. Upload file không hợp lệ</t>
  </si>
  <si>
    <t>Hiển thị lỗi “Tệp không nằm trong danh sách cho phép”</t>
  </si>
  <si>
    <t>Khi upload file sai định dạng, hệ thống hiển thị lỗi đúng</t>
  </si>
  <si>
    <t>Xác nhận hiển thị lỗi khi số điện thoại &lt;10 số</t>
  </si>
  <si>
    <t>1. Nhập số &lt;10 số</t>
  </si>
  <si>
    <t>Hiển thị lỗi "Số điện thoại không hợp lệ"</t>
  </si>
  <si>
    <t>Khi nhập số điện thoại &lt;10 số, hệ thống hiển thị lỗi “Số điện thoại không hợp lệ”</t>
  </si>
  <si>
    <t>Xác nhận hiển thị lỗi khi số điện thoại &gt;10 số</t>
  </si>
  <si>
    <t>1. Nhập số &gt;10 số</t>
  </si>
  <si>
    <t>Khi nhập số điện thoại &gt;10 số, hệ thống hiển thị lỗi “Số điện thoại không hợp lệ”</t>
  </si>
  <si>
    <t>Xác nhận chấp nhận số điện thoại =10 số</t>
  </si>
  <si>
    <t>1. Nhập đúng 10 số</t>
  </si>
  <si>
    <t>Hệ thống chấp nhận</t>
  </si>
  <si>
    <t>Khi nhập đúng 10 số, hệ thống chấp nhận số điện thoại.</t>
  </si>
  <si>
    <t>Xác nhận hiển thị lỗi khi số điện thoại không bắt đầu bằng 0</t>
  </si>
  <si>
    <t>1. Nhập số bắt đầu ≠0</t>
  </si>
  <si>
    <t>Khi số điện thoại bắt đầu ≠ 0, hệ thống hiển thị lỗi.</t>
  </si>
  <si>
    <t>Xác nhận hiển thị lỗi khi nhập ký tự chữ/ký tự đặc biệt</t>
  </si>
  <si>
    <t>1. Nhập chữ/ký tự đặc biệt</t>
  </si>
  <si>
    <t>Khi nhập ký tự đặc biệt vào số điện thoại, hệ thống hiển thị lỗi</t>
  </si>
  <si>
    <t>Xác nhận hệ thống không tạo duplicate khi click submit liên tục</t>
  </si>
  <si>
    <t>1. Click “Gửi yêu cầu” nhiều lần</t>
  </si>
  <si>
    <t>Hệ thông không crash, chỉ xử lý 1 yêu cầu đầu tiên</t>
  </si>
  <si>
    <t>Khi click submit nhiều lần liên tiếp, hệ thống chỉ xử lý 1 request đầu tiên</t>
  </si>
  <si>
    <t>Xác nhận hiển thị thông báo sau khi gửi thành công</t>
  </si>
  <si>
    <t>1. Gửi thành công</t>
  </si>
  <si>
    <t>Hiển thị toast/message thành công</t>
  </si>
  <si>
    <t>Sau khi gửi thành công, hệ thống hiển thị toast message “Gửi yêu cầu thành công”</t>
  </si>
  <si>
    <t>Xác nhận hiển thị yêu cầu trong danh sách sau khi gửi</t>
  </si>
  <si>
    <t>1. Gửi yêu cầu 
2. Xem danh sách</t>
  </si>
  <si>
    <t>Yêu cầu hiển thị trong “Danh sách các yêu cầu đã gửi”</t>
  </si>
  <si>
    <t>Yêu cầu sau khi gửi xuất hiện trong danh sách “Danh sách các yêu cầu đã gửi”</t>
  </si>
  <si>
    <t>Xác nhận trạng thái mặc định của yêu cầu mới</t>
  </si>
  <si>
    <t>1. Gửi yêu cầu</t>
  </si>
  <si>
    <t>Trạng thái = “Chưa phản hồi”</t>
  </si>
  <si>
    <t>Trạng thái mặc định của yêu cầu mới là “Chưa phản hồi"</t>
  </si>
  <si>
    <t>Xác nhận lưu đúng thời gian gửi yêu cầu</t>
  </si>
  <si>
    <t>Hệ thống hoạt động</t>
  </si>
  <si>
    <t>Lưu đúng timestamp theo thời gian thực</t>
  </si>
  <si>
    <t>Thời gian gửi yêu cầu được lưu đúng theo timestamp thực tế.</t>
  </si>
  <si>
    <t>Xác nhận hiển thị yêu cầu sau khi refresh trang</t>
  </si>
  <si>
    <t>1. Gửi yêu cầu 
2. Refresh</t>
  </si>
  <si>
    <t>Yêu cầu vẫn hiển thị</t>
  </si>
  <si>
    <t>Sau khi refresh trang, yêu cầu vẫn hiển thị đúng</t>
  </si>
  <si>
    <t>Xác nhận hiển thị lỗi khi vượt quá số lượng yêu cầu tối đa</t>
  </si>
  <si>
    <t>1. Gửi &gt;50 yêu cầu</t>
  </si>
  <si>
    <t>Đã đạt limit</t>
  </si>
  <si>
    <t>Hiển thị “Số lượng yêu cầu không được vượt quá 50”</t>
  </si>
  <si>
    <t>Khi vượt quá 50 yêu cầu, hệ thống hiển thị thông báo lỗi đúng</t>
  </si>
  <si>
    <t>Xác nhận chuyển hướng khi gọi hỗ trợ qua số điện thoại</t>
  </si>
  <si>
    <t>1. Click số điện thoại</t>
  </si>
  <si>
    <t>Có hiển thị số</t>
  </si>
  <si>
    <t>Mở chức năng gọi điện</t>
  </si>
  <si>
    <t>Khi click số điện thoại, không mở chức năng gọi điện</t>
  </si>
  <si>
    <t>Xác nhận hệ thống không bị crash khi thao tác nhanh</t>
  </si>
  <si>
    <t>1. Click liên tục các action</t>
  </si>
  <si>
    <t>Hệ thống hoạt động ổn định</t>
  </si>
  <si>
    <t>Khi thao tác liên tục, hệ thống vẫn hoạt động ổn định, không bị crash</t>
  </si>
  <si>
    <t>Xác nhận hiển thị trạng thái “Đang xử lý” khi yêu cầu chưa được giải quyết</t>
  </si>
  <si>
    <t>1. Truy cập danh sách yêu cầu đã gửi</t>
  </si>
  <si>
    <t>Có yêu cầu ở trạng thái đang xử lý</t>
  </si>
  <si>
    <t>Hiển thị đúng trạng thái “Đang xử lý” tại từng yêu cầu</t>
  </si>
  <si>
    <t>Hiển thị đúng trạng thái “Đang xử lý” cho yêu cầu đang xử lý</t>
  </si>
  <si>
    <t>Xác nhận hiển thị trạng thái “Đã giải quyết” khi yêu cầu đã xử lý xong</t>
  </si>
  <si>
    <t>1. Truy cập danh sách yêu cầu</t>
  </si>
  <si>
    <t>Có yêu cầu đã được xử lý</t>
  </si>
  <si>
    <t>Hiển thị đúng trạng thái “Đã giải quyết”</t>
  </si>
  <si>
    <t>Hiển thị đúng trạng thái “Đã giải quyết” cho yêu cầu đã xử lý</t>
  </si>
  <si>
    <t>Xác nhận trạng thái được cập nhật real-time sau khi admin xử lý</t>
  </si>
  <si>
    <t>1. Admin xử lý yêu cầu 
2. User refresh trang</t>
  </si>
  <si>
    <t>Trạng thái chuyển từ “Đang xử lý” → “Đã giải quyết”</t>
  </si>
  <si>
    <t>Trạng thái được cập nhật đúng sau khi admin xử lý và refresh trang</t>
  </si>
  <si>
    <t>Xác nhận mỗi yêu cầu hiển thị đúng trạng thái của yêu cầu đó</t>
  </si>
  <si>
    <t>1. Quan sát danh sách nhiều yêu cầu</t>
  </si>
  <si>
    <t>Có nhiều yêu cầu với trạng thái khác nhau</t>
  </si>
  <si>
    <t>Mỗi yêu cầu hiển thị đúng trạng thái tương ứng, không bị hiển thị trạng thái của yêu cầu khác</t>
  </si>
  <si>
    <t>Mỗi yêu cầu hiển thị đúng trạng thái riêng, không bị lẫn</t>
  </si>
  <si>
    <t>Xác nhận hệ thống không hiển thị danh sách khi chưa có dữ liệu</t>
  </si>
  <si>
    <t>1. Truy cập danh sách</t>
  </si>
  <si>
    <t>Không có yêu cầu</t>
  </si>
  <si>
    <t xml:space="preserve">Hiển thị rỗng </t>
  </si>
  <si>
    <t>Khi không có dữ liệu, danh sách hiển thị rỗng đúng</t>
  </si>
  <si>
    <t>Xác nhận mở chi tiết yêu cầu khi click vào yêu cầu đã gửi</t>
  </si>
  <si>
    <t>1. Click vào 1 yêu cầu bất kỳ</t>
  </si>
  <si>
    <t>Có danh sách yêu cầu</t>
  </si>
  <si>
    <t>Hiển thị màn hình chi tiết yêu cầu</t>
  </si>
  <si>
    <t>Khi click vào yêu cầu, hiển thị trang chi tiết đúng nội dung</t>
  </si>
  <si>
    <t>Xác nhận hiển thị đầy đủ thông tin yêu cầu</t>
  </si>
  <si>
    <t>1. Click vào yêu cầu</t>
  </si>
  <si>
    <t>Hiển thị: loại yêu cầu, nội dung, thời gian, file đính kèm (nếu có)</t>
  </si>
  <si>
    <t>Thông tin chi tiết yêu cầu hiển thị đầy đủ: chủ đề, nội dung, thời gian, file</t>
  </si>
  <si>
    <t>Xác nhận hiển thị kết quả xử lý khi yêu cầu đã giải quyết</t>
  </si>
  <si>
    <t>1. Click yêu cầu trạng thái “Đã giải quyết”</t>
  </si>
  <si>
    <t>Yêu cầu đã xử lý</t>
  </si>
  <si>
    <t>Hiển thị nội dung kết quả xử lý từ admin</t>
  </si>
  <si>
    <t>Khi yêu cầu đã giải quyết, hiển thị kết quả xử lý từ admin</t>
  </si>
  <si>
    <t>Xác nhận hiển thị thông báo khi yêu cầu chưa có kết quả xử lý</t>
  </si>
  <si>
    <t>1. Click yêu cầu “Đang xử lý”</t>
  </si>
  <si>
    <t>Yêu cầu chưa xử lý</t>
  </si>
  <si>
    <t>Hiển thị thông báo “Yêu cầu đang được xử lý” hoặc tương tự</t>
  </si>
  <si>
    <t>Khi yêu cầu đang xử lý, hiển thị trạng thái tương ứng</t>
  </si>
  <si>
    <t>Xác nhận hiển thị file đính kèm trong chi tiết</t>
  </si>
  <si>
    <t>1. Click yêu cầu có file</t>
  </si>
  <si>
    <t>Có file đính kèm</t>
  </si>
  <si>
    <t>Hiển thị file hoặc cho phép download</t>
  </si>
  <si>
    <t>File đính kèm hiển thị đúng và có thể tải xuống</t>
  </si>
  <si>
    <t>Xác nhận hiển thị đúng thông tin liên hệ</t>
  </si>
  <si>
    <t>1. Click yêu cầu</t>
  </si>
  <si>
    <t>Có dữ liệu liên hệ</t>
  </si>
  <si>
    <t>Hiển thị đúng số điện thoại/email đã gửi</t>
  </si>
  <si>
    <t>Thông tin liên hệ (email/sđt) hiển thị đúng với dữ liệu đã gửi</t>
  </si>
  <si>
    <t>Xác nhận bảo mật – chỉ xem được yêu cầu của chính mình</t>
  </si>
  <si>
    <t>1. Truy cập bằng tài khoản khác 
2. Click yêu cầu</t>
  </si>
  <si>
    <t>Có nhiều user</t>
  </si>
  <si>
    <t>Không thể xem yêu cầu của người khác</t>
  </si>
  <si>
    <t>Hệ thống không cho phép truy cập/xem chi tiết yêu cầu của người dùng khác. Khi cố truy cập, hệ thống chặn và chỉ hiển thị dữ liệu của chính tài khoản đang đăng nhập</t>
  </si>
  <si>
    <t>Xác nhận quay lại danh sách sau khi xem chi tiết</t>
  </si>
  <si>
    <t>1. Click vào yêu cầu 2. Nhấn “Quay lại”</t>
  </si>
  <si>
    <t>Đang ở trang chi tiết</t>
  </si>
  <si>
    <t>Quay về danh sách yêu cầu, giữ trạng thái trước đó</t>
  </si>
  <si>
    <t>Sau khi xem chi tiết yêu cầu và nhấn “Quay lại”, hệ thống điều hướng về danh sách yêu cầu trước đó và giữ nguyên trạng thái</t>
  </si>
  <si>
    <t>Trần Thị Mai Yên</t>
  </si>
  <si>
    <t>Kiểm tra hiển thị mặc định của menu trái</t>
  </si>
  <si>
    <t>1, Quan sát danh sách menu bên trái tại trang cài đặt</t>
  </si>
  <si>
    <t>Hiển thị đủ 4 mục: Thông tin cá nhân, Mật khẩu và bảo mật, Chế độ chuyên nghiệp, Quản lý chặn</t>
  </si>
  <si>
    <t>Hệ thống hiển thị đúng menu sidebar</t>
  </si>
  <si>
    <t>Kiểm tra hiển thị trang chế độ chuyên nghiệp</t>
  </si>
  <si>
    <t>1. Quan sát nội dung chính khi ở tab Chế độ chuyên nghiệp</t>
  </si>
  <si>
    <t>Tài khoản đang trong trạng thái gửi yêu cầu xét duyệt</t>
  </si>
  <si>
    <t>Hiển thị 2 dòng: "Kiếm tiền từ nội dung" và "Mở cửa hàng"</t>
  </si>
  <si>
    <t>Trang chế độ chuyên nghiệp hiển thị đúng "Kiếm tiền từ nội dung" và "Mở cửa hàng"</t>
  </si>
  <si>
    <t>Kiểm tra giao diện form "Thông tin cơ bản"</t>
  </si>
  <si>
    <t>1. Chọn cài đặt
2. Chọn chế độ chuyên nghiệp
3. Chọn kiếm tiền từ nội dung</t>
  </si>
  <si>
    <t>Đang ở tab Chế độ chuyên nghiệp</t>
  </si>
  <si>
    <t>Hiển thị đầy đủ các trường thông tin có trong trang đăng ký</t>
  </si>
  <si>
    <t>Hiển thị đúng và đầy đủ các trường thông tin có trong trang đăng ký</t>
  </si>
  <si>
    <t>Kiểm tra placeholder và icon trong các input</t>
  </si>
  <si>
    <t>1. Chọn cài đặt
2. Chọn chế độ chuyên nghiệp
3. Chọn kiếm tiền từ nội dung
4. Quan sát UI</t>
  </si>
  <si>
    <t>Form đăng ký đang hiển thị</t>
  </si>
  <si>
    <t>Placeholder hiển thị đúng</t>
  </si>
  <si>
    <t>Các dòng chữ mờ hướng dẫn trong ô nhập liệu hiển thị đúng nội dung quy định</t>
  </si>
  <si>
    <t>Kiểm tra hiển thị vùng nhập "Mô tả"</t>
  </si>
  <si>
    <t>Hiển thị Textarea, cho phép nhập thông tin</t>
  </si>
  <si>
    <t>Khi nhập các ký tự hiển thị đúng trong ô textarea</t>
  </si>
  <si>
    <t>Kiểm tra hiển thị nút "Gửi"</t>
  </si>
  <si>
    <t>Hiển thị nút "Gửi" màu xanh lá cây, đúng vị trí, enable</t>
  </si>
  <si>
    <t>Button hiển thị đúng vị trí, có thể click</t>
  </si>
  <si>
    <t>Xác nhận hiển thị đúng chức năng khi truy cập chế độ chuyên nghiệp</t>
  </si>
  <si>
    <t>1. Đăng nhập hệ thống
2. Truy cập chế độ chuyên nghiệp</t>
  </si>
  <si>
    <t>Người dùng đã đăng nhập hợp lệ</t>
  </si>
  <si>
    <t>Hiển thị "kiếm tiền từ nội dung" và "mở cửa hàng"</t>
  </si>
  <si>
    <t>Chế độ chuyên nghiệp đã liệt kê đúng hai tùy chọn về "kiếm tiền từ nội dung" và "mở cửa hàng"</t>
  </si>
  <si>
    <t>Xác nhận điều hướng thành công khi click vào chức năng "Kiếm tiền từ nội dung"</t>
  </si>
  <si>
    <t>1. Truy cập chế độ chuyên nghiệp
2. Click "Kiếm tiền từ nội dung"</t>
  </si>
  <si>
    <t>Điều hướng tới màn hình form đăng ký hoặc màn hình trạng thái</t>
  </si>
  <si>
    <t>Hệ thống điều hướng đến đúng trang đăng ký hoặc màn hình trạng thái tương ứng</t>
  </si>
  <si>
    <t>Xác nhận hiển thị thông báo lỗi khi thành viên chưa đăng nhập đăng ký kiếm tiền</t>
  </si>
  <si>
    <t>1. Truy cập trực tiếp chức năng
2. Quan sát kết quả</t>
  </si>
  <si>
    <t>Người dùng chưa đăng nhập</t>
  </si>
  <si>
    <t>Hệ thống điều hướng về trang login hoặc hiển thị lỗi "Unauthorized"</t>
  </si>
  <si>
    <t>Truy cập trái phép bị chặn và hệ thống tự động đẩy về trang đăng nhập</t>
  </si>
  <si>
    <t>Xác nhận hiển thị form đăng ký kiếm tiền khi thành viên truy cập</t>
  </si>
  <si>
    <t>1. Truy cập chức năng đăng ký kiếm tiền</t>
  </si>
  <si>
    <t>Hiển thị form đầy đủ: Tên tài khoản, Giới tính, Ngày sinh, Ngân hàng, STK, Email, SĐT, Địa chỉ, Mô tả</t>
  </si>
  <si>
    <t>Form đăng ký bao gồm 4 phần (Thông tin cơ bản, Cửa hàng, Điều khoản, Đính kèm) hiển thị rõ ràng</t>
  </si>
  <si>
    <t>Xác nhận đăng ký thành công khi nhập đầy đủ thông tin hợp lệ</t>
  </si>
  <si>
    <t>1. Nhập đầy đủ thông tin hợp lệ 
2. Click “Gửi”</t>
  </si>
  <si>
    <t>Hiển thị trạng thái “Đang chờ duyệt”, disable nút submit</t>
  </si>
  <si>
    <t>Hệ thống đã chuyển sang trạng thái "Đang chờ duyệt" và nút submit không còn cho phép thao tác</t>
  </si>
  <si>
    <t>Xác nhận hệ thống không cho sửa tên tài khoản khi hiển thị form</t>
  </si>
  <si>
    <t>1. Quan sát field “Tên tài khoản”</t>
  </si>
  <si>
    <t>Field hiển thị mặc định, không cho chỉnh sửa</t>
  </si>
  <si>
    <t>Tên tài khoản được hiển thị cố định trong field, người dùng không thể đặt con trỏ chuột để xóa hoặc sửa</t>
  </si>
  <si>
    <t>Xác nhận hiển thị lỗi khi bỏ trống giới tính</t>
  </si>
  <si>
    <t>1. Không chọn giới tính 
2. Click "Gửi"</t>
  </si>
  <si>
    <t>Hiển thị lỗi “Giới tính là bắt buộc”</t>
  </si>
  <si>
    <t>Thông báo nhắc nhở "Giới tính là bắt buộc" xuất hiện ngay phía dưới field khi để trống</t>
  </si>
  <si>
    <t>Xác nhận hiển thị đúng dropdown giới tính</t>
  </si>
  <si>
    <t>1. Click dropdown giới tính</t>
  </si>
  <si>
    <t>Hiển thị 2 option: Nam/Nữ/Khác</t>
  </si>
  <si>
    <t>Danh sách dropdown hiển thị chính xác lựa chọn là Nam và Nữ hoặc Khác</t>
  </si>
  <si>
    <t>Xác nhận hiển thị lỗi khi bỏ trống ngày sinh</t>
  </si>
  <si>
    <t>1. Không nhập ngày sinh 
2. Click "Gửi"</t>
  </si>
  <si>
    <t>Hiển thị lỗi “Ngày sinh là bắt buộc”</t>
  </si>
  <si>
    <t>Cảnh báo “Ngày sinh là bắt buộc”  khi người dùng bỏ qua trường này</t>
  </si>
  <si>
    <t>Xác nhận không cho chọn ngày sinh trong tương lai</t>
  </si>
  <si>
    <t>1. Chọn ngày &gt; ngày hiện tại</t>
  </si>
  <si>
    <t>Hệ thống chặn không cho chọn</t>
  </si>
  <si>
    <t>Các ngày trong tương lai trên lịch bị làm mờ, không thể click chọn được</t>
  </si>
  <si>
    <t>Xác nhận hiển thị lỗi khi người dùng &lt;16 tuổi</t>
  </si>
  <si>
    <t>1. Chọn ngày sinh &lt;16 tuổi
2. Click "Gửi"</t>
  </si>
  <si>
    <t>Hiển thị lỗi “Ngày sinh không hợp lệ”</t>
  </si>
  <si>
    <t>Hệ thống không hiển thị lỗi "Ngày sinh không hợp lệ" mà vẫn cho phép gửi form dù người dùng &lt;16 tuổi</t>
  </si>
  <si>
    <t>Xác nhận hiển thị lỗi khi nhập ngày sinh bằng ký tự chữ/ đặc biệt</t>
  </si>
  <si>
    <t>1. Nhập ký tự chữ/đặc biệt</t>
  </si>
  <si>
    <t>Khi nhập ký tự không phải số vào ngày sinh, hệ thống trả về lỗi báo ngày sinh không hợp lệ</t>
  </si>
  <si>
    <t>Xác nhận hiển thị lỗi khi bỏ trống ngân hàng</t>
  </si>
  <si>
    <t>1. Không chọn ngân hàng 2. Submit</t>
  </si>
  <si>
    <t>Hiển thị lỗi “Ngân hàng là bắt buộc”</t>
  </si>
  <si>
    <t>Giao diện xuất hiện dòng thông báo "Ngân hàng là bắt buộc" khi chưa chọn ngân hàng</t>
  </si>
  <si>
    <t>Xác nhận hiển thị lỗi khi nhập ngân hàng không hợp lệ</t>
  </si>
  <si>
    <t>1. Nhập tên ngân hàng không tồn tại</t>
  </si>
  <si>
    <t>Hiển thị lỗi “Ngân hàng không hợp lệ”</t>
  </si>
  <si>
    <t>Hệ thống ghi nhận tên ngân hàng không tồn tại và thông báo lỗi không hợp lệ cho người dùng</t>
  </si>
  <si>
    <t>Xác nhận hiển thị lỗi khi bỏ trống số tài khoản</t>
  </si>
  <si>
    <t>1. Không nhập STK 
2. Click "Gửi"</t>
  </si>
  <si>
    <t>Hiển thị lỗi “Số tài khoản ngân hàng là bắt buộc”</t>
  </si>
  <si>
    <t>Lỗi bỏ trống số tài khoản ngân hàng hiển thị ngay sau khi bấm nút "Gửi"</t>
  </si>
  <si>
    <t>Xác nhận hiển thị lỗi khi nhập STK chứa ký tự chữ</t>
  </si>
  <si>
    <t>1. Nhập STK có chữ/ký tự đặc biệt</t>
  </si>
  <si>
    <t>Hiển thị lỗi “Số tài khoản không hợp lệ”</t>
  </si>
  <si>
    <t>Trường số tài khoản báo lỗi không hợp lệ khi phát hiện có chứa ký tự chữ hoặc ký hiệu đặc biệt</t>
  </si>
  <si>
    <t>Xác nhận hệ thống tự động trim khoảng trắng khi nhập có chưa khoảng trắng đầu/cuối</t>
  </si>
  <si>
    <t>1. Nhập dữ liệu có khoảng trắng đầu/cuối 
2. Click "Gửi"</t>
  </si>
  <si>
    <t>Hệ thống tự động loại bỏ khoảng trắng</t>
  </si>
  <si>
    <t>Dữ liệu sau khi gửi đã được hệ thống tự động xóa các khoảng trắng dư thừa ở hai đầu</t>
  </si>
  <si>
    <t>Xác nhận hệ thông hiển thị email mặc định của tài khoản đăng ký và không cho sửa</t>
  </si>
  <si>
    <t>1. Quan sát field Email</t>
  </si>
  <si>
    <t>Email hiển thị sẵn, không chỉnh sửa</t>
  </si>
  <si>
    <t>Email đăng ký được điền sẵn vào ô và thuộc tính readonly được kích hoạt</t>
  </si>
  <si>
    <t>Xác nhận hệ thông hiển thị số điện thoại mặc định của tài khoản đăng ký và không cho sửa</t>
  </si>
  <si>
    <t>1. Quan sát field SĐT</t>
  </si>
  <si>
    <t>SĐT hiển thị sẵn, không chỉnh sửa</t>
  </si>
  <si>
    <t>Số điện thoại hiển thị đúng thông tin đã đăng ký và bị khóa chức năng chỉnh sửa</t>
  </si>
  <si>
    <t>Xác nhận hiển thị lỗi khi bỏ trống địa chỉ</t>
  </si>
  <si>
    <t>1. Không nhập địa chỉ 
2. Click "Gửi"</t>
  </si>
  <si>
    <t>Hiển thị lỗi “Địa chỉ là bắt buộc"</t>
  </si>
  <si>
    <t>Thông báo nhắc nhở "Địa chỉ là bắt buộc" hiển thị ngay khi người dùng để trống trường địa chỉ và nhấn gửi</t>
  </si>
  <si>
    <t>Xác nhận hệ thống chấp nhận khi bỏ trống trường mô tả</t>
  </si>
  <si>
    <t>1. Không nhập mô tả
2. Click "Gửi"</t>
  </si>
  <si>
    <t>Hệ thống chấp nhận và gửi đăng ký</t>
  </si>
  <si>
    <t>Hệ thống ghi nhận biểu mẫu thành công và chuyển sang bước tiếp theo dù không có dữ liệu trong ô mô tả</t>
  </si>
  <si>
    <t>Xác nhận hiển thị đúng khi nhập mô tả 1–1000 ký tự</t>
  </si>
  <si>
    <t>1. Nhập mô tả hợp lệ
2. Click "Gửi"</t>
  </si>
  <si>
    <t>Dữ liệu mô tả nằm trong khoảng 1-1000 ký tự được hệ thống tiếp nhận và lưu trữ chính xác</t>
  </si>
  <si>
    <t>Xác nhận hiển thị lỗi khi mô tả &gt;1000 ký tự</t>
  </si>
  <si>
    <t>1. Nhập &gt;1000 ký tự</t>
  </si>
  <si>
    <t>Hiển thị lỗi “Vượt quá ký tự cho phép”</t>
  </si>
  <si>
    <t>Hệ thống vẫn cho phép gửi dữ liệu và không đưa ra cảnh báo lỗi khi nội dung mô tả vượt quá 1000 ký tự</t>
  </si>
  <si>
    <t>Xác nhận hệ thống disable nút gửi khi điền thiếu trường thông tin bắt buộc</t>
  </si>
  <si>
    <t>1. Không nhập đủ thông tin</t>
  </si>
  <si>
    <t>Nút “Gửi” bị disable hoặc hiển thị lỗi dưới input</t>
  </si>
  <si>
    <t>Nút "Gửi" bị mờ đi hoặc các dòng lỗi đỏ xuất hiện dưới các ô nhập liệu còn thiếu thông tin</t>
  </si>
  <si>
    <t>Xác nhận hệ thống chỉ xử lý 1 request khi click gửi nhiều lần</t>
  </si>
  <si>
    <t>1. Nhập hợp lệ 
2. Click “Gửi” liên tục</t>
  </si>
  <si>
    <t>Hệ thống chỉ xử lý 1 request, không duplicate</t>
  </si>
  <si>
    <t>Hệ thống chỉ xử lý một yêu cầu duy nhất, các lần click chuột liên tục không tạo ra các bản ghi trùng lặp</t>
  </si>
  <si>
    <t>Xác nhận không cho submit lại sau khi đăng ký thành công</t>
  </si>
  <si>
    <t>1. Đăng ký thành công 
2. Click lại “Gửi”</t>
  </si>
  <si>
    <t>Đã submit</t>
  </si>
  <si>
    <t>Nút bị disable, không gửi lại</t>
  </si>
  <si>
    <t>Sau khi đăng ký thành công, nút gửi không còn hiệu lực, ngăn chặn việc gửi lại dữ liệu cũ</t>
  </si>
  <si>
    <t>Xác nhận hiển thị trạng thái “Đang chờ duyệt” sau khi đăng ký</t>
  </si>
  <si>
    <t>1. Gửi đăng ký thành công</t>
  </si>
  <si>
    <t>Đăng ký thành công</t>
  </si>
  <si>
    <t>Hiển thị trạng thái “Đang chờ duyệt”</t>
  </si>
  <si>
    <t>Giao diện cập nhật ngay lập tức trạng thái "Đang chờ duyệt" sau khi hoàn tất quy trình gửi đơn đăng ký</t>
  </si>
  <si>
    <t>Xác nhận hiển thị đúng trạng thái “Đang chờ duyệt” sau khi submit thành công</t>
  </si>
  <si>
    <t>1. Nhập đầy đủ thông tin hợp lệ 2. Click “Gửi”</t>
  </si>
  <si>
    <t>Hiển thị trạng thái “Đang chờ duyệt”, không bị reset về form ban đầu</t>
  </si>
  <si>
    <t>Màn hình giữ nguyên trạng thái "Đang chờ duyệt", không tự động reset về form trống sau khi submit</t>
  </si>
  <si>
    <t>Xác nhận không thể chỉnh sửa thông tin khi đã gửi đăng ký</t>
  </si>
  <si>
    <t>1. Gửi thành công 
2. Thử chỉnh sửa form</t>
  </si>
  <si>
    <t>Trạng thái ≠ chưa đăng ký</t>
  </si>
  <si>
    <t>Các field bị disable hoặc chỉ read-only</t>
  </si>
  <si>
    <t>Các trường thông tin chuyển sang chế độ chỉ đọc, không cho phép người dùng thay đổi dữ liệu đã gửi</t>
  </si>
  <si>
    <t>Xác nhận trạng thái không bị reset khi thành viên refresh trang</t>
  </si>
  <si>
    <t>1. Submit thành công 
2. Refresh hoặc truy cập lại trang</t>
  </si>
  <si>
    <t>Đã đăng ký trước đó</t>
  </si>
  <si>
    <t>Vẫn hiển thị trạng thái “Đang chờ duyệt”, dữ liệu không bị mất</t>
  </si>
  <si>
    <t>Trạng thái "Đang chờ duyệt" và dữ liệu đã nhập vẫn được giữ nguyên sau khi người dùng làm mới trình duyệt</t>
  </si>
  <si>
    <t>Xác nhận hiển thị đúng trạng thái “Đã duyệt” khi yêu cầu được admin duyệt</t>
  </si>
  <si>
    <t>1. Admin duyệt yêu cầu 
2. Người dùng reload trang</t>
  </si>
  <si>
    <t>Yêu cầu đã được duyệt</t>
  </si>
  <si>
    <t>Hiển thị trạng thái “Đã duyệt”, cho phép sử dụng tính năng kiếm tiền</t>
  </si>
  <si>
    <t>Sau khi Admin phê duyệt và người dùng tải lại trang, trạng thái đã được cập nhật thành "Đã duyệt"</t>
  </si>
  <si>
    <t>Xác nhận mở được tính năng kiếm tiền khi trạng thái “Đã duyệt”</t>
  </si>
  <si>
    <t>1. Sau khi được duyệt 
2. Truy cập chức năng kiếm tiền</t>
  </si>
  <si>
    <t>Trạng thái = “Đã duyệt”</t>
  </si>
  <si>
    <t>Người dùng truy cập và sử dụng được chức năng kiếm tiền</t>
  </si>
  <si>
    <t>Các tính năng liên quan đến kiếm tiền đã được mở khóa và người dùng có thể truy cập sử dụng bình thường</t>
  </si>
  <si>
    <t>Xác nhận hiển thị đúng trạng thái “Bị từ chối” khi yêu cầu bị từ chối</t>
  </si>
  <si>
    <t>1. Admin từ chối yêu cầu
2. Người dùng reload trang</t>
  </si>
  <si>
    <t>Yêu cầu bị từ chối</t>
  </si>
  <si>
    <t>Hiển thị trạng thái “Bị từ chối” và lý do rõ ràng</t>
  </si>
  <si>
    <t>Hệ thống hiển thị rõ trạng thái "Bị từ chối" kèm theo nội dung lý do cụ thể từ phía quản trị viên</t>
  </si>
  <si>
    <t>Kiểm tra giao diện form "Đăng ký mở cửa hàng"</t>
  </si>
  <si>
    <t>1. Chọn cài đặt
2. Chọn chế độ chuyên nghiệp
3. Chọn mở cửa hàng</t>
  </si>
  <si>
    <t>1. Chọn cài đặt
2. Chọn chế độ chuyên nghiệp
3. Chọn mở cửa hàng
4. Quan sát UI</t>
  </si>
  <si>
    <t>Nút lệnh "Gửi" có màu xanh đặc trưng, nằm đúng vị trí thiết kế và sẵn sàng để tương tác</t>
  </si>
  <si>
    <t>Kiểm tra checkbox box điều khoản</t>
  </si>
  <si>
    <t>1. Chọn cài đặt
2. Chọn chế độ chuyên nghiệp
3. Chọn mở cửa hàng
4. Tick vào điều khoản và phí</t>
  </si>
  <si>
    <t>Có thể tick/ untick các điều khoản</t>
  </si>
  <si>
    <t>Thao tác đánh dấu hoặc hủy đánh dấu tại ô điều khoản phản hồi ngay lập tức</t>
  </si>
  <si>
    <t>Kiểm tra nút chọn ảnh ở tệp đính kèm</t>
  </si>
  <si>
    <t>1. Chọn cài đặt
2. Chọn chế độ chuyên nghiệp
3. Chọn mở cửa hàng
4. Click "chọn ảnh"</t>
  </si>
  <si>
    <t>Mở thư mục chọn ảnh</t>
  </si>
  <si>
    <t>Hệ thống đã kích hoạt được cửa sổ chọn tệp tin từ bộ nhớ thiết bị</t>
  </si>
  <si>
    <t>Hiển thị form thỏa thuận</t>
  </si>
  <si>
    <t>1. Chọn mở cửa hàng
2. Nhập thông tin
3. Gửi thông tin
4. Mở form thỏa thuận</t>
  </si>
  <si>
    <t>Đã gửi đăng ký mở cửa hàng</t>
  </si>
  <si>
    <t>Sau khi nhập đủ thông tin và click gửi, form thỏa thuận được mở ra</t>
  </si>
  <si>
    <t>Hiển thị popup thỏa thuận dịch vụ với đầy đủ thông tin về chính sách khi đăng ký mở cửa hàng</t>
  </si>
  <si>
    <t>Xác nhận điều hướng thành công khi click vào chức năng "Mở cửa hàng"</t>
  </si>
  <si>
    <t>1. Truy cập chế độ chuyên nghiệp
2. Click "Mở cửa hàng"</t>
  </si>
  <si>
    <t>Xác nhận hiển thị thông báo lỗi khi thành viên chưa đăng nhập đăng ký mở cửa hàng</t>
  </si>
  <si>
    <t>Xác nhận hiển thị form khi mở chức năng đăng ký cửa hàng</t>
  </si>
  <si>
    <t>1. Truy cập Cài đặt
2. Chọn "Chế độ chuyên nghiệp"
3. Click "Mở cửa hàng"</t>
  </si>
  <si>
    <t>User đã đăng nhập</t>
  </si>
  <si>
    <t>Hiển thị đầy đủ form gồm: Thông tin cơ bản, Thông tin cửa hàng, Điều khoản, Đính kèm</t>
  </si>
  <si>
    <t>Mẫu đơn đăng ký đã liệt kê đầy đủ các phần: Thông tin cơ bản, Thông tin cửa hàng, Điều khoản và Đính kèm</t>
  </si>
  <si>
    <t>1. Nhập đầy đủ thông tin hợp lệ
2. Click "Gửi"</t>
  </si>
  <si>
    <t>Form hiển thị</t>
  </si>
  <si>
    <t>Hiển thị pop-up điều khoản</t>
  </si>
  <si>
    <t>Pop-up chứa các điều khoản dịch vụ hiển thị sau khi người dùng hoàn tất nhập liệu và nhấn gửi</t>
  </si>
  <si>
    <t>Xác nhận hiển thị pop-up điều khoản</t>
  </si>
  <si>
    <t>1. Click "Gửi"</t>
  </si>
  <si>
    <t>Hiển thị pop-up điều khoản sử dụng dịch vụ</t>
  </si>
  <si>
    <t>Nội dung điều khoản sử dụng dịch vụ trong pop-up hiển thị rõ ràn</t>
  </si>
  <si>
    <t>Xác nhận chuyển sang trang thanh toán khi đồng ý điều khoản</t>
  </si>
  <si>
    <t>1. Tick "Tôi đã đọc và đồng ý"
2. Click "Xác nhận"</t>
  </si>
  <si>
    <t>Pop-up hiển thị</t>
  </si>
  <si>
    <t>Điều hướng tới trang thanh toán</t>
  </si>
  <si>
    <t>Người dùng được chuyển hướng sang trang thanh toán sau khi xác nhận đồng ý với các điều khoản</t>
  </si>
  <si>
    <t>Xác nhận hiển thị đầy đủ thông tin thanh toán</t>
  </si>
  <si>
    <t>1. Quan sát trang thanh toán</t>
  </si>
  <si>
    <t>Hiển thị: gói dịch vụ, QR code, thông tin chuyển khoản</t>
  </si>
  <si>
    <t>Trang thanh toán cung cấp đầy đủ mã QR, thông tin tài khoản chuyển khoản và gói dịch vụ tương ứng</t>
  </si>
  <si>
    <t>Xác nhận gửi đăng ký sau khi thanh toán</t>
  </si>
  <si>
    <t>1. Upload ảnh thanh toán2. Click "Gửi"</t>
  </si>
  <si>
    <t>Đã vào trang thanh toán</t>
  </si>
  <si>
    <t>Hệ thống lưu đơn đăng ký thành công</t>
  </si>
  <si>
    <t>Đơn đăng ký được ghi nhận thành công vào hệ thống sau khi người dùng tải lên minh chứng thanh toán</t>
  </si>
  <si>
    <t>Xác nhận hệ thống hiển thị thông tin cơ bản đầy đủ</t>
  </si>
  <si>
    <t>1. Truy cập form</t>
  </si>
  <si>
    <t>Hiển thị các trường: Chủ sở hữu, CCCD, SĐT, Địa chỉ</t>
  </si>
  <si>
    <t>Các trường thông tin cá nhân như Chủ sở hữu, CCCD, SĐT và Địa chỉ được hiển thị đầy đủ trong form</t>
  </si>
  <si>
    <t>Xác nhận hiển thị lỗi khi nhập tên chủ sở hữu &gt;100 ký tự</t>
  </si>
  <si>
    <t>1. Nhập &gt;100 ký tự vào chủ sở hữu 
2. Click "Gửi"</t>
  </si>
  <si>
    <t>Hiển thị lỗi “Vượt quá số ký tự cho phép”</t>
  </si>
  <si>
    <t>Hệ thống phát hiện và thông báo lỗi khi độ dài tên chủ sở hữu vượt quá ký tự cho phép</t>
  </si>
  <si>
    <t>Xác nhận hiển thị đúng khi nhập CCCD đúng 12 số</t>
  </si>
  <si>
    <t>1. Nhập CCCD =12 số
2. Click "Gửi"</t>
  </si>
  <si>
    <t xml:space="preserve">Hệ thống chấp nhận </t>
  </si>
  <si>
    <t>Dữ liệu CCCD gồm 12 chữ số được hệ thống ghi nhận thành công</t>
  </si>
  <si>
    <t>Xác nhận hiển thị lỗi khi nhập CCCD &gt;12 số</t>
  </si>
  <si>
    <t>1. Nhập CCCD &gt;12 số
2. Click "Gửi"</t>
  </si>
  <si>
    <t>Hiển thị lỗi “CCCD không hợp lệ”</t>
  </si>
  <si>
    <t>Cảnh báo không hợp lệ xuất hiện ngay khi nhập số CCCD dài hơn quy định</t>
  </si>
  <si>
    <t>Xác nhận hiển thị lỗi khi nhập CCCD &lt;12 số</t>
  </si>
  <si>
    <t>1. Nhập CCCD &lt;12 số</t>
  </si>
  <si>
    <t>Cảnh báo không hợp lệ xuất hiện ngay khi nhập số CCCD ngắn hơn quy định</t>
  </si>
  <si>
    <t>Xác nhận hiển thị đúng khi nhập số điện thoại hợp lệ</t>
  </si>
  <si>
    <t>1. Nhập số điện thoại =10 số, bắt đầu bằng 0</t>
  </si>
  <si>
    <t>Số điện thoại hợp lệ (10 số, bắt đầu bằng 0) được hệ thống chấp nhận</t>
  </si>
  <si>
    <t>1. Nhập &lt;10 số</t>
  </si>
  <si>
    <t>Hiển thị lỗi “Số điện thoại không hợp lệ”</t>
  </si>
  <si>
    <t>Thông báo lỗi hiển thị khi số điện thoại nhập vào chưa đủ 10 chữ số</t>
  </si>
  <si>
    <t>1. Nhập &gt;10 số</t>
  </si>
  <si>
    <t>Thông báo lỗi hiển thị khi số điện thoại nhập vào vượt quá 10 chữ số</t>
  </si>
  <si>
    <t>Thông báo lỗi hiển thị khi số điện thoại nhập vào bắt đầu bằng số khác 0</t>
  </si>
  <si>
    <t>Xác nhận hiển thị lỗi khi địa chỉ &gt;100 ký tự</t>
  </si>
  <si>
    <t>1. Nhập địa chỉ &gt;100 ký tự</t>
  </si>
  <si>
    <t>Xác nhận hiển thị thông tin cửa hàng đầy đủ</t>
  </si>
  <si>
    <t>1. Quan sát form</t>
  </si>
  <si>
    <t>Hiển thị: Tên cửa hàng, SĐT liên hệ, Danh mục, Giờ hoạt động, Địa chỉ kinh doanh</t>
  </si>
  <si>
    <t>Thông tin cửa hàng đầy đủ: Tên cửa hàng, SĐT liên hệ, Danh mục, Giờ hoạt động, Địa chỉ kinh doanh</t>
  </si>
  <si>
    <t>Hiển thị lỗi khi tên cửa hàng &gt;100 ký tự</t>
  </si>
  <si>
    <t>1. Nhập &gt;100 ký tự</t>
  </si>
  <si>
    <t>Hệ thống từ chối lưu tên cửa hàng do vượt quá giới hạn ký tự cho phép</t>
  </si>
  <si>
    <t>Xác nhận hiển thị đúng khi chọn danh mục cửa hàng</t>
  </si>
  <si>
    <t>1. Chọn danh mục</t>
  </si>
  <si>
    <t>Danh mục được chọn và hiển thị</t>
  </si>
  <si>
    <t>Hệ thống cho phép chọn hoặc nhập danh mục bán</t>
  </si>
  <si>
    <t>Xác nhận nhập giờ hoạt động đúng format</t>
  </si>
  <si>
    <t>1. Nhập giờ mở/đóng đúng hh:mm</t>
  </si>
  <si>
    <t>Nhập giờ đúng format (hh:pp), hệ thống chấp nhận</t>
  </si>
  <si>
    <t>Hiển thị lỗi khi giờ đóng &lt; giờ mở</t>
  </si>
  <si>
    <t>1. Nhập giờ đóng &lt; giờ mở</t>
  </si>
  <si>
    <t>Hiển thị lỗi “Giờ không hợp lệ”</t>
  </si>
  <si>
    <t xml:space="preserve">Hiển thị lỗi “Giờ không hợp lệ” và  không cho phép gửi đăng ký </t>
  </si>
  <si>
    <t>Xác nhận nhập địa chỉ kinh doanh khi nhập chính xác</t>
  </si>
  <si>
    <t>1. Nhập địa chỉ</t>
  </si>
  <si>
    <t>Hệ thống chấp nhận khi nhập địa chỉ kinh doanh hợp lệ</t>
  </si>
  <si>
    <t>Hiển thị lỗi khi chưa tick điều khoản mà gửi đăng ký</t>
  </si>
  <si>
    <t>1. Không tick điều khoản 
2. Click “Gửi”</t>
  </si>
  <si>
    <t>Hiển thị lỗi yêu cầu chọn điều khoản</t>
  </si>
  <si>
    <t>Người dùng vẫn có thể gửi đơn đăng ký dù chưa xác nhận vào ô điều khoản</t>
  </si>
  <si>
    <t>Hiển thị lỗi khi chưa upload CCCD</t>
  </si>
  <si>
    <t>1. Không upload file CCCD 
2. Click “Gửi”</t>
  </si>
  <si>
    <t>Hiển thị lỗi yêu cầu upload CCCD</t>
  </si>
  <si>
    <t>Hệ thống không ngăn chặn hành vi gửi đơn khi thiếu tệp đính kèm ảnh CCCD</t>
  </si>
  <si>
    <t>Xác nhận hiển thị đúng khi upload menu thành công</t>
  </si>
  <si>
    <t>1. Upload file hợp lệ</t>
  </si>
  <si>
    <t>Hiển thị preview hoặc trạng thái upload thành công</t>
  </si>
  <si>
    <t>Menu upload thành công được hiển thị lên màn hình</t>
  </si>
  <si>
    <t>Hiển thị lỗi khi upload menu sai định dạng</t>
  </si>
  <si>
    <t>1. Upload file sai format</t>
  </si>
  <si>
    <t>Hiển thị lỗi định dạng file</t>
  </si>
  <si>
    <t>Menu sai định hiển thị thông báo và không cho phép gửi đăng ký</t>
  </si>
  <si>
    <t>Hiển thị lỗi khi upload &lt;5 ảnh menu</t>
  </si>
  <si>
    <t>1. Upload &lt;5 ảnh</t>
  </si>
  <si>
    <t>Hiển thị lỗi yêu cầu ≥5 ảnh</t>
  </si>
  <si>
    <t>Đơn đăng ký vẫn được gửi đi dù số lượng ảnh menu tải lên ít hơn 5 tấm</t>
  </si>
  <si>
    <t>Hiển thị lỗi khi chưa nhập đủ thông tin</t>
  </si>
  <si>
    <t>1. Bỏ trống ô input bắt buộc 
2. Click “Gửi”</t>
  </si>
  <si>
    <t>Hiển thị lỗi dưới từng input hoặc disable nút</t>
  </si>
  <si>
    <t>Hiển thị thống báo yêu cầu nhập đầy đủ thông tin bắt buộc để tiếp tục đăng ký</t>
  </si>
  <si>
    <t>Xác nhận hiển thị đúng thông tin gói dịch vụ và pháp lý</t>
  </si>
  <si>
    <t>1. Truy cập trang thanh toán</t>
  </si>
  <si>
    <t>Đã xác nhận điều khoản</t>
  </si>
  <si>
    <t>Hiển thị đầy đủ thông tin gói dịch vụ và nội dung pháp lý rõ ràng</t>
  </si>
  <si>
    <t>Hiển thị đúng nội dung về các điều khoản và có nút xác nhận "Tôi đồng ý"</t>
  </si>
  <si>
    <t>Xác nhận hệ thống hiển thị mã QR thanh toán</t>
  </si>
  <si>
    <t>1. Truy cập trang thanh toán
2. Quan sát QR</t>
  </si>
  <si>
    <t>Hiển thị mã QR hợp lệ, rõ nét, có thể quét được</t>
  </si>
  <si>
    <t>Mã QR thanh toán không quét mã được</t>
  </si>
  <si>
    <t>Xác nhận hiển thị thông tin chuyển khoản</t>
  </si>
  <si>
    <t>1. Quan sát thông tin thanh toán</t>
  </si>
  <si>
    <t>Hiển thị đầy đủ: Tên ngân hàng, số tài khoản, chủ tài khoản, nội dung chuyển khoản</t>
  </si>
  <si>
    <t>Thông tin chuyển khoản được hiển thị đầy đủ: Tên ngân hàng, số tài khoản, chủ tài khoản, nội dung chuyển khoản</t>
  </si>
  <si>
    <t>Xác nhận thanh toán thành công khi quét QR hợp lệ</t>
  </si>
  <si>
    <t>1. Dùng app ngân hàng quét QR
2. Thực hiện thanh toán</t>
  </si>
  <si>
    <t>QR hợp lệ</t>
  </si>
  <si>
    <t>Thanh toán thành công (từ phía ngân hàng)</t>
  </si>
  <si>
    <t>Trạng thái thanh toán không cập nhật thành công trên hệ thống sau khi quét QR</t>
  </si>
  <si>
    <t>Hiển thị lỗi khi QR không hợp lệ</t>
  </si>
  <si>
    <t>1. Quét QR lỗi (mock/sai)</t>
  </si>
  <si>
    <t>QR lỗi</t>
  </si>
  <si>
    <t>Không thực hiện được thanh toán</t>
  </si>
  <si>
    <t>Không quét được QR khi mã bị lỗi</t>
  </si>
  <si>
    <t>Xác nhận nội dung chuyển khoản đúng</t>
  </si>
  <si>
    <t>1. Quét QR
2. Kiểm tra nội dung</t>
  </si>
  <si>
    <t>Nội dung chuyển khoản đúng format hệ thống yêu cầu</t>
  </si>
  <si>
    <t>Hiển thị nội dung giao dịch yêu cầu đúng</t>
  </si>
  <si>
    <t>Xác nhận số tiền thanh toán đúng</t>
  </si>
  <si>
    <t>1. Quét QR
2. Phí = 5 triệu</t>
  </si>
  <si>
    <t>Số tiền hiển thị đúng với phí kích hoạt</t>
  </si>
  <si>
    <t>Số tiền giao dịch được hệ thống đối soát chính xác theo yêu cầu kích hoạt</t>
  </si>
  <si>
    <t>Hiển thị lỗi khi chưa upload ảnh minh chứng</t>
  </si>
  <si>
    <t>1. Không upload ảnh
2. Click "Gửi"</t>
  </si>
  <si>
    <t>Đang ở trang thanh toán</t>
  </si>
  <si>
    <t>Hiển thị lỗi: yêu cầu upload ảnh minh chứng</t>
  </si>
  <si>
    <t>Hệ thống hiển thị lỗi "yêu cầu upload ảnh minh chứng"</t>
  </si>
  <si>
    <t>Xác nhận hiển thị đúng khi upload ảnh hợp lệ</t>
  </si>
  <si>
    <t>1. Upload ảnh đúng định dạng
2. Quan sát</t>
  </si>
  <si>
    <t>Upload thành công, hiển thị preview ảnh</t>
  </si>
  <si>
    <t>Ảnh được tải lên thành công và hệ thống hiển thị chính xác chế độ xem trước</t>
  </si>
  <si>
    <t>Hiển thị lỗi khi upload file sai định dạng</t>
  </si>
  <si>
    <t>1. Upload file không phải ảnh</t>
  </si>
  <si>
    <t>Hiển thị lỗi: file không hợp lệ</t>
  </si>
  <si>
    <t>Cảnh báo "file không hợp lệ" xuất hiện ngay khi tải lên các tệp tin không phải định dạng hình ảnh</t>
  </si>
  <si>
    <t>Hiển thị lỗi khi upload ảnh quá dung lượng</t>
  </si>
  <si>
    <t>1. Upload file quá size</t>
  </si>
  <si>
    <t>Hiển thị lỗi dung lượng vượt quá</t>
  </si>
  <si>
    <t>Hệ thống từ chối tệp và báo lỗi "dung lượng vượt quá" khi dung lượng ảnh tải lên quá lớn</t>
  </si>
  <si>
    <t>Xác nhận hiển thị đúng khi upload nhiều lần</t>
  </si>
  <si>
    <t>1. Upload ảnh
2. Upload lại ảnh khác</t>
  </si>
  <si>
    <t>Ảnh mới thay thế ảnh cũ</t>
  </si>
  <si>
    <t>Khi thực hiện tải lên ảnh mới nhiều lần, tấm ảnh mới nhất đã thay thế hoàn toàn cho tấm ảnh cũ</t>
  </si>
  <si>
    <t>Xác nhận hiển thị đúng khi xóa ảnh đã upload</t>
  </si>
  <si>
    <t>1. Upload ảnh
2. Click xóa</t>
  </si>
  <si>
    <t>Ảnh bị xóa khỏi hệ thống</t>
  </si>
  <si>
    <t>Khi thực hiện xóa, ảnh bị xóa khỏi màn hình</t>
  </si>
  <si>
    <t>Hiển thị lỗi khi chưa thanh toán nhưng vẫn nhấn submit</t>
  </si>
  <si>
    <t>1. Không thanh toán
3. Submit</t>
  </si>
  <si>
    <t>Hệ thống có thể kiểm tra và cảnh báo</t>
  </si>
  <si>
    <t>Nút submit vẫn hoạt động bình thường ngay cả khi thiếu ảnh minh chứng chuyển khoản</t>
  </si>
  <si>
    <t>Xác nhận gửi đăng ký khi có minh chứng hợp lệ</t>
  </si>
  <si>
    <t>1. Upload ảnh hợp lệ
2. Click "Gửi"</t>
  </si>
  <si>
    <t>Đăng ký được gửi thành công</t>
  </si>
  <si>
    <t>Upload ảnh không hợp lệ vẫn gửi được đăng ký</t>
  </si>
  <si>
    <t>Xác nhận submit thành công khi dữ liệu hợp lệ</t>
  </si>
  <si>
    <t>1. Nhập hợp lệ 2. Click “Gửi”</t>
  </si>
  <si>
    <t>Hiển thị “Đang chờ duyệt”, không cho submit lại</t>
  </si>
  <si>
    <t>Giao diện chuyển sang chế độ "Đang chờ duyệt" và tạm khóa chức năng chỉnh sửa</t>
  </si>
  <si>
    <t>Xác nhận hệ thống không gửi nhiều request khi click liên tục</t>
  </si>
  <si>
    <t>1. Click “Gửi” nhiều lần</t>
  </si>
  <si>
    <t>Chỉ gửi 1 request, không duplicate</t>
  </si>
  <si>
    <t>Hệ thống không crash, xử lý đúng 1 yêu cầu đầu liên</t>
  </si>
  <si>
    <t>Xác nhận dữ liệu giữ nguyên sau khi refresh</t>
  </si>
  <si>
    <t>1. Submit thành công 
2. Refresh trang</t>
  </si>
  <si>
    <t>Dữ liệu và trạng thái được giữ nguyên</t>
  </si>
  <si>
    <t>Dữ liệu và trạng thái sau khi refresh không thay đổi</t>
  </si>
  <si>
    <t>Xác nhận hiển thị đúng trạng thái sau submit</t>
  </si>
  <si>
    <t>1. Submit thành công
2. Refresh</t>
  </si>
  <si>
    <t>Đã đăng ký</t>
  </si>
  <si>
    <t>Vẫn hiển thị "Đang chờ duyệt", không bị reset</t>
  </si>
  <si>
    <t>Thông tin đã kê khai không bị mất đi sau khi người dùng làm mới (refresh) trình duyệt</t>
  </si>
  <si>
    <t>Xác nhận hiển thị trạng thái đã duyệt</t>
  </si>
  <si>
    <t>1. Admin duyệt
2. User truy cập</t>
  </si>
  <si>
    <t>Đã được duyệt</t>
  </si>
  <si>
    <t>Hiển thị "Đã duyệt", có thể mở cửa hàng</t>
  </si>
  <si>
    <t>Sau khi Admin cấp phép, tài khoản đã có thể thực hiện các thao tác mở cửa hàng</t>
  </si>
  <si>
    <t>Xác nhận hiển thị trạng thái bị từ chối</t>
  </si>
  <si>
    <t>1. Admin từ chối
2. User truy cập</t>
  </si>
  <si>
    <t>Bị từ chối</t>
  </si>
  <si>
    <t>Hiển thị "Bị từ chối" và lý do rõ ràng</t>
  </si>
  <si>
    <t>Người dùng nhìn thấy trạng thái bị từ chối kèm theo giải thích cụ thể từ ban quản trị</t>
  </si>
  <si>
    <t>Xác nhận hệ thống lưu đơn đăng ký</t>
  </si>
  <si>
    <t>1. Submit hoàn tất</t>
  </si>
  <si>
    <t>Dữ liệu được lưu DB</t>
  </si>
  <si>
    <t>Đơn đăng ký được lưu vào database hệ thống</t>
  </si>
  <si>
    <t>Xác nhận hệ thống gửi email khi duyệt thành công</t>
  </si>
  <si>
    <t>1. Admin duyệt</t>
  </si>
  <si>
    <t>Gửi email xác nhận mở cửa hàng</t>
  </si>
  <si>
    <t>Một thư xác nhận việc mở cửa hàng thành công đã được gửi đến hộp thư cá nhân</t>
  </si>
  <si>
    <t>Xác nhận hệ thống gửi email khi bị từ chối</t>
  </si>
  <si>
    <t>1. Admin từ chối</t>
  </si>
  <si>
    <t>Gửi email từ chối</t>
  </si>
  <si>
    <t>Hệ thống tự động phát đi thông báo email khi đơn đăng ký không được phê duyệt</t>
  </si>
  <si>
    <t>Xác nhận hiển thị đúng tiêu đề và tổng số lượng sản phẩm trong giỏ hàng</t>
  </si>
  <si>
    <t>1. Quan sát phần đầu (Header) của modal giỏ hàng</t>
  </si>
  <si>
    <t>Giỏ hàng có sản phẩm.</t>
  </si>
  <si>
    <t>Hiển thị đúng text "Giỏ hàng của tôi (n)", trong đó n là tổng số lượng món ăn.</t>
  </si>
  <si>
    <t>Tiêu đề hiển thị đúng số lượng tổng.</t>
  </si>
  <si>
    <t>Xác nhận hiển thị đầy đủ thông tin tên Quán ăn và checkbox chọn quán</t>
  </si>
  <si>
    <t>1. Quan sát từng nhóm sản phẩm trong giỏ hàng</t>
  </si>
  <si>
    <t>Sản phẩm được phân nhóm theo quán.</t>
  </si>
  <si>
    <t>Tên quán ăn hiển thị nổi bật kèm icon nhà hàng và checkbox tương ứng.</t>
  </si>
  <si>
    <t>Hiển thị đúng tên quán và checkbox chọn.</t>
  </si>
  <si>
    <t>Xác nhận hiển thị đầy đủ hình ảnh đại diện của món ăn</t>
  </si>
  <si>
    <t>1. Quan sát cột hình ảnh trong danh sách sản phẩm</t>
  </si>
  <si>
    <t>Sản phẩm có ảnh đại diện.</t>
  </si>
  <si>
    <t>Hình ảnh món ăn hiển thị rõ nét, không bị méo hay vỡ khung hình.</t>
  </si>
  <si>
    <t>Hình ảnh hiển thị đúng vị trí.</t>
  </si>
  <si>
    <t>Xác nhận hiển thị chính xác tên món ăn và giá tiền tương ứng</t>
  </si>
  <si>
    <t>1. Đối chiếu tên món và giá với dữ liệu thực tế</t>
  </si>
  <si>
    <t>Tên món hiển thị đầy đủ; giá tiền có định dạng VNĐ (VD: 68.000đ) màu đỏ nổi bật.</t>
  </si>
  <si>
    <t>Thông tin món và giá hiển thị chính xác.</t>
  </si>
  <si>
    <t>Xác nhận hiển thị bộ công cụ điều chỉnh số lượng (Tăng/Giảm/Nhập số)</t>
  </si>
  <si>
    <t>1. Quan sát khu vực điều chỉnh số lượng mỗi món</t>
  </si>
  <si>
    <t>Hiển thị nút trừ (-), ô nhập số lượng và nút cộng (+) màu đỏ theo đúng thiết kế.</t>
  </si>
  <si>
    <t>Bộ điều chỉnh số lượng hiển thị đầy đủ.</t>
  </si>
  <si>
    <t>Xác nhận hiển thị icon thùng rác (Xóa món) cho từng sản phẩm</t>
  </si>
  <si>
    <t>1. Quan sát góc phải của mỗi hàng sản phẩm</t>
  </si>
  <si>
    <t>Icon thùng rác hiển thị nhỏ gọn, cho phép người dùng nhận diện chức năng xóa.</t>
  </si>
  <si>
    <t>Icon xóa hiển thị đúng vị trí.</t>
  </si>
  <si>
    <t>Xác nhận hiển thị text "Xóa tất cả" màu đỏ ở góc trên bên phải</t>
  </si>
  <si>
    <t>1. Quan sát phần trên cùng của modal</t>
  </si>
  <si>
    <t>Text "Xóa tất cả" hiển thị màu đỏ, căn lề phải rõ ràng.</t>
  </si>
  <si>
    <t>Chức năng xóa tất cả hiển thị đúng.</t>
  </si>
  <si>
    <t>Xác nhận hiển thị thanh tổng kết ở cuối trang (Footer)</t>
  </si>
  <si>
    <t>1. Quan sát phần đáy của giao diện giỏ hàng</t>
  </si>
  <si>
    <t>Thanh footer chứa checkbox "Tất cả", text "Tổng tiền" và nút "Thanh toán".</t>
  </si>
  <si>
    <t>Footer hiển thị cố định ở dưới cùng.</t>
  </si>
  <si>
    <t>Xác nhận hiển thị số tổng tiền màu đỏ và nút Thanh toán kèm số lượng</t>
  </si>
  <si>
    <t>1. Kiểm tra con số tổng tiền và nút Thanh toán</t>
  </si>
  <si>
    <t>Tổng tiền hiển thị màu đỏ; nút Thanh toán màu đỏ chứa text "Thanh toán (n)".</t>
  </si>
  <si>
    <t>Thông tin tổng kết hiển thị đúng thiết kế.</t>
  </si>
  <si>
    <t>Xác nhận hiển thị icon "X" để đóng modal giỏ hàng</t>
  </si>
  <si>
    <t>1. Quan sát góc trên cùng bên phải cạnh chữ "Xóa tất cả"</t>
  </si>
  <si>
    <t>Icon dấu "X" hiển thị rõ ràng để người dùng tắt giao diện giỏ hàng.</t>
  </si>
  <si>
    <t>Icon đóng hiển thị đúng vị trí.</t>
  </si>
  <si>
    <t>Xác nhận người dùng thêm sản phẩm hợp lệ vào giỏ hàng thành công</t>
  </si>
  <si>
    <t>1. Chọn sản phẩm bất kỳ
2. Nhấn nút "Thêm vào giỏ"</t>
  </si>
  <si>
    <t>Sản phẩm được thêm vào giỏ hàng thành công.</t>
  </si>
  <si>
    <t>Sản phẩm đã được thêm vào giỏ.</t>
  </si>
  <si>
    <t>Xác nhận sản phẩm hiển thị đúng thông tin (tên, giá, hình ảnh, số lượng)</t>
  </si>
  <si>
    <t>1. Thêm sản phẩm vào giỏ
2. Quan sát thông tin trong giỏ</t>
  </si>
  <si>
    <t>Sản phẩm hiển thị đúng thông tin tên, giá, hình ảnh và số lượng đã chọn.</t>
  </si>
  <si>
    <t>Thông tin hiển thị chính xác.</t>
  </si>
  <si>
    <t>Xác nhận mở giỏ hàng khi click vào icon giỏ hàng</t>
  </si>
  <si>
    <t>1. Nhấn vào icon giỏ hàng
2. Quan sát giao diện hiện ra</t>
  </si>
  <si>
    <t>Popup hoặc panel giỏ hàng hiển thị đúng danh sách sản phẩm trong giỏ.</t>
  </si>
  <si>
    <t>Giỏ hàng hiển thị đúng danh sách món.</t>
  </si>
  <si>
    <t>Xác nhận hiển thị đúng danh sách sản phẩm trong giỏ</t>
  </si>
  <si>
    <t>1. Thêm nhiều sản phẩm
2. Click mở popup giỏ hàng</t>
  </si>
  <si>
    <t>Danh sách các sản phẩm đã thêm hiển thị đầy đủ và chính xác.</t>
  </si>
  <si>
    <t>Hiển thị đúng danh sách sản phẩm.</t>
  </si>
  <si>
    <t>Xác nhận dữ liệu được cập nhật ngay khi thay đổi số lượng</t>
  </si>
  <si>
    <t>1. Thay đổi số lượng món ăn
2. Quan sát tổng tiền và số lượng</t>
  </si>
  <si>
    <t>Dữ liệu giỏ hàng được cập nhật tức thì (realtime).</t>
  </si>
  <si>
    <t>Dữ liệu cập nhật ngay lập tức.</t>
  </si>
  <si>
    <t>Xác nhận dữ liệu được cập nhật ngay khi xóa sản phẩm</t>
  </si>
  <si>
    <t>1. Nhấn xóa một món ăn
2. Quan sát danh sách giỏ hàng</t>
  </si>
  <si>
    <t>Dữ liệu giỏ hàng được cập nhật ngay sau khi món ăn bị loại bỏ.</t>
  </si>
  <si>
    <t>Cập nhật dữ liệu ngay khi xóa.</t>
  </si>
  <si>
    <t>Xác nhận hiển thị thông báo "Giỏ hàng trống" khi không có sản phẩm</t>
  </si>
  <si>
    <t>1. Mở giỏ hàng khi rỗng
2. Quan sát thông báo</t>
  </si>
  <si>
    <t>Giỏ hàng không có món.</t>
  </si>
  <si>
    <t>Hệ thống hiển thị đúng thông báo "Giỏ hàng trống".</t>
  </si>
  <si>
    <t>Hiển thị thông báo giỏ hàng trống.</t>
  </si>
  <si>
    <t>Xác nhận không hiển thị danh sách sản phẩm khi giỏ trống</t>
  </si>
  <si>
    <t>1. Mở giỏ hàng khi rỗng
2. Kiểm tra vùng danh sách</t>
  </si>
  <si>
    <t>Không hiển thị bất kỳ danh sách sản phẩm nào khi giỏ rỗng.</t>
  </si>
  <si>
    <t>Không hiển thị sản phẩm khi giỏ trống.</t>
  </si>
  <si>
    <t>Xác nhận hiển thị đúng khi giỏ có 0 sản phẩm</t>
  </si>
  <si>
    <t>1. Kiểm tra số lượng tổng
2. Quan sát trạng thái hiển thị</t>
  </si>
  <si>
    <t>Hệ thống hiển thị đúng trạng thái khi giỏ có 0 sản phẩm.</t>
  </si>
  <si>
    <t>Hiển thị đúng trạng thái 0 sản phẩm.</t>
  </si>
  <si>
    <t>Xác nhận hiển thị đúng khi giỏ có 1 sản phẩm</t>
  </si>
  <si>
    <t>1. Thêm 1 sản phẩm
2. Quan sát số lượng hiển thị</t>
  </si>
  <si>
    <t>Hệ thống hiển thị đúng thông tin khi giỏ hàng có 1 sản phẩm.</t>
  </si>
  <si>
    <t>Hiển thị đúng trạng thái 1 sản phẩm.</t>
  </si>
  <si>
    <t>Xác nhận hiển thị đúng khi giỏ có nhiều sản phẩm (không quá 50 loại)</t>
  </si>
  <si>
    <t>1. Thêm nhiều loại sản phẩm
2. Quan sát danh sách hiển thị</t>
  </si>
  <si>
    <t>Số lượng loại sản phẩm $\le$ 50.</t>
  </si>
  <si>
    <t>Hệ thống hiển thị đầy đủ và chính xác khi giỏ có nhiều sản phẩm.</t>
  </si>
  <si>
    <t>Hiển thị đúng nhiều sản phẩm.</t>
  </si>
  <si>
    <t>Xác nhận xóa 1 sản phẩm khỏi giỏ hàng thành công</t>
  </si>
  <si>
    <t>1. Nhấn nút xóa 1 sản phẩm
2. Kiểm tra lại danh sách</t>
  </si>
  <si>
    <t>Sản phẩm được chọn xóa thành công khỏi giỏ hàng.</t>
  </si>
  <si>
    <t>Xóa 1 sản phẩm thành công.</t>
  </si>
  <si>
    <t>Xác nhận xóa nhiều sản phẩm đã chọn thành công</t>
  </si>
  <si>
    <t>1. Chọn nhiều sản phẩm
2. Nhấn lệnh xóa sản phẩm đã chọn</t>
  </si>
  <si>
    <t>Đã tick chọn nhiều món.</t>
  </si>
  <si>
    <t>Tất cả sản phẩm đã chọn được xóa thành công khỏi giỏ.</t>
  </si>
  <si>
    <t>Xóa nhiều món thành công.</t>
  </si>
  <si>
    <t>Xác nhận xóa toàn bộ sản phẩm trong giỏ hàng thành công</t>
  </si>
  <si>
    <t>1. Nhấn nút "Xóa tất cả"
2. Kiểm tra trạng thái giỏ hàng</t>
  </si>
  <si>
    <t>Toàn bộ sản phẩm trong giỏ được xóa sạch thành công.</t>
  </si>
  <si>
    <t>Xóa toàn bộ sản phẩm thành công.</t>
  </si>
  <si>
    <t>Xác nhận số lượng tăng lên 1 khi nhấn nút "+"</t>
  </si>
  <si>
    <t>1. Nhấn vào nút dấu cộng (+)
2. Quan sát số lượng món</t>
  </si>
  <si>
    <t>Số lượng hiện tại &lt; 50.</t>
  </si>
  <si>
    <t>Số lượng sản phẩm tăng lên đúng 1 đơn vị.</t>
  </si>
  <si>
    <t>Số lượng tăng lên 1 khi nhấn "+".</t>
  </si>
  <si>
    <t>Xác nhận số lượng giảm xuống 1 khi nhấn nút "-"</t>
  </si>
  <si>
    <t>1. Nhấn vào nút dấu trừ (-)
2. Quan sát số lượng món</t>
  </si>
  <si>
    <t>Số lượng hiện tại &gt; 1.</t>
  </si>
  <si>
    <t>Số lượng sản phẩm giảm xuống đúng 1 đơn vị.</t>
  </si>
  <si>
    <t>Số lượng giảm xuống 1 khi nhấn "-".</t>
  </si>
  <si>
    <t>Xác nhận có thể chọn số lượng trực tiếp từ danh sách</t>
  </si>
  <si>
    <t>1. Mở danh sách/ô số lượng
2. Chọn một con số bất kỳ</t>
  </si>
  <si>
    <t>Hệ thống cập nhật đúng số lượng vừa được chọn từ danh sách.</t>
  </si>
  <si>
    <t>Chọn được số lượng từ danh sách.</t>
  </si>
  <si>
    <t>Xác nhận cập nhật thành công khi số lượng món lớn hơn hoặc bằng 1</t>
  </si>
  <si>
    <t>1. Nhập số lượng lớn hơn hoặc bằng 1
2. Nhấn xác nhận hoặc Enter</t>
  </si>
  <si>
    <t>Giỏ hàng cập nhật thành công với số lượng sản phẩm lớn hơn hoặc bằng 1.</t>
  </si>
  <si>
    <t>Cập nhật thành công khi số lượng $\ge$ 1.</t>
  </si>
  <si>
    <t>Xác nhận hệ thống không cho phép hoặc tự xóa khi nhập số lượng bằng 0</t>
  </si>
  <si>
    <t>1. Nhập số lượng bằng 0
2. Nhấn xác nhận</t>
  </si>
  <si>
    <t>Hệ thống không cho phép hoặc tự động loại bỏ sản phẩm khỏi giỏ.</t>
  </si>
  <si>
    <t>Hệ thống chặn hoặc tự xóa khi nhập 0.</t>
  </si>
  <si>
    <t>Xác nhận hệ thống không cho phép khi số lượng món vượt quá 50</t>
  </si>
  <si>
    <t>1. Nhập số lượng &gt; 50
2. Nhấn xác nhận</t>
  </si>
  <si>
    <t>Hệ thống không cho phép nhập hoặc lưu số lượng lớn hơn 50.</t>
  </si>
  <si>
    <t>Hệ thống chặn khi số lượng &gt; 50.</t>
  </si>
  <si>
    <t>Xác nhận sản phẩm mới được thêm vào giỏ thành công</t>
  </si>
  <si>
    <t>1. Chọn món ăn chưa có trong giỏ
2. Nhấn thêm vào giỏ</t>
  </si>
  <si>
    <t>Sản phẩm mới được thêm vào danh sách giỏ hàng thành công.</t>
  </si>
  <si>
    <t>Sản phẩm mới đã được thêm vào giỏ.</t>
  </si>
  <si>
    <t>Xác nhận thêm thành công khi tổng số loại sản phẩm không quá 50</t>
  </si>
  <si>
    <t>1. Thêm loại món ăn thứ n
2. Kiểm tra danh sách</t>
  </si>
  <si>
    <t>Tổng số loại món $\le$ 50.</t>
  </si>
  <si>
    <t>Hệ thống cho phép thêm khi tổng số loại sản phẩm chưa vượt quá 50.</t>
  </si>
  <si>
    <t>Thêm món thành công khi loại $\le$ 50.</t>
  </si>
  <si>
    <t>Xác nhận số lượng không vượt quá 50 khi tăng liên tục</t>
  </si>
  <si>
    <t>1. Nhấn "+" liên tục
2. Quan sát khi số lượng chạm 50</t>
  </si>
  <si>
    <t>Số lượng món ăn dừng lại ở 50 và không thể tăng thêm nữa.</t>
  </si>
  <si>
    <t>Số lượng không vượt quá 50.</t>
  </si>
  <si>
    <t>Xác nhận số lượng không nhỏ hơn 1 khi giảm liên tục</t>
  </si>
  <si>
    <t>1. Nhấn "-" liên tục
2. Quan sát khi số lượng chạm 1</t>
  </si>
  <si>
    <t>Số lượng món ăn không thể nhỏ hơn 1 (hoặc tự động xóa ở mức 0).</t>
  </si>
  <si>
    <t>Số lượng không nhỏ hơn 1.</t>
  </si>
  <si>
    <t>Xác nhận hệ thống từ chối khi thêm sản phẩm (loại món) thứ 51</t>
  </si>
  <si>
    <t>1. Thêm loại món thứ 51
2. Quan sát thông báo hệ thống</t>
  </si>
  <si>
    <t>Giỏ đã có 50 loại món.</t>
  </si>
  <si>
    <t>Hệ thống từ chối thêm và hiển thị thông báo giới hạn tối đa.</t>
  </si>
  <si>
    <t>Từ chối khi thêm sản phẩm thứ 51.</t>
  </si>
  <si>
    <t>Xác nhận có thể thêm lại sản phẩm mới sau khi xóa bớt sản phẩm cũ</t>
  </si>
  <si>
    <t>1. Xóa 1 loại món hiện tại
2. Thêm một loại món mới</t>
  </si>
  <si>
    <t>Đã xóa bớt để còn &lt; 50 loại.</t>
  </si>
  <si>
    <t>Hệ thống cho phép thêm lại sản phẩm mới sau khi đã xóa bớt.</t>
  </si>
  <si>
    <t>Thêm lại được món sau khi xóa bớt.</t>
  </si>
  <si>
    <t>Xác nhận tăng số lượng thay vì tạo dòng mới khi thêm cùng 1 sản phẩm</t>
  </si>
  <si>
    <t>1. Thêm món ăn đã có trong giỏ
2. Quan sát danh sách giỏ</t>
  </si>
  <si>
    <t>Món ăn đã tồn tại trong giỏ.</t>
  </si>
  <si>
    <t>Hệ thống không tạo dòng mới mà chỉ thực hiện tăng số lượng món đó.</t>
  </si>
  <si>
    <t>Không tạo dòng mới, chỉ tăng số lượng.</t>
  </si>
  <si>
    <t>Xác nhận hệ thống không cho phép thêm sản phẩm đã bị xóa khỏi hệ thống vào giỏ hàng</t>
  </si>
  <si>
    <t>1. Chọn một sản phẩm đã bị quản trị viên xóa
2. Nhấn nút "Thêm vào giỏ"</t>
  </si>
  <si>
    <t>Sản phẩm không còn tồn tại trên hệ thống.</t>
  </si>
  <si>
    <t>Hệ thống chặn thao tác và không cho phép đưa sản phẩm vào giỏ hàng.</t>
  </si>
  <si>
    <t>Không cho phép thêm sản phẩm đã xóa.</t>
  </si>
  <si>
    <t>Xác nhận hiển thị thông báo và chặn đặt hàng đối với sản phẩm đã bị xóa nhưng vẫn còn trong giỏ</t>
  </si>
  <si>
    <t>1. Mở giỏ hàng chứa sản phẩm vừa bị xóa
2. Nhấn nút "Thanh toán"</t>
  </si>
  <si>
    <t>Sản phẩm trong giỏ đã bị xóa khỏi hệ thống.</t>
  </si>
  <si>
    <t>Hệ thống hiển thị thông báo sản phẩm không còn tồn tại và không cho phép tiến hành đặt hàng.</t>
  </si>
  <si>
    <t>Hiển thị thông báo và chặn đặt hàng.</t>
  </si>
  <si>
    <t>Xác nhận hệ thống không cho phép thêm mới sản phẩm đang ở trạng thái ẩn hoặc ngừng bán</t>
  </si>
  <si>
    <t>1. Chọn sản phẩm đang bị ẩn/ngừng bán
2. Nhấn nút "Thêm vào giỏ"</t>
  </si>
  <si>
    <t>Sản phẩm đang bị tạm ngưng kinh doanh.</t>
  </si>
  <si>
    <t>Hệ thống chặn thao tác và hiển thị trạng thái sản phẩm không khả dụng.</t>
  </si>
  <si>
    <t>Chặn thêm mới sản phẩm bị ẩn.</t>
  </si>
  <si>
    <t>Xác nhận hệ thống không cho phép thêm vào giỏ đối với sản phẩm đã hết hàng</t>
  </si>
  <si>
    <t>1. Chọn sản phẩm có số lượng tồn kho bằng 0
2. Nhấn nút "Thêm vào giỏ"</t>
  </si>
  <si>
    <t>Sản phẩm đã hết hàng.</t>
  </si>
  <si>
    <t>Hệ thống không cho phép thêm sản phẩm vào giỏ hàng.</t>
  </si>
  <si>
    <t>Chặn thêm sản phẩm hết hàng.</t>
  </si>
  <si>
    <t>Xác nhận hiển thị cảnh báo cho người dùng khi sản phẩm trong giỏ hàng chuyển sang trạng thái hết hàng</t>
  </si>
  <si>
    <t>1. Mở giỏ hàng
2. Quan sát trạng thái sản phẩm</t>
  </si>
  <si>
    <t>Sản phẩm trong giỏ vừa hết hàng trên hệ thống.</t>
  </si>
  <si>
    <t>Hệ thống hiển thị cảnh báo trực quan để người dùng biết sản phẩm hiện không còn hàng.</t>
  </si>
  <si>
    <t>Hiển thị cảnh báo hết hàng chính xác.</t>
  </si>
  <si>
    <t>Xác nhận hệ thống không cho phép tăng số lượng đối với sản phẩm đã hết hàng trong kho</t>
  </si>
  <si>
    <t>1. Nhấn nút tăng số lượng (+) cho món ăn đã hết hàng</t>
  </si>
  <si>
    <t>Hệ thống chặn thao tác tăng số lượng.</t>
  </si>
  <si>
    <t>Không cho tăng số lượng khi hết hàng.</t>
  </si>
  <si>
    <t>Xác nhận hệ thống không cho phép tăng số lượng lên 2 khi tồn kho chỉ còn 1</t>
  </si>
  <si>
    <t>1. Điều chỉnh số lượng lên 2 cho sản phẩm chỉ còn 1 món trong kho</t>
  </si>
  <si>
    <t>Số lượng tồn kho bằng 1.</t>
  </si>
  <si>
    <t>Hệ thống chặn thao tác và thông báo số lượng yêu cầu vượt quá tồn kho.</t>
  </si>
  <si>
    <t>Không cho tăng quá số lượng tồn kho.</t>
  </si>
  <si>
    <t>Xác nhận hệ thống tự động giảm số lượng về mức tối đa cho phép khi tồn kho nhỏ hơn số lượng trong giỏ</t>
  </si>
  <si>
    <t>1. Kiểm tra giỏ hàng khi kho hàng vừa cập nhật giảm số lượng</t>
  </si>
  <si>
    <t>Số lượng tồn kho nhỏ hơn số lượng hiện có trong giỏ.</t>
  </si>
  <si>
    <t>Hệ thống tự động điều chỉnh số lượng trong giỏ về mức tối đa mà kho đang có.</t>
  </si>
  <si>
    <t>Tự động giảm về mức tồn kho cho phép.</t>
  </si>
  <si>
    <t>Xác nhận hệ thống từ chối khi người dùng cố tình thêm sản phẩm vượt quá số lượng tồn kho</t>
  </si>
  <si>
    <t>1. Nhập số lượng lớn hơn tồn kho thực tế
2. Nhấn thêm vào giỏ</t>
  </si>
  <si>
    <t>Hệ thống hiển thị thông báo lỗi và không cho phép thực hiện hành động.</t>
  </si>
  <si>
    <t>Hệ thống từ chối thêm vượt tồn kho.</t>
  </si>
  <si>
    <t>Xác nhận giỏ hàng cập nhật thông tin chính xác khi sản phẩm bị thay đổi mã định danh hoặc biến thể</t>
  </si>
  <si>
    <t>1. Thay đổi thông tin kích thước hoặc loại sản phẩm
2. Kiểm tra lại trong giỏ hàng</t>
  </si>
  <si>
    <t>Sản phẩm có sự thay đổi về thuộc tính (size, loại).</t>
  </si>
  <si>
    <t>Giỏ hàng hiển thị đúng thông tin biến thể mới nhất của sản phẩm.</t>
  </si>
  <si>
    <t>Cập nhật đúng định danh và biến thể.</t>
  </si>
  <si>
    <t>Xác nhận hệ thống chặn mọi thao tác trong giỏ hàng khi cửa hàng sở hữu sản phẩm đó đã đóng cửa</t>
  </si>
  <si>
    <t>1. Thử điều chỉnh sản phẩm trong giỏ
2. Quan sát phản hồi hệ thống</t>
  </si>
  <si>
    <t>Cửa hàng của sản phẩm đó đang trạng thái đóng cửa.</t>
  </si>
  <si>
    <t>Hệ thống không cho phép thực hiện các thao tác chỉnh sửa hoặc thanh toán sản phẩm đó.</t>
  </si>
  <si>
    <t>Chặn thao tác khi cửa hàng đóng cửa.</t>
  </si>
  <si>
    <t>Xác nhận người dùng có thể chọn duy nhất 1 sản phẩm để tiến hành thanh toán</t>
  </si>
  <si>
    <t>1. Nhấn vào checkbox của 1 sản phẩm
2. Quan sát trạng thái chọn</t>
  </si>
  <si>
    <t>Chỉ có duy nhất sản phẩm được chọn hiển thị trạng thái sẵn sàng thanh toán.</t>
  </si>
  <si>
    <t>Có thể chọn chính xác 1 sản phẩm.</t>
  </si>
  <si>
    <t>Xác nhận người dùng có thể chọn đồng thời nhiều sản phẩm trong giỏ hàng</t>
  </si>
  <si>
    <t>1. Nhấn vào checkbox của nhiều sản phẩm khác nhau</t>
  </si>
  <si>
    <t>Tất cả sản phẩm được chọn đều hiển thị trạng thái đã tick thành công.</t>
  </si>
  <si>
    <t>Có thể chọn nhiều sản phẩm cùng lúc.</t>
  </si>
  <si>
    <t>Xác nhận người dùng có thể chọn tất cả sản phẩm có trong giỏ hàng</t>
  </si>
  <si>
    <t>1. Nhấn vào checkbox "Tất cả" ở thanh footer</t>
  </si>
  <si>
    <t>Toàn bộ checkbox của các sản phẩm và các quán ăn đều được chọn.</t>
  </si>
  <si>
    <t>Có thể chọn tất cả sản phẩm thành công.</t>
  </si>
  <si>
    <t>Xác nhận người dùng có thể bỏ chọn các sản phẩm đã được tick</t>
  </si>
  <si>
    <t>1. Nhấn vào checkbox của sản phẩm đang được chọn</t>
  </si>
  <si>
    <t>Sản phẩm đang ở trạng thái được chọn.</t>
  </si>
  <si>
    <t>Dấu tick biến mất và sản phẩm chuyển sang trạng thái không được chọn.</t>
  </si>
  <si>
    <t>Có thể bỏ chọn sản phẩm dễ dàng.</t>
  </si>
  <si>
    <t>Xác nhận hệ thống tính toán chính xác thành tiền của từng sản phẩm</t>
  </si>
  <si>
    <t>1. Quan sát cột thành tiền của một sản phẩm
2. Đối chiếu với đơn giá và số lượng</t>
  </si>
  <si>
    <t>Thành tiền phải bằng đúng tích của đơn giá và số lượng (đã tính giảm giá nếu có).</t>
  </si>
  <si>
    <t>Thành tiền từng món tính chính xác.</t>
  </si>
  <si>
    <t>Xác nhận giỏ hàng cập nhật giá mới ngay khi giá sản phẩm trên hệ thống thay đổi</t>
  </si>
  <si>
    <t>1. Thay đổi giá sản phẩm ở trang quản trị
2. Kiểm tra giá trong giỏ hàng người dùng</t>
  </si>
  <si>
    <t>Giỏ hàng hiển thị đúng mức giá vừa được cập nhật.</t>
  </si>
  <si>
    <t>Giá mới được cập nhật ngay trong giỏ.</t>
  </si>
  <si>
    <t>Xác nhận hiển thị thông báo cho người dùng khi có sự thay đổi về giá của sản phẩm trong giỏ</t>
  </si>
  <si>
    <t>1. Mở giỏ hàng khi sản phẩm vừa đổi giá
2. Quan sát giao diện</t>
  </si>
  <si>
    <t>Giá sản phẩm có sự thay đổi.</t>
  </si>
  <si>
    <t>Hệ thống hiển thị thông báo hoặc cảnh báo về việc giá sản phẩm đã được cập nhật.</t>
  </si>
  <si>
    <t>Hiển thị thông báo đổi giá đúng.</t>
  </si>
  <si>
    <t>Xác nhận giá trong giỏ hàng được cập nhật lại khi chương trình giảm giá kết thúc</t>
  </si>
  <si>
    <t>1. Kiểm tra giỏ hàng ngay khi hết thời gian khuyến mãi</t>
  </si>
  <si>
    <t>Chương trình giảm giá kết thúc.</t>
  </si>
  <si>
    <t>Giá sản phẩm tự động quay về mức giá gốc ban đầu.</t>
  </si>
  <si>
    <t>Giá cập nhật lại khi hết khuyến mãi.</t>
  </si>
  <si>
    <t>Xác nhận thành tiền được tính chính xác theo giá mới khi áp dụng chương trình giảm giá</t>
  </si>
  <si>
    <t>1. Áp dụng mã giảm giá hoặc chương trình khuyến mãi</t>
  </si>
  <si>
    <t>Thành tiền của món ăn được tính toán dựa trên công thức đơn giá sau giảm nhân với số lượng.</t>
  </si>
  <si>
    <t>Tính đúng thành tiền theo giá giảm.</t>
  </si>
  <si>
    <t>Xác nhận tổng số tiền của giỏ hàng tăng lên khi người dùng thêm sản phẩm mới</t>
  </si>
  <si>
    <t>1. Thêm một sản phẩm vào giỏ
2. Quan sát ô Tổng tiền</t>
  </si>
  <si>
    <t>Giá trị tại ô Tổng tiền tăng lên một khoản đúng bằng thành tiền của sản phẩm vừa thêm.</t>
  </si>
  <si>
    <t>Tổng tiền tăng chính xác khi thêm món.</t>
  </si>
  <si>
    <t>Xác nhận tổng số tiền của giỏ hàng giảm xuống khi người dùng xóa bớt sản phẩm</t>
  </si>
  <si>
    <t>1. Xóa một sản phẩm khỏi giỏ
2. Quan sát ô Tổng tiền</t>
  </si>
  <si>
    <t>Giỏ hàng đang có sản phẩm.</t>
  </si>
  <si>
    <t>Giá trị tại ô Tổng tiền giảm xuống một khoản đúng bằng thành tiền của sản phẩm vừa xóa.</t>
  </si>
  <si>
    <t>Tổng tiền giảm chính xác khi xóa món.</t>
  </si>
  <si>
    <t>Function / Page fields</t>
  </si>
  <si>
    <t>Condition Testing</t>
  </si>
  <si>
    <t>Happy case tổng thể giỏ hàng</t>
  </si>
  <si>
    <t>Người dùng thêm sản phẩm hợp lệ vào giỏ hàng thành công</t>
  </si>
  <si>
    <t>Sản phẩm hiển thị đúng thông tin (tên, giá, hình ảnh, số lượng)</t>
  </si>
  <si>
    <t>Popup / panel giỏ hàng</t>
  </si>
  <si>
    <t>Mở giỏ hàng khi click vào icon giỏ hàng</t>
  </si>
  <si>
    <t>Hiển thị đúng danh sách sản phẩm trong giỏ</t>
  </si>
  <si>
    <t>Cập nhật giỏ hàng realtime</t>
  </si>
  <si>
    <t>Khi thay đổi số lượng thì dữ liệu được cập nhật ngay</t>
  </si>
  <si>
    <t>Khi xóa sản phẩm thì dữ liệu được cập nhật ngay</t>
  </si>
  <si>
    <t>Số lượng sản phẩm trong giỏ (trạng thái)</t>
  </si>
  <si>
    <t>Hiển thị thông báo "Giỏ hàng trống" khi không có sản phẩm</t>
  </si>
  <si>
    <t>Không hiển thị danh sách sản phẩm khi giỏ trống</t>
  </si>
  <si>
    <t>Hiển thị đúng khi giỏ có 0 sản phẩm</t>
  </si>
  <si>
    <t>Hiển thị đúng khi giỏ có 1 sản phẩm</t>
  </si>
  <si>
    <t>Hiển thị đúng khi giỏ có nhiều sản phẩm (≤ 50 loại)</t>
  </si>
  <si>
    <t>Xóa sản phẩm</t>
  </si>
  <si>
    <t>Xóa 1 sản phẩm khỏi giỏ thành công</t>
  </si>
  <si>
    <t>Xóa nhiều sản phẩm đã chọn thành công</t>
  </si>
  <si>
    <t>Xóa toàn bộ sản phẩm trong giỏ thành công</t>
  </si>
  <si>
    <t>Số lượng sản phẩm (min: 1, max: 50)</t>
  </si>
  <si>
    <t>Khi nhấn nút "+" thì số lượng tăng lên 1</t>
  </si>
  <si>
    <t>Khi nhấn nút "-" thì số lượng giảm xuống 1</t>
  </si>
  <si>
    <t>Có thể chọn số lượng từ danh sách</t>
  </si>
  <si>
    <t>Khi số lượng ≥ 1 thì cập nhật thành công</t>
  </si>
  <si>
    <t>Khi nhập số lượng = 0 thì hệ thống không cho phép hoặc tự động xóa sản phẩm</t>
  </si>
  <si>
    <t>Khi số lượng &gt; 50 thì hệ thống không cho phép</t>
  </si>
  <si>
    <t>Số lượng món khác nhau trong giỏ (max: 50)</t>
  </si>
  <si>
    <t>Khi thêm sản phẩm mới thì sản phẩm được thêm vào giỏ</t>
  </si>
  <si>
    <t>Khi tổng số loại sản phẩm ≤ 50 thì thêm thành công</t>
  </si>
  <si>
    <t>Khi tăng số lượng liên tục thì không vượt quá 50</t>
  </si>
  <si>
    <t>Khi giảm số lượng liên tục thì không nhỏ hơn 1</t>
  </si>
  <si>
    <t>Khi thêm sản phẩm thứ 51 thì hệ thống từ chối</t>
  </si>
  <si>
    <t>Khi xóa bớt sản phẩm thì có thể thêm lại sản phẩm mới</t>
  </si>
  <si>
    <t>Khi thêm cùng 1 sản phẩm thì không tạo dòng mới mà tăng số lượng</t>
  </si>
  <si>
    <t>Trạng thái sản phẩm</t>
  </si>
  <si>
    <t>Khi sản phẩm đã bị xóa khỏi hệ thống thì không cho phép thêm vào giỏ hàng</t>
  </si>
  <si>
    <t>Khi sản phẩm đã bị xóa nhưng vẫn còn trong giỏ thì hiển thị thông báo và không cho đặt hàng</t>
  </si>
  <si>
    <t>Khi sản phẩm bị ẩn (ngừng bán) thì không cho phép thêm mới</t>
  </si>
  <si>
    <t>Khi sản phẩm hết hàng thì không cho phép thêm vào giỏ</t>
  </si>
  <si>
    <t>Khi sản phẩm trong giỏ bị hết hàng thì hiển thị cảnh báo cho người dùng</t>
  </si>
  <si>
    <t>Khi sản phẩm hết hàng thì không cho tăng số lượng</t>
  </si>
  <si>
    <t>Khi tồn kho = 1 thì không cho tăng số lượng lên 2</t>
  </si>
  <si>
    <t>Khi tồn kho &lt; số lượng trong giỏ thì tự động giảm về mức tối đa cho phép</t>
  </si>
  <si>
    <t>Khi thêm sản phẩm vượt quá tồn kho thì hệ thống từ chối</t>
  </si>
  <si>
    <t>Khi sản phẩm bị đổi ID / biến thể (size, loại) thì giỏ hàng cập nhật đúng</t>
  </si>
  <si>
    <t>Khi sản phẩm thuộc cửa hàng đã đóng thì không cho thao tác</t>
  </si>
  <si>
    <t>Checkbox chọn sản phẩm</t>
  </si>
  <si>
    <t>Có thể chọn 1 sản phẩm</t>
  </si>
  <si>
    <t>Có thể chọn nhiều sản phẩm</t>
  </si>
  <si>
    <t>Có thể chọn tất cả sản phẩm</t>
  </si>
  <si>
    <t>Có thể bỏ chọn sản phẩm</t>
  </si>
  <si>
    <t>Thành tiền = đơn giá * số lượng * (100 - giảm giá)</t>
  </si>
  <si>
    <t>Thành tiền của từng sản phẩm được tính chính xác</t>
  </si>
  <si>
    <t>Khi giá sản phẩm thay đổi thì giỏ hàng cập nhật giá mới</t>
  </si>
  <si>
    <t>Hiển thị thông báo khi giá thay đổi</t>
  </si>
  <si>
    <t>Khi chương trình giảm giá kết thúc thì giá trong giỏ được cập nhật lại</t>
  </si>
  <si>
    <t>Khi áp dụng giảm giá thì thành tiền tính đúng theo giá mới</t>
  </si>
  <si>
    <t>Tổng tiền tăng khi thêm sản phẩm</t>
  </si>
  <si>
    <t>Tổng tiền giảm khi xóa sản phẩm</t>
  </si>
  <si>
    <t>Tổng tiền thay đổi đúng khi cập nhật số lượng</t>
  </si>
  <si>
    <t>Xác nhận hiển thị đúng tiêu đề trang và nút quay lại</t>
  </si>
  <si>
    <t>1. Truy cập vào trang Thanh toán
2. Quan sát phần đầu trang</t>
  </si>
  <si>
    <t>Đã chọn sản phẩm từ giỏ hàng.</t>
  </si>
  <si>
    <t>Hiển thị tiêu đề "Thanh toán" kèm icon mũi tên quay lại trang trước đó.</t>
  </si>
  <si>
    <t>Tiêu đề và nút quay lại hiển thị đúng.</t>
  </si>
  <si>
    <t>Xác nhận hiển thị khối thông tin giao hàng với đầy đủ các trường nhập liệu</t>
  </si>
  <si>
    <t>1. Quan sát phần "Xác nhận thông tin giao hàng"
2. Kiểm tra các ô nhập liệu</t>
  </si>
  <si>
    <t>Hiển thị đủ các trường: Tên người nhận, Số điện thoại, Địa chỉ giao hàng và Ghi chú cho tài xế.</t>
  </si>
  <si>
    <t>Các trường nhập liệu hiển thị đầy đủ.</t>
  </si>
  <si>
    <t>Xác nhận hiển thị khối thông tin tóm tắt đơn hàng theo từng Quán ăn</t>
  </si>
  <si>
    <t>1. Cuộn trang xuống phần danh sách món
2. Quan sát cách phân nhóm</t>
  </si>
  <si>
    <t>Đơn hàng có sản phẩm từ nhiều quán khác nhau.</t>
  </si>
  <si>
    <t>Các món ăn được nhóm theo từng Quán ăn cụ thể, hiển thị rõ Tạm tính và Tổng từng quán.</t>
  </si>
  <si>
    <t>Thông tin đơn hàng phân nhóm theo quán chính xác.</t>
  </si>
  <si>
    <t>Xác nhận hiển thị bảng "Chi tiết thanh toán" cố định ở phía bên phải</t>
  </si>
  <si>
    <t>1. Quan sát bảng tóm tắt chi phí bên phải màn hình</t>
  </si>
  <si>
    <t>Hiển thị đầy đủ các dòng: Tạm tính, Phí vận chuyển, Giảm giá và Tổng thanh toán.</t>
  </si>
  <si>
    <t>Bảng chi tiết thanh toán hiển thị đúng vị trí và thành phần.</t>
  </si>
  <si>
    <t>Xác nhận hiển thị nút "Đặt đơn" với màu sắc nổi bật</t>
  </si>
  <si>
    <t>1. Quan sát nút thực hiện đặt hàng bên dưới bảng chi phí</t>
  </si>
  <si>
    <t>Nút "Đặt đơn" hiển thị với kích thước lớn, màu cam/đỏ nổi bật và chữ trắng rõ ràng.</t>
  </si>
  <si>
    <t>Nút Đặt đơn hiển thị đúng thiết kế.</t>
  </si>
  <si>
    <t>Xác nhận hiển thị khu vực chọn "Hình thức thanh toán"</t>
  </si>
  <si>
    <t>1. Cuộn trang xuống phần chọn phương thức thanh toán</t>
  </si>
  <si>
    <t>Hiển thị danh sách các phương thức (VD: VNPAY) kèm logo và mô tả ngắn gọn.</t>
  </si>
  <si>
    <t>Hình thức thanh toán hiển thị rõ ràng.</t>
  </si>
  <si>
    <t>Xác nhận hiển thị ô nhập mã khuyến mãi và các nút chức năng đi kèm</t>
  </si>
  <si>
    <t>1. Quan sát khu vực "Mã khuyến mãi"
2. Kiểm tra nút "Chọn mã" và "Áp dụng"</t>
  </si>
  <si>
    <t>Hiển thị ô input nhập text, nút "Chọn mã" màu trắng và nút "Áp dụng" màu xanh lá.</t>
  </si>
  <si>
    <t>Khu vực mã khuyến mãi hiển thị đủ thành phần.</t>
  </si>
  <si>
    <t>Xác nhận hiển thị đúng định dạng tiền tệ (VNĐ) cho toàn bộ các con số</t>
  </si>
  <si>
    <t>1. Kiểm tra tất cả các con số giá tiền trên giao diện</t>
  </si>
  <si>
    <t>Tất cả giá tiền phải có dấu chấm phân cách hàng nghìn và ký hiệu "đ" phía sau (VD: 484.000đ).</t>
  </si>
  <si>
    <t>Định dạng tiền tệ hiển thị đồng nhất và chính xác.</t>
  </si>
  <si>
    <t>Xác nhận hiển thị màu sắc phân biệt cho số tiền "Tổng thanh toán"</t>
  </si>
  <si>
    <t>1. Quan sát dòng Tổng thanh toán trong bảng chi tiết</t>
  </si>
  <si>
    <t>Con số tổng thanh toán cuối cùng phải được in đậm và hiển thị màu đỏ để gây chú ý.</t>
  </si>
  <si>
    <t>Tổng thanh toán hiển thị nổi bật với màu đỏ.</t>
  </si>
  <si>
    <t>Xác nhận hiển thị placeholder hướng dẫn trong các ô nhập liệu</t>
  </si>
  <si>
    <t>1. Quan sát các ô nhập liệu khi chưa có dữ liệu</t>
  </si>
  <si>
    <t>Các ô nhập liệu hiển thị text gợi ý mờ (VD: "Ví dụ: Gọi trước khi giao", "Nhập mã khuyến mãi").</t>
  </si>
  <si>
    <t>Placeholder hiển thị đúng nội dung hướng dẫn.</t>
  </si>
  <si>
    <t>Xác nhận hệ thống hiển thị sẵn thông tin Tên người nhận nếu đã có dữ liệu trước đó</t>
  </si>
  <si>
    <t>1. Truy cập trang Thanh toán
2. Kiểm tra ô Tên người nhận</t>
  </si>
  <si>
    <t>Người dùng đã cập nhật tên trong hồ sơ.</t>
  </si>
  <si>
    <t>Ô Tên người nhận tự động hiển thị giá trị đã lưu sẵn.</t>
  </si>
  <si>
    <t>Thông tin tên hiển thị sẵn.</t>
  </si>
  <si>
    <t>Xác nhận hệ thống cho phép chỉnh sửa và lưu lại giá trị mới của Tên người nhận</t>
  </si>
  <si>
    <t>1. Nhập tên mới vào ô Tên người nhận
2. Chuyển sang ô khác hoặc nhấn lưu</t>
  </si>
  <si>
    <t>Hệ thống ghi nhận và lưu lại tên người nhận mới vừa nhập.</t>
  </si>
  <si>
    <t>Giá trị mới được lưu lại thành công.</t>
  </si>
  <si>
    <t>Xác nhận hệ thống chặn đặt đơn và báo lỗi khi để trống Tên người nhận</t>
  </si>
  <si>
    <t>1. Xóa trắng ô Tên người nhận
2. Nhấn nút "Đặt đơn"</t>
  </si>
  <si>
    <t>Hệ thống hiển thị thông báo lỗi và không cho phép thực hiện đặt đơn.</t>
  </si>
  <si>
    <t>Chặn đặt đơn khi thiếu tên.</t>
  </si>
  <si>
    <t>Xác nhận hiển thị thông báo lỗi khi nhập ký tự không hợp lệ vào Tên người nhận</t>
  </si>
  <si>
    <t>1. Nhập ký tự đặc biệt hoặc số vào ô tên
2. Nhấn nút "Đặt đơn"</t>
  </si>
  <si>
    <t>Hệ thống hiển thị thông báo lỗi về định dạng tên không hợp lệ.</t>
  </si>
  <si>
    <t>Hiển thị lỗi ký tự không hợp lệ.</t>
  </si>
  <si>
    <t>Xác nhận hệ thống chấp nhận số điện thoại hợp lệ có đúng mười chữ số</t>
  </si>
  <si>
    <t>1. Nhập đủ mười số vào ô Số điện thoại
2. Nhấn nút "Đặt đơn"</t>
  </si>
  <si>
    <t>Hệ thống chấp nhận thông tin và cho phép tiến hành các bước tiếp theo.</t>
  </si>
  <si>
    <t>Chấp nhận số điện thoại mười chữ số.</t>
  </si>
  <si>
    <t>Xác nhận hệ thống chặn nhập chữ hoặc ký tự đặc biệt vào ô Số điện thoại</t>
  </si>
  <si>
    <t>1. Nhập chữ cái hoặc ký tự đặc biệt vào ô số điện thoại
2. Quan sát phản hồi</t>
  </si>
  <si>
    <t>Hệ thống không cho phép nhập hoặc hiển thị thông báo lỗi không đúng định dạng.</t>
  </si>
  <si>
    <t>Không cho phép nhập ký tự lạ.</t>
  </si>
  <si>
    <t>Xác nhận hiển thị thông báo lỗi khi nhập số điện thoại chỉ có chín chữ số</t>
  </si>
  <si>
    <t>1. Nhập chín chữ số vào ô Số điện thoại
2. Nhấn nút "Đặt đơn"</t>
  </si>
  <si>
    <t>Hệ thống hiển thị thông báo lỗi yêu cầu nhập đủ số lượng chữ số.</t>
  </si>
  <si>
    <t>Hiển thị lỗi khi thiếu số.</t>
  </si>
  <si>
    <t>Xác nhận hiển thị thông báo lỗi khi nhập số điện thoại có mười một chữ số</t>
  </si>
  <si>
    <t>1. Nhập mười một chữ số vào ô Số điện thoại
2. Nhấn nút "Đặt đơn"</t>
  </si>
  <si>
    <t>Hệ thống hiển thị thông báo lỗi yêu cầu nhập đúng định dạng mười số.</t>
  </si>
  <si>
    <t>Hiển thị lỗi khi thừa số.</t>
  </si>
  <si>
    <t>Xác nhận hiển thị thông báo lỗi khi số điện thoại không bắt đầu bằng số không</t>
  </si>
  <si>
    <t>1. Nhập mười chữ số bắt đầu bằng số khác số không
2. Nhấn nút "Đặt đơn"</t>
  </si>
  <si>
    <t>Hệ thống hiển thị thông báo lỗi yêu cầu số điện thoại phải bắt đầu bằng số không.</t>
  </si>
  <si>
    <t>Báo lỗi khi không bắt đầu bằng số 0.</t>
  </si>
  <si>
    <t>Xác nhận hệ thống cho phép lưu địa chỉ giao hàng hợp lệ</t>
  </si>
  <si>
    <t>1. Nhập địa chỉ cụ thể vào ô Địa chỉ giao hàng
2. Nhấn nút "Đặt đơn"</t>
  </si>
  <si>
    <t>Hệ thống ghi nhận địa chỉ và cho phép lưu thông tin để đặt đơn.</t>
  </si>
  <si>
    <t>Lưu địa chỉ hợp lệ thành công.</t>
  </si>
  <si>
    <t>Xác nhận hệ thống chặn đặt đơn khi để trống Địa chỉ giao hàng</t>
  </si>
  <si>
    <t>1. Để trống ô Địa chỉ giao hàng
2. Nhấn nút "Đặt đơn"</t>
  </si>
  <si>
    <t>Hệ thống hiển thị yêu cầu nhập địa chỉ và không cho phép đặt đơn.</t>
  </si>
  <si>
    <t>Chặn đặt đơn khi rỗng địa chỉ.</t>
  </si>
  <si>
    <t>Xác nhận hệ thống cập nhật lại thông tin khi người dùng thay đổi địa chỉ</t>
  </si>
  <si>
    <t>1. Nhập địa chỉ mới thay thế địa chỉ cũ
2. Quan sát thông tin tóm tắt</t>
  </si>
  <si>
    <t>Thông tin địa chỉ mới được cập nhật chính xác trên hệ thống thanh toán.</t>
  </si>
  <si>
    <t>Cập nhật địa chỉ mới thành công.</t>
  </si>
  <si>
    <t>Xác nhận cho phép nhập nội dung ghi chú tối đa năm trăm ký tự</t>
  </si>
  <si>
    <t>1. Nhập đoạn văn bản dài năm trăm ký tự vào ô Ghi chú
2. Nhấn nút "Đặt đơn"</t>
  </si>
  <si>
    <t>Hệ thống chấp nhận và lưu trữ đầy đủ nội dung ghi chú.</t>
  </si>
  <si>
    <t>Chấp nhận tối đa năm trăm ký tự.</t>
  </si>
  <si>
    <t>Xác nhận hệ thống cho phép để trống trường thông tin Ghi chú</t>
  </si>
  <si>
    <t>1. Không nhập gì vào ô Ghi chú
2. Nhấn nút "Đặt đơn"</t>
  </si>
  <si>
    <t>Đơn hàng vẫn được đặt thành công mà không bắt buộc có ghi chú.</t>
  </si>
  <si>
    <t>Cho phép để trống ghi chú.</t>
  </si>
  <si>
    <t>Xác nhận hiển thị đúng tên, giá và số lượng của từng sản phẩm</t>
  </si>
  <si>
    <t>1. Quan sát danh sách sản phẩm tại trang thanh toán
2. Đối chiếu với dữ liệu giỏ hàng</t>
  </si>
  <si>
    <t>Các thông tin về tên món, đơn giá và số lượng phải hiển thị chính xác tuyệt đối.</t>
  </si>
  <si>
    <t>Hiển thị thông tin sản phẩm chính xác.</t>
  </si>
  <si>
    <t>Xác nhận sản phẩm được hiển thị phân nhóm theo từng cửa hàng</t>
  </si>
  <si>
    <t>1. Kiểm tra cách sắp xếp sản phẩm trên giao diện
2. Quan sát tên cửa hàng đi kèm</t>
  </si>
  <si>
    <t>Đơn hàng từ nhiều cửa hàng.</t>
  </si>
  <si>
    <t>Các món ăn phải được hiển thị đúng theo từng nhóm cửa hàng riêng biệt.</t>
  </si>
  <si>
    <t>Hiển thị đúng theo từng cửa hàng.</t>
  </si>
  <si>
    <t>Xác nhận hệ thống cập nhật thành công khi tăng số lượng sản phẩm</t>
  </si>
  <si>
    <t>1. Nhấn nút tăng số lượng (+) tại trang thanh toán
2. Quan sát tổng số tiền</t>
  </si>
  <si>
    <t>Số lượng món ăn tăng lên và tổng tiền được cập nhật ngay lập tức.</t>
  </si>
  <si>
    <t>Cập nhật thành công khi tăng số lượng.</t>
  </si>
  <si>
    <t>Xác nhận hệ thống cập nhật thành công khi giảm số lượng sản phẩm</t>
  </si>
  <si>
    <t>1. Nhấn nút giảm số lượng (-) tại trang thanh toán
2. Quan sát tổng số tiền</t>
  </si>
  <si>
    <t>Số lượng món hiện tại lớn hơn một.</t>
  </si>
  <si>
    <t>Số lượng món ăn giảm xuống và tổng tiền được cập nhật ngay lập tức.</t>
  </si>
  <si>
    <t>Cập nhật thành công khi giảm số lượng.</t>
  </si>
  <si>
    <t>Xác nhận hệ thống không cho phép giảm số lượng khi đang ở mức tối thiểu bằng một</t>
  </si>
  <si>
    <t>1. Nhấn nút giảm số lượng (-) khi số lượng đang là một
2. Quan sát phản hồi</t>
  </si>
  <si>
    <t>Số lượng hiện tại bằng một.</t>
  </si>
  <si>
    <t>Hệ thống không thực hiện giảm thêm số lượng món ăn.</t>
  </si>
  <si>
    <t>Không giảm thêm khi số lượng bằng 1.</t>
  </si>
  <si>
    <t>Xác nhận hệ thống không cho phép tăng số lượng vượt quá tồn kho thực tế</t>
  </si>
  <si>
    <t>1. Nhấn tăng số lượng vượt mức kho đang có
2. Quan sát thông báo</t>
  </si>
  <si>
    <t>Hệ thống chặn thao tác và thông báo số lượng không đủ cung cấp.</t>
  </si>
  <si>
    <t>Chặn thêm khi vượt tồn kho.</t>
  </si>
  <si>
    <t>Xác nhận hệ thống tự động cập nhật lại danh sách khi xóa sản phẩm</t>
  </si>
  <si>
    <t>1. Nhấn nút xóa một sản phẩm trong danh sách thanh toán
2. Quan sát danh sách còn lại</t>
  </si>
  <si>
    <t>Sản phẩm bị loại bỏ và danh sách cùng tổng tiền được cập nhật ngay.</t>
  </si>
  <si>
    <t>Cập nhật danh sách sau khi xóa.</t>
  </si>
  <si>
    <t>Xác nhận hệ thống ẩn mục món ăn khỏi danh sách thanh toán khi xóa món cuối cùng của quán</t>
  </si>
  <si>
    <t>1. Xóa sản phẩm cuối cùng thuộc một cửa hàng cụ thể
2. Quan sát phần hiển thị của cửa hàng đó</t>
  </si>
  <si>
    <t>Phần hiển thị của cửa hàng đó phải được ẩn đi khỏi giao diện thanh toán.</t>
  </si>
  <si>
    <t>Ẩn món cuối cùng khỏi danh sách thành công.</t>
  </si>
  <si>
    <t>Xác nhận hiển thị thông báo thay đổi giá nếu giá sản phẩm cập nhật trước khi thanh toán</t>
  </si>
  <si>
    <t>1. Thay đổi giá món tại trang quản trị
2. Mở lại trang thanh toán để kiểm tra</t>
  </si>
  <si>
    <t>Giá sản phẩm thay đổi.</t>
  </si>
  <si>
    <t>Hệ thống cập nhật giá mới và hiển thị thông báo thay đổi cho người dùng.</t>
  </si>
  <si>
    <t>Hiển thị thông báo khi giá thay đổi.</t>
  </si>
  <si>
    <t>Xác nhận giá trị Tạm tính của từng cửa hàng được tính toán chính xác</t>
  </si>
  <si>
    <t>1. Kiểm tra dòng Tạm tính của từng quán ăn
2. Tính tổng các món trong quán đó</t>
  </si>
  <si>
    <t>Số tiền Tạm tính của mỗi cửa hàng phải bằng tổng thành tiền các món thuộc cửa hàng đó.</t>
  </si>
  <si>
    <t>Tạm tính từng cửa hàng tính đúng.</t>
  </si>
  <si>
    <t>Xác nhận hệ thống hiển thị đồng thời nhiều nhóm cửa hàng khác nhau trong đơn hàng</t>
  </si>
  <si>
    <t>1. Thêm món từ nhiều quán và vào trang Thanh toán
2. Quan sát giao diện</t>
  </si>
  <si>
    <t>Giao diện phải hiển thị rõ ràng và đầy đủ các nhóm cửa hàng khác nhau.</t>
  </si>
  <si>
    <t>Hiển thị đúng nhiều nhóm cửa hàng.</t>
  </si>
  <si>
    <t>Xác nhận hệ thống hiển thị chính xác tổng tiền Tạm tính của sản phẩm</t>
  </si>
  <si>
    <t>1. Kiểm tra dòng Tạm tính tại bảng chi tiết
2. Đối chiếu với tổng tiền các món</t>
  </si>
  <si>
    <t>Dòng Tạm tính phải hiển thị đúng tổng giá trị của toàn bộ sản phẩm trong đơn hàng.</t>
  </si>
  <si>
    <t>Tạm tính hiển thị đúng tổng tiền.</t>
  </si>
  <si>
    <t>Xác nhận hệ thống hiển thị đúng Phí vận chuyển</t>
  </si>
  <si>
    <t>1. Kiểm tra dòng Phí vận chuyển
2. Đối chiếu với biểu phí hệ thống</t>
  </si>
  <si>
    <t>Phí vận chuyển phải được hiển thị chính xác theo quy định của hệ thống.</t>
  </si>
  <si>
    <t>Phí ship hiển thị chính xác.</t>
  </si>
  <si>
    <t>Xác nhận hệ thống cập nhật lại Phí vận chuyển khi thay đổi địa chỉ giao hàng</t>
  </si>
  <si>
    <t>1. Nhập địa chỉ giao hàng mới
2. Kiểm tra lại dòng Phí vận chuyển</t>
  </si>
  <si>
    <t>Phí vận chuyển phải tự động tính toán và cập nhật lại dựa trên địa chỉ mới.</t>
  </si>
  <si>
    <t>Phí ship cập nhật lại khi đổi địa chỉ.</t>
  </si>
  <si>
    <t>Xác nhận hệ thống hiển thị đúng giá trị Giảm giá được áp dụng</t>
  </si>
  <si>
    <t>1. Áp dụng mã giảm giá hoặc khuyến mãi
2. Kiểm tra dòng Giảm giá</t>
  </si>
  <si>
    <t>Có áp dụng mã giảm giá.</t>
  </si>
  <si>
    <t>Dòng Giảm giá phải hiển thị chính xác số tiền được khấu trừ.</t>
  </si>
  <si>
    <t>Giá trị giảm giá hiển thị đúng.</t>
  </si>
  <si>
    <t>Xác nhận hệ thống tính Tổng thanh toán theo đúng công thức</t>
  </si>
  <si>
    <t>1. Kiểm tra dòng Tổng thanh toán
2. Thực hiện phép tính kiểm tra</t>
  </si>
  <si>
    <t>Tổng thanh toán phải bằng Tạm tính cộng Phí vận chuyển trừ đi Giảm giá.</t>
  </si>
  <si>
    <t>Tổng thanh toán tính đúng công thức.</t>
  </si>
  <si>
    <t>Xác nhận hệ thống cập nhật lại Tổng thanh toán khi thay đổi sản phẩm</t>
  </si>
  <si>
    <t>1. Tăng hoặc giảm số lượng món ăn
2. Kiểm tra dòng Tổng thanh toán</t>
  </si>
  <si>
    <t>Tổng số tiền thanh toán cuối cùng phải được cập nhật ngay lập tức khi đơn hàng thay đổi.</t>
  </si>
  <si>
    <t>Tổng tiền cập nhật khi đổi sản phẩm.</t>
  </si>
  <si>
    <t>Xác nhận hệ thống đảm bảo Tổng thanh toán không bao giờ có giá trị âm</t>
  </si>
  <si>
    <t>1. Áp dụng mã giảm giá có giá trị cực lớn
2. Kiểm tra dòng Tổng thanh toán</t>
  </si>
  <si>
    <t>Tổng thanh toán không được hiển thị số âm (tối thiểu thường là 0 hoặc phí ship).</t>
  </si>
  <si>
    <t>Tổng tiền không bị âm.</t>
  </si>
  <si>
    <t>Xác nhận phương thức thanh toán được highlight khi người dùng lựa chọn</t>
  </si>
  <si>
    <t>1. Nhấn chọn một phương thức thanh toán
2. Quan sát hiệu ứng hiển thị</t>
  </si>
  <si>
    <t>Phương thức được chọn phải hiển thị nổi bật (highlight) để người dùng nhận diện.</t>
  </si>
  <si>
    <t>Phương thức được chọn có highlight.</t>
  </si>
  <si>
    <t>Xác nhận chỉ cho phép chọn duy nhất một phương thức thanh toán tại một thời điểm</t>
  </si>
  <si>
    <t>1. Thử chọn phương thức A sau đó chọn phương thức B
2. Quan sát trạng thái chọn</t>
  </si>
  <si>
    <t>Hệ thống chỉ được ghi nhận một phương thức thanh toán duy nhất tại mỗi thời điểm.</t>
  </si>
  <si>
    <t>Chỉ cho phép chọn 1 phương thức.</t>
  </si>
  <si>
    <t>Xác nhận hệ thống hiển thị đúng trạng thái khi chọn thanh toán qua VNPay</t>
  </si>
  <si>
    <t>1. Nhấn chọn phương thức VNPay
2. Quan sát trạng thái hiển thị</t>
  </si>
  <si>
    <t>Hệ thống phải ghi nhận và hiển thị đúng trạng thái sẵn sàng kết nối với VNPay.</t>
  </si>
  <si>
    <t>Trạng thái VNPay hiển thị chính xác.</t>
  </si>
  <si>
    <t>Xác nhận hệ thống chuyển hướng sang cổng thanh toán VNPay khi tiến hành thanh toán</t>
  </si>
  <si>
    <t>1. Chọn VNPay và nhấn "Đặt đơn"
2. Quan sát trang hiển thị tiếp theo</t>
  </si>
  <si>
    <t>Hệ thống phải thực hiện chuyển hướng người dùng sang trang thanh toán của cổng VNPay.</t>
  </si>
  <si>
    <t>Chuyển sang cổng VNPay thành công.</t>
  </si>
  <si>
    <t>Xác nhận hệ thống áp dụng mã khuyến mãi thành công khi nhập mã hợp lệ</t>
  </si>
  <si>
    <t>1. Nhập mã khuyến mãi còn hạn vào ô
2. Nhấn nút "Áp dụng"</t>
  </si>
  <si>
    <t>Mã khuyến mãi hợp lệ và còn hạn.</t>
  </si>
  <si>
    <t>Mã được chấp nhận và các giá trị trong đơn hàng được tính toán lại.</t>
  </si>
  <si>
    <t>Áp dụng mã hợp lệ thành công.</t>
  </si>
  <si>
    <t>Xác nhận hệ thống hiển thị thông báo lỗi khi nhập mã khuyến mãi không hợp lệ</t>
  </si>
  <si>
    <t>1. Nhập mã không tồn tại hoặc hết hạn
2. Nhấn nút "Áp dụng"</t>
  </si>
  <si>
    <t>Hệ thống phải hiển thị thông báo lỗi rõ ràng cho người dùng biết mã không hợp lệ.</t>
  </si>
  <si>
    <t>Hiển thị thông báo lỗi chính xác.</t>
  </si>
  <si>
    <t>Xác nhận hệ thống không thực hiện áp dụng khi để trống ô nhập mã khuyến mãi</t>
  </si>
  <si>
    <t>1. Để trống ô nhập mã
2. Nhấn nút "Áp dụng"</t>
  </si>
  <si>
    <t>Hệ thống không thực hiện bất kỳ thay đổi nào về giá trị đơn hàng.</t>
  </si>
  <si>
    <t>Không áp dụng khi để trống.</t>
  </si>
  <si>
    <t>Xác nhận hệ thống cập nhật lại Tổng thanh toán ngay khi áp dụng mã thành công</t>
  </si>
  <si>
    <t>1. Áp dụng mã giảm giá hợp lệ
2. Kiểm tra dòng Tổng thanh toán</t>
  </si>
  <si>
    <t>Giá trị Tổng thanh toán phải được giảm trừ chính xác ngay sau khi áp dụng mã.</t>
  </si>
  <si>
    <t>Tổng tiền được cập nhật lại ngay.</t>
  </si>
  <si>
    <t>Xác nhận hệ thống không bị trùng lặp giá trị khi người dùng nhấn áp dụng mã nhiều lần</t>
  </si>
  <si>
    <t>1. Nhấn nút "Áp dụng" liên tục cho một mã
2. Quan sát giá trị giảm giá</t>
  </si>
  <si>
    <t>Giá trị giảm giá chỉ được tính một lần duy nhất, không được cộng dồn trùng lặp.</t>
  </si>
  <si>
    <t>Không bị trùng khi áp dụng nhiều lần.</t>
  </si>
  <si>
    <t>Xác nhận hệ thống tự động điền mã khuyến mãi khi người dùng chọn từ danh sách</t>
  </si>
  <si>
    <t>1. Nhấn nút "Chọn mã"
2. Chọn một mã từ danh sách hiển thị</t>
  </si>
  <si>
    <t>Mã khuyến mãi được chọn phải tự động hiển thị vào ô nhập mã.</t>
  </si>
  <si>
    <t>Tự động điền mã khi chọn từ danh sách.</t>
  </si>
  <si>
    <t>Xác nhận hệ thống không cho phép áp dụng đối với mã khuyến mãi đã hết hạn</t>
  </si>
  <si>
    <t>1. Chọn hoặc nhập một mã đã quá hạn sử dụng
2. Nhấn "Áp dụng"</t>
  </si>
  <si>
    <t>Mã khuyến mãi đã hết hạn.</t>
  </si>
  <si>
    <t>Hệ thống chặn thao tác và hiển thị thông báo mã đã hết hiệu lực.</t>
  </si>
  <si>
    <t>Không áp dụng mã hết hạn.</t>
  </si>
  <si>
    <t>Xác nhận hệ thống từ chối áp dụng mã nếu đơn hàng không đủ điều kiện</t>
  </si>
  <si>
    <t>1. Áp dụng mã có yêu cầu giá trị đơn hàng tối thiểu
2. Nhấn "Áp dụng"</t>
  </si>
  <si>
    <t>Đơn hàng chưa đạt mức tối thiểu.</t>
  </si>
  <si>
    <t>Hệ thống hiển thị thông báo từ chối và nêu rõ lý do chưa đủ điều kiện.</t>
  </si>
  <si>
    <t>Từ chối mã khi không đủ điều kiện.</t>
  </si>
  <si>
    <t>Xác nhận hệ thống cho phép đặt đơn thành công khi thông tin hợp lệ</t>
  </si>
  <si>
    <t>1. Điền đầy đủ thông tin giao hàng hợp lệ
2. Nhấn nút "Đặt đơn"</t>
  </si>
  <si>
    <t>Đơn hàng được tạo thành công và hệ thống ghi nhận yêu cầu.</t>
  </si>
  <si>
    <t>Cho phép đặt đơn khi thông tin hợp lệ.</t>
  </si>
  <si>
    <t>Xác nhận hệ thống không cho phép đặt đơn khi thiếu thông tin bắt buộc</t>
  </si>
  <si>
    <t>1. Để trống các trường thông tin bắt buộc
2. Nhấn nút "Đặt đơn"</t>
  </si>
  <si>
    <t>Hệ thống hiển thị thông báo lỗi và không thực hiện tạo đơn hàng.</t>
  </si>
  <si>
    <t>Chặn đặt đơn khi thiếu thông tin.</t>
  </si>
  <si>
    <t>Xác nhận hệ thống chuyển sang trang xác nhận sau khi đặt đơn thành công</t>
  </si>
  <si>
    <t>1. Thực hiện quy trình đặt đơn hợp lệ
2. Quan sát sự chuyển hướng trang</t>
  </si>
  <si>
    <t>Giao diện tự động chuyển hướng sang trang "Xác nhận đơn hàng" hoặc trang thành công.</t>
  </si>
  <si>
    <t>Chuyển trang xác nhận thành công.</t>
  </si>
  <si>
    <t>Xác nhận hiển thị thông báo khi có lỗi hệ thống phát sinh trong lúc đặt đơn</t>
  </si>
  <si>
    <t>1. Nhấn nút "Đặt đơn"
2. Giả lập tình huống lỗi máy chủ</t>
  </si>
  <si>
    <t>Hệ thống hiển thị thông báo lỗi kỹ thuật rõ ràng để người dùng biết.</t>
  </si>
  <si>
    <t>Hiển thị thông báo khi lỗi hệ thống.</t>
  </si>
  <si>
    <t>Xác nhận hiển thị thông báo lỗi khi mất kết nối mạng trong lúc đặt đơn</t>
  </si>
  <si>
    <t>1. Ngắt kết nối internet
2. Nhấn nút "Đặt đơn"</t>
  </si>
  <si>
    <t>Hệ thống hiển thị cảnh báo mất kết nối mạng và yêu cầu kiểm tra lại.</t>
  </si>
  <si>
    <t>Hiển thị lỗi khi mất mạng.</t>
  </si>
  <si>
    <t>Xác nhận hệ thống gửi yêu cầu (request) thành công khi người dùng click</t>
  </si>
  <si>
    <t>1. Nhấn nút "Đặt đơn"
2. Kiểm tra log hoặc network tab</t>
  </si>
  <si>
    <t>Yêu cầu đặt đơn được gửi đi thành công tới phía máy chủ (backend).</t>
  </si>
  <si>
    <t>Gửi request thành công khi click.</t>
  </si>
  <si>
    <t>Xác nhận hệ thống chỉ tạo duy nhất một đơn hàng khi người dùng click liên tục</t>
  </si>
  <si>
    <t>1. Nhấn nút "Đặt đơn" nhiều lần liên tiếp
2. Kiểm tra danh sách đơn hàng đã tạo</t>
  </si>
  <si>
    <t>Chỉ có duy nhất một đơn hàng được tạo ra, không bị trùng lặp.</t>
  </si>
  <si>
    <t>Chỉ tạo một đơn khi click nhiều lần.</t>
  </si>
  <si>
    <t>Xác nhận hệ thống không tạo đơn hàng khi quá trình thanh toán bị lỗi</t>
  </si>
  <si>
    <t>1. Thực hiện thanh toán không thành công
2. Kiểm tra trạng thái đơn hàng</t>
  </si>
  <si>
    <t>Chọn thanh toán online.</t>
  </si>
  <si>
    <t>Không có đơn hàng mới nào được tạo chính thức trên hệ thống.</t>
  </si>
  <si>
    <t>Không tạo đơn khi thanh toán lỗi.</t>
  </si>
  <si>
    <t>Xác nhận hệ thống giữ lại các sản phẩm trong giỏ hàng nếu thanh toán thất bại</t>
  </si>
  <si>
    <t>1. Hủy thanh toán hoặc thanh toán lỗi
2. Mở lại giỏ hàng kiểm tra</t>
  </si>
  <si>
    <t>Các sản phẩm đã chọn vẫn còn nằm trong giỏ hàng để người dùng thao tác lại.</t>
  </si>
  <si>
    <t>Giữ lại giỏ hàng khi thanh toán lỗi.</t>
  </si>
  <si>
    <t>Xác nhận hệ thống kiểm tra lại toàn bộ dữ liệu (giá, kho, trạng thái) khi click "Đặt đơn"</t>
  </si>
  <si>
    <t>1. Nhấn nút "Đặt đơn"
2. Quan sát tiến trình xử lý</t>
  </si>
  <si>
    <t>Hệ thống thực hiện bước kiểm tra (validate) cuối cùng về giá cả và tồn kho.</t>
  </si>
  <si>
    <t>Tự động validate lại dữ liệu khi click.</t>
  </si>
  <si>
    <t>Xác nhận hệ thống không cho phép tạo đơn nếu phát hiện dữ liệu không hợp lệ</t>
  </si>
  <si>
    <t>1. Thay đổi dữ liệu món ăn bất hợp lệ
2. Nhấn nút "Đặt đơn"</t>
  </si>
  <si>
    <t>Hệ thống từ chối tạo đơn và thông báo về sự thay đổi dữ liệu không khớp.</t>
  </si>
  <si>
    <t>Chặn tạo đơn khi dữ liệu không hợp lệ.</t>
  </si>
  <si>
    <t>Xác nhận đơn hàng bị tự động hủy nếu người dùng không hoàn tất thanh toán đúng hạn</t>
  </si>
  <si>
    <t>1. Chờ hết thời gian thanh toán quy định
2. Kiểm tra trạng thái đơn</t>
  </si>
  <si>
    <t>Đang ở bước thanh toán.</t>
  </si>
  <si>
    <t>Đơn hàng chuyển sang trạng thái "Đã hủy" do hết thời gian chờ.</t>
  </si>
  <si>
    <t>Đơn bị hủy khi quá thời gian thanh toán.</t>
  </si>
  <si>
    <t>Xác nhận chỉ người đặt nhanh hơn thành công khi hai người cùng mua một sản phẩm cuối cùng</t>
  </si>
  <si>
    <t>1. Hai tài khoản cùng nhấn "Đặt đơn" cho một món cuối
2. Kiểm tra kết quả cả hai</t>
  </si>
  <si>
    <t>Sản phẩm chỉ còn một cái.</t>
  </si>
  <si>
    <t>Người nhấn nhanh hơn đặt thành công, người còn lại nhận thông báo hết hàng.</t>
  </si>
  <si>
    <t>Chỉ người nhanh hơn đặt thành công.</t>
  </si>
  <si>
    <t>Xác nhận đồng bộ lại trạng thái đơn nếu giao diện báo thành công nhưng backend thất bại</t>
  </si>
  <si>
    <t>1. Giả lập lỗi backend sau khi giao diện phản hồi
2. Kiểm tra lại trạng thái hiển thị</t>
  </si>
  <si>
    <t>Hệ thống phải tự động đồng bộ và hiển thị đúng trạng thái thất bại cho người dùng.</t>
  </si>
  <si>
    <t>Đồng bộ lại trạng thái khi backend fail.</t>
  </si>
  <si>
    <t>Xác nhận đơn hàng có trạng thái ban đầu là "Chờ xác nhận" sau khi đặt thành công</t>
  </si>
  <si>
    <t>1. Hoàn tất đặt đơn thành công
2. Kiểm tra chi tiết đơn hàng</t>
  </si>
  <si>
    <t>Trạng thái hiển thị của đơn hàng mới tạo phải là "Chờ xác nhận".</t>
  </si>
  <si>
    <t>Trạng thái mặc định là Chờ xác nhận.</t>
  </si>
  <si>
    <t>Kiểm tra tiêu đề danh mục "Đơn Hàng"</t>
  </si>
  <si>
    <t>1. Truy cập mục Đơn hàng
2. Quan sát sidebar bên trái</t>
  </si>
  <si>
    <t>Tiêu đề "Đơn Hàng" hiển thị chữ in đậm, cỡ chữ lớn nổi bật.</t>
  </si>
  <si>
    <t>Kiểm tra danh sách các tab trạng thái đơn hàng</t>
  </si>
  <si>
    <t>1. Quan sát menu sidebar
2. Kiểm tra các mục lựa chọn</t>
  </si>
  <si>
    <t>Hiển thị đủ 5 mục: Đã đặt, Đã mua, Đã hủy, Trả hàng, Đánh giá.</t>
  </si>
  <si>
    <t>Hiển thị đủ danh mục.</t>
  </si>
  <si>
    <t>Kiểm tra hiệu ứng Active khi chọn tab trạng thái</t>
  </si>
  <si>
    <t>1. Click lần lượt qua các tab
2. Quan sát màu nền tab</t>
  </si>
  <si>
    <t>Tab đang chọn có màu nền xanh lá nhạt và chữ màu xanh lá đậm để nhận diện.</t>
  </si>
  <si>
    <t>Hiển thị đúng trạng thái Active.</t>
  </si>
  <si>
    <t>Kiểm tra hiển thị thời gian và trạng thái chi tiết đơn</t>
  </si>
  <si>
    <t>1. Quan sát góc trên bên phải card đơn
2. Kiểm tra text trạng thái</t>
  </si>
  <si>
    <t>Hiển thị đúng giờ và text trạng thái (ví dụ: "Đang trên đường giao", "Đã giao đơn hàng").</t>
  </si>
  <si>
    <t>Hiển thị đúng trạng thái.</t>
  </si>
  <si>
    <t>Kiểm tra hiển thị thông tin món ăn (Ảnh, Tên, Số lượng)</t>
  </si>
  <si>
    <t>1. Quan sát phần thân card đơn hàng
2. Kiểm tra các chi tiết món</t>
  </si>
  <si>
    <t>Hiển thị ảnh đại diện món ăn, tên món, và số lượng theo định dạng "x[số lượng]".</t>
  </si>
  <si>
    <t>Hiển thị đúng chi tiết món.</t>
  </si>
  <si>
    <t>Kiểm tra hiển thị giá tiền và Tổng cộng</t>
  </si>
  <si>
    <t>1. Quan sát cột bên phải card đơn
2. Kiểm tra định dạng tiền tệ</t>
  </si>
  <si>
    <t>Hiển thị giá lẻ và Tổng tiền có kèm đơn vị "đ" (ví dụ: 191.000đ).</t>
  </si>
  <si>
    <t>Hiển thị đúng định dạng tiền.</t>
  </si>
  <si>
    <t>Kiểm tra nút "Xem chi tiết đơn"</t>
  </si>
  <si>
    <t>1. Quan sát các nút chức năng
2. Kiểm tra hình dáng nút</t>
  </si>
  <si>
    <t>Nút có màu nền trắng, viền xám nhẹ, bo góc, chữ đen nằm bên trái nhóm nút.</t>
  </si>
  <si>
    <t>Kiểm tra nút "Hủy đơn hàng" (Trạng thái Đã đặt)</t>
  </si>
  <si>
    <t>1. Chọn tab "Đã đặt"
2. Quan sát nút chức năng</t>
  </si>
  <si>
    <t>Đơn hàng chưa giao.</t>
  </si>
  <si>
    <t>Nút "Hủy đơn hàng" hiển thị màu xám mờ bên cạnh nút Xem chi tiết.</t>
  </si>
  <si>
    <t>Hiển thị đúng nút Hủy.</t>
  </si>
  <si>
    <t>Kiểm tra hiển thị "Đánh giá nhanh" (Trạng thái Đã mua)</t>
  </si>
  <si>
    <t>1. Chọn tab "Đã mua"
2. Quan sát khu vực sao</t>
  </si>
  <si>
    <t>Đơn hàng đã giao thành công.</t>
  </si>
  <si>
    <t>Hiển thị dòng "Đánh giá nhanh:" kèm 5 icon ngôi sao màu vàng.</t>
  </si>
  <si>
    <t>Hiển thị đúng đánh giá nhanh.</t>
  </si>
  <si>
    <t>Kiểm tra nút "Viết đánh giá" (Trạng thái Đã mua)</t>
  </si>
  <si>
    <t>1. Chọn tab "Đã mua"
2. Quan sát màu sắc nút</t>
  </si>
  <si>
    <t>Đơn hàng đã giao.</t>
  </si>
  <si>
    <t>Nút "Viết đánh giá" hiển thị màu cam nổi bật ở giữa.</t>
  </si>
  <si>
    <t>Hiển thị đúng nút Đánh giá.</t>
  </si>
  <si>
    <t>Kiểm tra nút "Yêu cầu hoàn tiền" (Trạng thái Đã mua)</t>
  </si>
  <si>
    <t>1. Chọn tab "Đã mua"
2. Quan sát nút cuối cùng</t>
  </si>
  <si>
    <t>Nút "Yêu cầu hoàn tiền" hiển thị màu trắng, viền đen bên phải.</t>
  </si>
  <si>
    <t>Hiển thị đúng nút hoàn tiền.</t>
  </si>
  <si>
    <t>Kiểm tra nút "Mua lại" (Trạng thái Đã hủy / Trả hàng)</t>
  </si>
  <si>
    <t>1. Chọn tab Đã hủy hoặc Trả hàng
2. Quan sát nút chức năng</t>
  </si>
  <si>
    <t>Nút "Mua lại" hiển thị màu xanh lá nhạt với chữ màu xanh đậm.</t>
  </si>
  <si>
    <t>Hiển thị đúng nút Mua lại.</t>
  </si>
  <si>
    <t>Kiểm tra hiển thị trạng thái hoàn tiền (Trạng thái Đã hủy / Trả hàng)</t>
  </si>
  <si>
    <t>1. Quan sát góc trên bên phải
2. Kiểm tra text hoàn tiền</t>
  </si>
  <si>
    <t>Hiển thị text "Chưa hoàn tiền" hoặc trạng thái tương ứng tại vị trí trạng thái đơn.</t>
  </si>
  <si>
    <t>Hiển thị đúng trạng thái tiền.</t>
  </si>
  <si>
    <t>Kiểm tra layout tổng thể và khoảng cách giữa các card</t>
  </si>
  <si>
    <t>1. Cuộn trang đơn hàng
2. Quan sát bố cục</t>
  </si>
  <si>
    <t>Có nhiều đơn hàng.</t>
  </si>
  <si>
    <t>Các đơn hàng được chia thành các khối (card) riêng biệt, có khoảng cách trắng (margin) hợp lý.</t>
  </si>
  <si>
    <t>Layout cân đối, dễ nhìn.</t>
  </si>
  <si>
    <t>Xác nhận đơn hàng hoàn tất luồng chuẩn và hiển thị trong tab "Đã mua" khi shipper giao thành công và user xác nhận</t>
  </si>
  <si>
    <t>1. Đặt đơn -&gt; Quán xác nhận -&gt; Bàn giao shipper
2. Nhấn "Đã nhận hàng"</t>
  </si>
  <si>
    <t>Đơn hàng luồng chuẩn (không gia hạn).</t>
  </si>
  <si>
    <t>Đơn chuyển trạng thái "Đã giao" và xuất hiện đúng tại tab "Đã mua".</t>
  </si>
  <si>
    <t>Đơn hoàn tất luồng chuẩn.</t>
  </si>
  <si>
    <t>Xác nhận đơn hàng hoàn tất luồng gia hạn thành công khi quán gia hạn thêm thời gian chuẩn bị</t>
  </si>
  <si>
    <t>1. Đặt đơn -&gt; Quán chọn gia hạn
2. Hoàn tất giao hàng -&gt; User xác nhận</t>
  </si>
  <si>
    <t>Đơn hàng có yêu cầu gia hạn từ quán.</t>
  </si>
  <si>
    <t>Đơn hàng vẫn chuyển trạng thái "Đã giao" thành công sau khi gia hạn.</t>
  </si>
  <si>
    <t>Hoàn tất luồng gia hạn.</t>
  </si>
  <si>
    <t>Xác nhận hiển thị đúng danh sách đơn khi user truy cập trang</t>
  </si>
  <si>
    <t>1. Click vào mục "Đơn hàng"
2. Kiểm tra danh sách hiển thị</t>
  </si>
  <si>
    <t>Có dữ liệu đơn hàng trong hệ thống.</t>
  </si>
  <si>
    <t>Toàn bộ đơn hàng hiện có của user được tải lên đầy đủ.</t>
  </si>
  <si>
    <t>Hiển thị đúng danh sách.</t>
  </si>
  <si>
    <t>Xác nhận không duplicate dữ liệu khi người dùng reload trang nhiều lần</t>
  </si>
  <si>
    <t>1. Nhấn F5 (reload) trang liên tục
2. Kiểm tra danh sách đơn</t>
  </si>
  <si>
    <t>Danh sách đơn hàng không bị nhân bản, dữ liệu giữ nguyên.</t>
  </si>
  <si>
    <t>Không trùng lặp dữ liệu.</t>
  </si>
  <si>
    <t>Xác nhận hiển thị trạng thái trống (empty state) khi user không có đơn hàng</t>
  </si>
  <si>
    <t>1. Truy cập trang bằng account chưa đặt đơn
2. Quan sát màn hình</t>
  </si>
  <si>
    <t>Tài khoản mới, chưa có lịch sử mua hàng.</t>
  </si>
  <si>
    <t>Hiển thị hình ảnh hoặc text thông báo "Chưa có đơn hàng".</t>
  </si>
  <si>
    <t>Hiển thị đúng empty state.</t>
  </si>
  <si>
    <t>Xác nhận hiển thị đúng đơn theo trạng thái khi click chọn tab</t>
  </si>
  <si>
    <t>1. Click lần lượt các tab: Đã đặt, Đã mua...
2. Kiểm tra loại đơn hiển thị</t>
  </si>
  <si>
    <t>Đơn hàng hiển thị khớp chính xác với tab trạng thái đang chọn.</t>
  </si>
  <si>
    <t>Chuyển tab hiển thị đúng.</t>
  </si>
  <si>
    <t>Xác nhận đơn hàng biến mất khỏi tab cũ khi đơn đổi trạng thái thành công</t>
  </si>
  <si>
    <t>1. User/Quán cập nhật trạng thái đơn
2. Kiểm tra lại tab hiện tại</t>
  </si>
  <si>
    <t>Đơn đang ở trạng thái cũ.</t>
  </si>
  <si>
    <t>Đơn hàng không còn xuất hiện ở tab cũ, tự động chuyển sang tab mới.</t>
  </si>
  <si>
    <t>Cập nhật tab linh hoạt.</t>
  </si>
  <si>
    <t>Xác nhận hiển thị đúng tên món, giá và số lượng khi load thông tin đơn</t>
  </si>
  <si>
    <t>1. Xem thông tin trên card đơn hàng
2. Đối chiếu với đơn đã đặt</t>
  </si>
  <si>
    <t>Các thông tin định danh và tài chính hiển thị chính xác tuyệt đối.</t>
  </si>
  <si>
    <t>Thông tin hiển thị đúng.</t>
  </si>
  <si>
    <t>Xác nhận load đúng dữ liệu chi tiết khi user click vào đơn hàng</t>
  </si>
  <si>
    <t>1. Nhấn nút "Xem chi tiết đơn"
2. Kiểm tra trang chi tiết mở ra</t>
  </si>
  <si>
    <t>Toàn bộ thông tin chi tiết của đúng mã đơn đó được hiển thị.</t>
  </si>
  <si>
    <t>Load chi tiết chính xác.</t>
  </si>
  <si>
    <t>Xác nhận hiển thị lỗi khi API chi tiết fail lúc người dùng click</t>
  </si>
  <si>
    <t>1. Click "Xem chi tiết đơn" khi mạng lỗi
2. Quan sát phản hồi</t>
  </si>
  <si>
    <t>Kết nối thất bại khi gọi API chi tiết.</t>
  </si>
  <si>
    <t>Thông báo lỗi hiển thị, không treo màn hình.</t>
  </si>
  <si>
    <t>Hiển thị lỗi API.</t>
  </si>
  <si>
    <t>Xác nhận đơn chuyển vào trạng thái "Chờ xác nhận" khi user vừa đặt đơn thành công</t>
  </si>
  <si>
    <t>1. Thực hiện thanh toán/đặt đơn
2. Kiểm tra tab "Đã đặt"</t>
  </si>
  <si>
    <t>Đơn hàng mới xuất hiện với trạng thái khởi tạo là "Chờ xác nhận".</t>
  </si>
  <si>
    <t>Ghi nhận trạng thái chờ.</t>
  </si>
  <si>
    <t>Xác nhận đơn chuyển "Đang chuẩn bị" khi quán nhấn xác nhận đơn</t>
  </si>
  <si>
    <t>1. Quán nhận thông báo và nhấn "Xác nhận"
2. User kiểm tra lại đơn</t>
  </si>
  <si>
    <t>Đơn đang ở trạng thái Chờ xác nhận.</t>
  </si>
  <si>
    <t>Trạng thái đơn cập nhật thành "Đang chuẩn bị" trên hệ thống.</t>
  </si>
  <si>
    <t>Chuyển trạng thái đúng.</t>
  </si>
  <si>
    <t>Xác nhận đơn chuyển "Đã hủy" khi quán thực hiện từ chối đơn hàng</t>
  </si>
  <si>
    <t>1. Quán nhấn "Từ chối" đơn
2. User kiểm tra trạng thái</t>
  </si>
  <si>
    <t>Đơn lập tức chuyển sang trạng thái "Đã hủy".</t>
  </si>
  <si>
    <t>Quán hủy đơn thành công.</t>
  </si>
  <si>
    <t>Xác nhận đơn tự động hủy khi quá 30 phút mà quán không xác nhận</t>
  </si>
  <si>
    <t>1. Để đơn ở trạng thái Chờ quá 30 phút
2. Kiểm tra lại trạng thái đơn</t>
  </si>
  <si>
    <t>Hệ thống tự quét và chuyển đơn sang "Đã hủy" do hết thời gian.</t>
  </si>
  <si>
    <t>Tự động hủy đơn quá hạn.</t>
  </si>
  <si>
    <t>Xác nhận user có thể hủy bất kỳ lúc nào khi đơn ở trạng thái "Chờ xác nhận"</t>
  </si>
  <si>
    <t>1. Nhấn nút "Hủy đơn hàng"
2. Xác nhận việc hủy</t>
  </si>
  <si>
    <t>Đơn chưa được quán xác nhận.</t>
  </si>
  <si>
    <t>Nút hủy khả dụng và thực hiện hủy thành công.</t>
  </si>
  <si>
    <t>User hủy đơn thành công.</t>
  </si>
  <si>
    <t>Xác nhận user không thể hủy đơn khi quán đã nhấn xác nhận</t>
  </si>
  <si>
    <t>1. Kiểm tra nút "Hủy đơn hàng"
2. Cố gắng thực hiện thao tác hủy</t>
  </si>
  <si>
    <t>Đơn đã chuyển sang "Đang chuẩn bị".</t>
  </si>
  <si>
    <t>Nút hủy bị vô hiệu hóa hoặc báo lỗi không thể hủy.</t>
  </si>
  <si>
    <t>Chặn hủy đơn đúng quy tắc.</t>
  </si>
  <si>
    <t>Xác nhận hệ thống chỉ giữ 1 trạng thái cuối cùng khi user hủy đúng lúc quán xác nhận</t>
  </si>
  <si>
    <t>1. Gửi đồng thời request Hủy và Xác nhận
2. Kiểm tra trạng thái cuối trong DB</t>
  </si>
  <si>
    <t>Thao tác xảy ra đồng thời (Race condition).</t>
  </si>
  <si>
    <t>Hệ thống xử lý tuần tự, chỉ ghi nhận một trạng thái hợp lệ cuối cùng.</t>
  </si>
  <si>
    <t>Xử lý xung đột thành công.</t>
  </si>
  <si>
    <t>Xác nhận tạo request hoàn tiền tự động khi hủy đơn đã thanh toán</t>
  </si>
  <si>
    <t>1. User hủy đơn thành công
2. Kiểm tra tiến độ hoàn tiền</t>
  </si>
  <si>
    <t>Đơn hàng đã được thanh toán trước.</t>
  </si>
  <si>
    <t>Hệ thống tự động tạo yêu cầu hoàn trả tiền cho user.</t>
  </si>
  <si>
    <t>Tạo request hoàn tiền đúng.</t>
  </si>
  <si>
    <t>Xác nhận đơn chuyển "Đã mua" khi user click xác nhận và API thành công</t>
  </si>
  <si>
    <t>1. Nhấn "Đã nhận hàng"
2. Kiểm tra lại tab "Đã mua"</t>
  </si>
  <si>
    <t>Đơn hàng đang ở trạng thái "Đang giao".</t>
  </si>
  <si>
    <t>Trạng thái cập nhật thành công và lưu vào lịch sử mua hàng.</t>
  </si>
  <si>
    <t>Xác nhận nhận hàng thành công.</t>
  </si>
  <si>
    <t>Xác nhận đơn chuyển trạng thái "Đã giao" và hiển thị trong tab "Đã mua" khi thực hiện đúng flow chuẩn không gia hạn</t>
  </si>
  <si>
    <t>1. User đặt đơn -&gt; Quán xác nhận &lt; 30p -&gt; Quán bàn giao shipper &lt;= 1h
2. User nhấn "Đã nhận hàng"</t>
  </si>
  <si>
    <t>Luồng không gia hạn.</t>
  </si>
  <si>
    <t>Đơn chuyển trạng thái "Đã giao" và hiển thị trong tab "Đã mua".</t>
  </si>
  <si>
    <t>Hệ thống ghi nhận đúng luồng thời gian, đơn hàng chuyển trạng thái "Đã giao" và xuất hiện chính xác tại tab "Đã mua".</t>
  </si>
  <si>
    <t>Xác nhận đơn chuyển "Đã giao" thành công khi quán gia hạn thêm thời gian và hoàn tất trong thời gian gia hạn</t>
  </si>
  <si>
    <t>1. Quán chọn gia hạn -&gt; Hoàn tất trong thời gian gia hạn -&gt; Bàn giao shipper
2. User nhấn "Đã nhận hàng"</t>
  </si>
  <si>
    <t>Luồng có gia hạn.</t>
  </si>
  <si>
    <t>Đơn chuyển "Đã giao" thành công sau khi gia hạn.</t>
  </si>
  <si>
    <t>Đơn hàng được xử lý mượt mà qua bước gia hạn, trạng thái cuối cùng cập nhật là "Đã giao" sau khi người dùng xác nhận.</t>
  </si>
  <si>
    <t>Xác nhận đơn chuyển "Đã hủy" khi quán thực hiện từ chối đơn</t>
  </si>
  <si>
    <t>1. Quán nhấn nút từ chối đơn hàng
2. Kiểm tra trạng thái đơn</t>
  </si>
  <si>
    <t>Đơn đang chờ xác nhận.</t>
  </si>
  <si>
    <t>Đơn hàng chuyển sang trạng thái "Đã hủy".</t>
  </si>
  <si>
    <t>Đơn hàng được chuyển ngay sang trạng thái "Đã hủy" và người dùng nhận được thông tin cập nhật khi quán không tiếp nhận đơn.</t>
  </si>
  <si>
    <t>1. Để đơn chờ xác nhận quá 30 phút
2. Kiểm tra trạng thái tự động</t>
  </si>
  <si>
    <t>Quán không xác nhận.</t>
  </si>
  <si>
    <t>Hệ thống tự động chuyển đơn sang "Đã hủy".</t>
  </si>
  <si>
    <t>Sau 30 phút không có sự tương tác từ phía quán, hệ thống thực hiện lệnh auto-cancel và chuyển đơn về trạng thái "Đã hủy".</t>
  </si>
  <si>
    <t>1. Nhấn nút Hủy khi đơn đang chờ quán xác nhận
2. Xác nhận hủy đơn</t>
  </si>
  <si>
    <t>Đơn ở trạng thái Chờ xác nhận.</t>
  </si>
  <si>
    <t>User thực hiện hủy đơn thành công.</t>
  </si>
  <si>
    <t>Chức năng hủy đơn hoạt động chính xác, cho phép người dùng dừng đơn hàng khi quán chưa tiến hành xác nhận.</t>
  </si>
  <si>
    <t>Xác nhận đơn chuyển "Đã hủy" sau khi user thực hiện hủy thành công</t>
  </si>
  <si>
    <t>1. Kiểm tra trạng thái sau khi user nhấn hủy
2. Quan sát tab Đã hủy</t>
  </si>
  <si>
    <t>User hủy thành công.</t>
  </si>
  <si>
    <t>Trạng thái đơn cập nhật chính xác thành "Đã hủy".</t>
  </si>
  <si>
    <t>Sau thao tác hủy của người dùng, đơn hàng cập nhật trạng thái "Đã hủy" và được chuyển vào đúng tab danh mục tương ứng.</t>
  </si>
  <si>
    <t>Xác nhận user không thể hủy đơn khi quán đã xác nhận</t>
  </si>
  <si>
    <t>1. Thử nhấn nút Hủy sau khi quán đã xác nhận
2. Quan sát hệ thống</t>
  </si>
  <si>
    <t>Quán đã xác nhận đơn.</t>
  </si>
  <si>
    <t>Hệ thống không cho phép user thực hiện thao tác hủy.</t>
  </si>
  <si>
    <t>Nút hủy đơn bị vô hiệu hóa hoặc hệ thống hiển thị thông báo chặn hành động hủy do đơn hàng đã được quán tiếp nhận xử lý.</t>
  </si>
  <si>
    <t>1. Thực hiện hủy và xác nhận cùng lúc
2. Kiểm tra trạng thái trong DB</t>
  </si>
  <si>
    <t>Thao tác đồng thời.</t>
  </si>
  <si>
    <t>Hệ thống chỉ lưu duy nhất một trạng thái hợp lệ cuối cùng.</t>
  </si>
  <si>
    <t>Xử lý xung đột (race condition) tốt, cơ sở dữ liệu chỉ ghi nhận và hiển thị duy nhất một trạng thái cuối cùng sau các thao tác đồng thời.</t>
  </si>
  <si>
    <t>Xác nhận tạo request hoàn tiền khi người dùng hủy đơn đã thanh toán</t>
  </si>
  <si>
    <t>1. Hủy đơn hàng đã trả tiền trước
2. Kiểm tra yêu cầu hoàn tiền</t>
  </si>
  <si>
    <t>Đơn đã thanh toán.</t>
  </si>
  <si>
    <t>Hệ thống tự động tạo request hoàn tiền cho người dùng.</t>
  </si>
  <si>
    <t>Quy trình hoàn tiền được khởi tạo tự động ngay khi đơn hàng đã thanh toán bị hủy, đảm bảo quyền lợi cho khách hàng.</t>
  </si>
  <si>
    <t>Xác nhận hệ thống chỉ xử lý 1 request khi người dùng spam click xác nhận</t>
  </si>
  <si>
    <t>1. Nhấn nút xác nhận liên tục nhiều lần
2. Kiểm tra số request xử lý</t>
  </si>
  <si>
    <t>User spam click.</t>
  </si>
  <si>
    <t>Chỉ có 1 request được xử lý, các click sau bị bỏ qua.</t>
  </si>
  <si>
    <t>Hệ thống chặn thành công các yêu cầu trùng lặp từ việc spam click, chỉ thực hiện xử lý duy nhất một yêu cầu xác nhận hợp lệ đầu tiên.</t>
  </si>
  <si>
    <t>Xác nhận không cho phép click xác nhận khi đơn không ở trạng thái "Đang giao"</t>
  </si>
  <si>
    <t>1. Thử click xác nhận khi đơn đang chuẩn bị/chờ
2. Quan sát nút bấm</t>
  </si>
  <si>
    <t>Đơn không phải "Đang giao".</t>
  </si>
  <si>
    <t>Nút xác nhận không cho phép click hoặc bị ẩn.</t>
  </si>
  <si>
    <t>Hệ thống kiểm soát tốt điều kiện nhấn nút, không cho phép xác nhận nhận hàng nếu đơn chưa đạt đến trạng thái "Đang giao".</t>
  </si>
  <si>
    <t>Xác nhận hệ thống auto complete khi user không thực hiện xác nhận nhận hàng</t>
  </si>
  <si>
    <t>1. Để đơn "Đang giao" quá thời hạn quy định
2. Kiểm tra trạng thái tự động</t>
  </si>
  <si>
    <t>User không xác nhận.</t>
  </si>
  <si>
    <t>Hệ thống tự động chuyển đơn sang trạng thái hoàn tất.</t>
  </si>
  <si>
    <t>Đơn hàng được hệ thống tự động cập nhật trạng thái hoàn thành sau một khoảng thời gian quy định nếu người dùng quên không nhấn xác nhận.</t>
  </si>
  <si>
    <t>Xác nhận hệ thống lưu đánh giá và ẩn nút khi submit thành công</t>
  </si>
  <si>
    <t>1. Nhập nội dung và nhấn nút gửi đánh giá
2. Quan sát nút bấm sau khi gửi</t>
  </si>
  <si>
    <t>Đơn hàng ở trạng thái có thể đánh giá.</t>
  </si>
  <si>
    <t>Đánh giá được lưu vào hệ thống, nút gửi đánh giá biến mất trên giao diện.</t>
  </si>
  <si>
    <t>Hệ thống đã lưu trữ thành công nội dung đánh giá và tự động ẩn nút điều hướng để tránh việc gửi lặp lại.</t>
  </si>
  <si>
    <t>Xác nhận không hiển thị nút đánh giá đối với đơn đã được đánh giá</t>
  </si>
  <si>
    <t>1. Quay lại đơn hàng cũ đã hoàn tất đánh giá
2. Quan sát các nút chức năng</t>
  </si>
  <si>
    <t>Đơn hàng đã có đánh giá.</t>
  </si>
  <si>
    <t>Nút "Viết đánh giá" không xuất hiện trên giao diện đơn hàng này nữa.</t>
  </si>
  <si>
    <t>Giao diện hiển thị đúng theo nghiệp vụ, ẩn đi các chức năng không còn khả dụng đối với đơn hàng đã hoàn thành.</t>
  </si>
  <si>
    <t>Xác nhận cập nhật trạng thái đơn hàng khi gửi yêu cầu hoàn tiền thành công</t>
  </si>
  <si>
    <t>1. Nhấn gửi yêu cầu hoàn tiền
2. Kiểm tra trạng thái đơn</t>
  </si>
  <si>
    <t>Đơn hàng thỏa mãn điều kiện hoàn tiền.</t>
  </si>
  <si>
    <t>Trạng thái đơn hàng cập nhật sang trạng thái liên quan đến hoàn trả/trả hàng.</t>
  </si>
  <si>
    <t>Hệ thống đã thực hiện cập nhật trạng thái đơn hàng ngay lập tức sau khi yêu cầu hoàn tiền được ghi nhận thành công.</t>
  </si>
  <si>
    <t>Xác nhận trạng thái đơn không thay đổi khi gửi yêu cầu hoàn tiền fail</t>
  </si>
  <si>
    <t>1. Gửi yêu cầu hoàn tiền khi API gặp sự cố
2. Kiểm tra lại trạng thái đơn</t>
  </si>
  <si>
    <t>API gửi yêu cầu fail.</t>
  </si>
  <si>
    <t>Trạng thái đơn hàng giữ nguyên như ban đầu, không bị thay đổi sai lệch.</t>
  </si>
  <si>
    <t>Hệ thống bảo toàn trạng thái hiện tại của đơn hàng khi quá trình gửi yêu cầu gặp lỗi kỹ thuật.</t>
  </si>
  <si>
    <t>Xác nhận chặn hành động gửi yêu cầu hoàn tiền khi đơn hàng không hợp lệ</t>
  </si>
  <si>
    <t>1. Thử gửi hoàn tiền cho đơn hàng không đủ điều kiện
2. Quan sát phản hồi</t>
  </si>
  <si>
    <t>Đơn hàng không hợp lệ (quá hạn/sai trạng thái).</t>
  </si>
  <si>
    <t>Hệ thống không cho phép gửi yêu cầu và hiển thị thông báo chặn.</t>
  </si>
  <si>
    <t>Hệ thống kiểm soát tốt điều kiện hoàn trả, chặn đứng các hành vi gửi yêu cầu trái với quy định.</t>
  </si>
  <si>
    <t>Xác nhận thêm sản phẩm vào giỏ hàng thành công khi chọn "Mua lại" và sản phẩm còn hàng</t>
  </si>
  <si>
    <t>1. Nhấn nút "Mua lại" trên đơn cũ
2. Kiểm tra giỏ hàng</t>
  </si>
  <si>
    <t>Sản phẩm vẫn còn tồn kho.</t>
  </si>
  <si>
    <t>Toàn bộ sản phẩm trong đơn cũ được thêm vào giỏ hàng thành công.</t>
  </si>
  <si>
    <t>Hệ thống tự động truy xuất và thêm đúng loại, số lượng sản phẩm vào giỏ hàng khi người dùng chọn mua lại.</t>
  </si>
  <si>
    <t>Xác nhận không thêm vào giỏ hàng khi sản phẩm không tồn tại trong hệ thống</t>
  </si>
  <si>
    <t>1. Nhấn "Mua lại" đơn có sản phẩm đã bị xóa
2. Kiểm tra giỏ hàng</t>
  </si>
  <si>
    <t>Sản phẩm không còn tồn tại trên sàn.</t>
  </si>
  <si>
    <t>Hệ thống không thêm sản phẩm đó vào giỏ và hiển thị thông báo.</t>
  </si>
  <si>
    <t>Giao diện hiển thị thông báo rõ ràng về việc sản phẩm không còn tồn tại, không gây lỗi logic cho giỏ hàng.</t>
  </si>
  <si>
    <t>Xác nhận không thêm vào giỏ hàng khi sản phẩm đã hết hàng</t>
  </si>
  <si>
    <t>1. Nhấn "Mua lại" đơn có sản phẩm đã hết kho
2. Kiểm tra giỏ hàng</t>
  </si>
  <si>
    <t>Sản phẩm ở trạng thái hết hàng.</t>
  </si>
  <si>
    <t>Hệ thống chặn việc thêm sản phẩm vào giỏ hàng.</t>
  </si>
  <si>
    <t>Hệ thống kiểm tra tồn kho chính xác và ngăn chặn người dùng mua lại các mặt hàng đã hết số lượng.</t>
  </si>
  <si>
    <t>Xác nhận hiển thị giá mới khi thực hiện chức năng mua lại</t>
  </si>
  <si>
    <t>1. Nhấn "Mua lại" sản phẩm vừa đổi giá
2. So sánh giá trong giỏ và giá hiện tại</t>
  </si>
  <si>
    <t>Giá sản phẩm đã thay đổi so với đơn cũ.</t>
  </si>
  <si>
    <t>Hệ thống cập nhật và hiển thị theo đơn giá mới nhất tại thời điểm mua lại.</t>
  </si>
  <si>
    <t>Đơn giá trong giỏ hàng đã được cập nhật khớp với giá thị trường hiện tại, đảm bảo tính minh bạch về tài chính.</t>
  </si>
  <si>
    <t>Xác nhận hiển thị thông báo lỗi khi thêm sản phẩm thất bại trong luồng mua lại</t>
  </si>
  <si>
    <t>1. Nhấn "Mua lại" khi gặp lỗi hệ thống
2. Quan sát UI</t>
  </si>
  <si>
    <t>Lỗi xử lý thêm vào giỏ hàng.</t>
  </si>
  <si>
    <t>Màn hình hiển thị thông báo lỗi cụ thể về việc thêm thất bại.</t>
  </si>
  <si>
    <t>Người dùng nhận được thông tin phản hồi kịp thời khi hệ thống không thể xử lý yêu cầu mua lại do lỗi phát sinh.</t>
  </si>
  <si>
    <t>Xác nhận hiển thị đúng tiêu đề của popup đánh giá</t>
  </si>
  <si>
    <t>1. Nhấn nút "Thêm đánh giá"
2. Quan sát phần đầu popup</t>
  </si>
  <si>
    <t>Đã mua hàng thành công.</t>
  </si>
  <si>
    <t>Tiêu đề hiển thị nội dung "VIẾT ĐÁNH GIÁ" được căn giữa và in đậm.</t>
  </si>
  <si>
    <t>Tiêu đề hiển thị đúng.</t>
  </si>
  <si>
    <t>Xác nhận hiển thị nút đóng (icon X) ở góc trên bên phải</t>
  </si>
  <si>
    <t>1. Mở popup đánh giá
2. Quan sát góc trên bên phải</t>
  </si>
  <si>
    <t>Hiển thị icon dấu "X" rõ ràng để người dùng có thể đóng popup.</t>
  </si>
  <si>
    <t>Xác nhận hiển thị thông tin cửa hàng và món ăn cần đánh giá</t>
  </si>
  <si>
    <t>1. Mở popup đánh giá
2. Quan sát phần thông tin phía trên</t>
  </si>
  <si>
    <t>Hiển thị đúng tên cửa hàng (VD: Nét Huế), ảnh đại diện món ăn và tên món ăn.</t>
  </si>
  <si>
    <t>Thông tin món ăn hiển thị đầy đủ.</t>
  </si>
  <si>
    <t>Xác nhận hiển thị năm ngôi sao để người dùng chọn mức độ hài lòng</t>
  </si>
  <si>
    <t>1. Mở popup đánh giá
2. Quan sát khu vực bên phải tên cửa hàng</t>
  </si>
  <si>
    <t>Hiển thị đầy đủ hàng ngang gồm năm icon hình ngôi sao để chấm điểm.</t>
  </si>
  <si>
    <t>Năm ngôi sao hiển thị đúng thiết kế.</t>
  </si>
  <si>
    <t>Xác nhận hiển thị ô nhập liệu (Textarea) để viết nội dung đánh giá</t>
  </si>
  <si>
    <t>1. Quan sát phần "Chia sẻ suy nghĩ của bạn"</t>
  </si>
  <si>
    <t>Hiển thị một khung nhập liệu lớn có chứa nội dung gợi ý (placeholder) bên trong.</t>
  </si>
  <si>
    <t>Khung nhập liệu hiển thị rõ ràng.</t>
  </si>
  <si>
    <t>Xác nhận hiển thị bộ đếm ký tự trong khung nhập liệu</t>
  </si>
  <si>
    <t>1. Quan sát góc dưới bên phải của khung nhập liệu</t>
  </si>
  <si>
    <t>Hiển thị chỉ số đếm ký tự (VD: 0/300) để giới hạn độ dài nội dung.</t>
  </si>
  <si>
    <t>Bộ đếm ký tự hiển thị đúng.</t>
  </si>
  <si>
    <t>Xác nhận hiển thị khu vực tải lên hình ảnh hoặc video</t>
  </si>
  <si>
    <t>1. Quan sát phần "Thêm ảnh hoặc video"</t>
  </si>
  <si>
    <t>Hiển thị một khối bo góc có chứa nút hoặc dòng chữ "Chọn ảnh / video".</t>
  </si>
  <si>
    <t>Khu vực tải ảnh hiển thị đúng.</t>
  </si>
  <si>
    <t>Xác nhận hiển thị tùy chọn "Đăng ẩn danh" kèm checkbox</t>
  </si>
  <si>
    <t>1. Quan sát phần dưới cùng của nội dung popup</t>
  </si>
  <si>
    <t>Hiển thị một checkbox kèm dòng chữ "Đăng ẩn danh" nằm bên trái.</t>
  </si>
  <si>
    <t>Tùy chọn ẩn danh hiển thị đúng.</t>
  </si>
  <si>
    <t>Xác nhận hiển thị nút "Gửi" ở vị trí trung tâm dưới cùng</t>
  </si>
  <si>
    <t>1. Quan sát nút bấm cuối cùng trên popup</t>
  </si>
  <si>
    <t>Nút "Gửi" hiển thị với màu xanh lá, chữ trắng và được căn giữa popup.</t>
  </si>
  <si>
    <t>Nút Gửi hiển thị đúng màu sắc.</t>
  </si>
  <si>
    <t>Xác nhận giao diện popup được căn giữa màn hình và có lớp phủ mờ phía sau</t>
  </si>
  <si>
    <t>1. Mở popup đánh giá
2. Quan sát tổng thể màn hình</t>
  </si>
  <si>
    <t>Popup nằm chính giữa màn hình, phần nền phía sau bị làm mờ đi để tập trung vào popup.</t>
  </si>
  <si>
    <t>Popup hiển thị đúng vị trí.</t>
  </si>
  <si>
    <t>Xác nhận hiển thị đúng thông tin user (avatar, tên) khi mở popup</t>
  </si>
  <si>
    <t>1. Đăng nhập tài khoản
2. Nhấn nút "Đánh giá"</t>
  </si>
  <si>
    <t>Tài khoản đã cập nhật profile.</t>
  </si>
  <si>
    <t>Popup hiển thị chính xác tên và ảnh đại diện người dùng.</t>
  </si>
  <si>
    <t>Hiển thị đúng thông tin user.</t>
  </si>
  <si>
    <t>Xác nhận hiển thị đúng sản phẩm khi kiểm tra popup</t>
  </si>
  <si>
    <t>1. Chọn sản phẩm trong đơn hàng
2. Nhấn nút "Đánh giá"</t>
  </si>
  <si>
    <t>Đơn hàng có sản phẩm cụ thể.</t>
  </si>
  <si>
    <t>Popup hiển thị đúng ảnh và tên sản phẩm cần đánh giá.</t>
  </si>
  <si>
    <t>Hiển thị đúng sản phẩm.</t>
  </si>
  <si>
    <t>Xác nhận người dùng chọn số sao và nhập nội dung thành công khi thao tác</t>
  </si>
  <si>
    <t>1. Click chọn mức sao
2. Gõ nội dung vào textbox</t>
  </si>
  <si>
    <t>Hệ thống ghi nhận và hiển thị đúng số sao, văn bản đã nhập.</t>
  </si>
  <si>
    <t>Ghi nhận dữ liệu thành công.</t>
  </si>
  <si>
    <t>Xác nhận gửi đánh giá thành công khi click "Gửi"</t>
  </si>
  <si>
    <t>1. Nhập dữ liệu hợp lệ
2. Nhấn nút "Gửi"</t>
  </si>
  <si>
    <t>Dữ liệu được gửi đi và lưu vào hệ thống thành công.</t>
  </si>
  <si>
    <t>Gửi đánh giá thành công.</t>
  </si>
  <si>
    <t>Xác nhận hiển thị thông báo thành công sau khi gửi đánh giá</t>
  </si>
  <si>
    <t>1. Nhấn nút "Gửi"
2. Quan sát phản hồi hệ thống</t>
  </si>
  <si>
    <t>Dữ liệu gửi đi thành công.</t>
  </si>
  <si>
    <t>Màn hình hiển thị thông báo gửi đánh giá thành công.</t>
  </si>
  <si>
    <t>Thông báo hiển thị đúng.</t>
  </si>
  <si>
    <t>Xác nhận popup hiển thị thành công khi click "Đánh giá"</t>
  </si>
  <si>
    <t>1. Truy cập đơn hàng
2. Click nút "Đánh giá"</t>
  </si>
  <si>
    <t>Đơn hàng ở trạng thái Đã giao.</t>
  </si>
  <si>
    <t>Giao diện popup đánh giá xuất hiện ngay lập tức.</t>
  </si>
  <si>
    <t>Popup hiển thị thành công.</t>
  </si>
  <si>
    <t>Xác nhận có đầy đủ các thành phần chức năng khi mở popup</t>
  </si>
  <si>
    <t>1. Click mở popup
2. Kiểm tra các control trên giao diện</t>
  </si>
  <si>
    <t>Popup có đủ: tên, avatar, sản phẩm, rating, textbox, upload, checkbox.</t>
  </si>
  <si>
    <t>Đầy đủ thành phần.</t>
  </si>
  <si>
    <t>Xác nhận đóng popup thành công khi click icon "X"</t>
  </si>
  <si>
    <t>1. Click vào icon "X"
2. Quan sát trạng thái popup</t>
  </si>
  <si>
    <t>Popup đang mở.</t>
  </si>
  <si>
    <t>Popup đóng lại, người dùng quay về màn hình trước đó.</t>
  </si>
  <si>
    <t>Đóng popup thành công.</t>
  </si>
  <si>
    <t>Xác nhận đóng popup thành công khi click ngoài popup</t>
  </si>
  <si>
    <t>1. Mở popup đánh giá
2. Click vào vùng xám bên ngoài</t>
  </si>
  <si>
    <t>Hệ thống có tính năng click-outside.</t>
  </si>
  <si>
    <t>Popup tự động đóng lại khi nhận thao tác click ngoài.</t>
  </si>
  <si>
    <t>Đóng thành công.</t>
  </si>
  <si>
    <t>Xác nhận hiển thị mặc định chưa chọn sao khi mở popup</t>
  </si>
  <si>
    <t>1. Nhấn nút "Đánh giá"
2. Kiểm tra các ngôi sao</t>
  </si>
  <si>
    <t>Tất cả 5 ngôi sao đều ở trạng thái chưa được chọn (tô màu).</t>
  </si>
  <si>
    <t>Mặc định chưa chọn sao.</t>
  </si>
  <si>
    <t>Xác nhận chọn từ 1 đến 5 sao thành công khi click chọn</t>
  </si>
  <si>
    <t>1. Nhấn lần lượt các mức sao
2. Kiểm tra số sao được chọn</t>
  </si>
  <si>
    <t>Hệ thống hiển thị đúng số lượng sao đã được người dùng click.</t>
  </si>
  <si>
    <t>Chọn sao thành công.</t>
  </si>
  <si>
    <t>Xác nhận thay đổi số sao thành công khi click lại mức khác</t>
  </si>
  <si>
    <t>1. Đang chọn 5 sao
2. Click vào ngôi sao thứ 3</t>
  </si>
  <si>
    <t>Đã chọn sao trước đó.</t>
  </si>
  <si>
    <t>Số sao được cập nhật lại chính xác theo vị trí mới (3 sao).</t>
  </si>
  <si>
    <t>Thay đổi số sao thành công.</t>
  </si>
  <si>
    <t>Xác nhận không cho submit và báo lỗi khi không chọn sao</t>
  </si>
  <si>
    <t>1. Để trống phần sao
2. Nhấn nút "Gửi"</t>
  </si>
  <si>
    <t>Trường Rating là bắt buộc.</t>
  </si>
  <si>
    <t>Hệ thống chặn thao tác và thông báo yêu cầu chọn sao.</t>
  </si>
  <si>
    <t>Chặn submit thành công.</t>
  </si>
  <si>
    <t>Xác nhận nhập nội dung bình thường thành công khi gõ văn bản</t>
  </si>
  <si>
    <t>1. Nhấp vào textbox
2. Nhập chuỗi ký tự bất kỳ</t>
  </si>
  <si>
    <t>Nội dung hiển thị chính xác trong ô nhập liệu.</t>
  </si>
  <si>
    <t>Nhập nội dung thành công.</t>
  </si>
  <si>
    <t>Xác nhận hiển thị placeholder chính xác khi để trống textbox</t>
  </si>
  <si>
    <t>1. Để trống ô nội dung
2. Quan sát dòng chữ gợi ý</t>
  </si>
  <si>
    <t>Hiển thị đúng: "Bạn có thích món ăn này không?".</t>
  </si>
  <si>
    <t>Placeholder hiển thị đúng.</t>
  </si>
  <si>
    <t>Xác nhận hợp lệ khi nhập đúng 300 ký tự</t>
  </si>
  <si>
    <t>1. Nhập văn bản dài 300 ký tự
2. Nhấn nút "Gửi"</t>
  </si>
  <si>
    <t>Hệ thống chấp nhận nội dung và không báo lỗi độ dài.</t>
  </si>
  <si>
    <t>Hợp lệ với 300 ký tự.</t>
  </si>
  <si>
    <t>Xác nhận không cho nhập thêm khi nhập vượt quá 300 ký tự</t>
  </si>
  <si>
    <t>1. Nhập đủ 300 ký tự
2. Cố gắng nhập thêm ký tự mới</t>
  </si>
  <si>
    <t>Hệ thống tự động chặn không cho phép gõ thêm văn bản.</t>
  </si>
  <si>
    <t>Chặn nhập vượt giới hạn.</t>
  </si>
  <si>
    <t>Xác nhận báo lỗi nội dung khi chứa ký tự đặc biệt g</t>
  </si>
  <si>
    <t>1. Nhập nội dung có ký tự lạ
2. Nhấn nút "Gửi"</t>
  </si>
  <si>
    <t>Hệ thống hiển thị thông báo lỗi ký tự không hợp lệ.</t>
  </si>
  <si>
    <t>Báo lỗi ký tự đặc biệt.</t>
  </si>
  <si>
    <t>Xác nhận báo lỗi nội dung khi chỉ toàn khoảng trắng</t>
  </si>
  <si>
    <t>1. Nhập toàn dấu cách
2. Nhấn nút "Gửi"</t>
  </si>
  <si>
    <t>Hệ thống nhận diện nội dung rỗng và hiển thị báo lỗi.</t>
  </si>
  <si>
    <t>Báo lỗi khoảng trắng.</t>
  </si>
  <si>
    <t>Xác nhận vẫn cho submit hoặc báo lỗi khi không nhập nội dung</t>
  </si>
  <si>
    <t>1. Chỉ chọn sao
2. Nhấn nút "Gửi"</t>
  </si>
  <si>
    <t>Tùy cấu hình Optional/Required.</t>
  </si>
  <si>
    <t>Thực hiện đúng hành vi: cho gửi (nếu optional) hoặc báo lỗi.</t>
  </si>
  <si>
    <t>Xử lý nội dung trống đúng.</t>
  </si>
  <si>
    <t>Xác nhận mở file picker thành công khi click "Chọn ảnh / video"</t>
  </si>
  <si>
    <t>1. Click vào button upload
2. Quan sát hệ thống</t>
  </si>
  <si>
    <t>Trình chọn tệp tin của thiết bị được hiển thị lên.</t>
  </si>
  <si>
    <t>Mở file picker thành công.</t>
  </si>
  <si>
    <t>Xác nhận upload 1 ảnh thành công khi chọn file</t>
  </si>
  <si>
    <t>1. Chọn 1 tệp ảnh
2. Nhấn Open/Tải lên</t>
  </si>
  <si>
    <t>File dưới giới hạn dung lượng.</t>
  </si>
  <si>
    <t>Ảnh hiển thị thumbnail xem trước trên popup.</t>
  </si>
  <si>
    <t>Upload 1 ảnh thành công.</t>
  </si>
  <si>
    <t>Xác nhận upload nhiều ảnh thành công khi chọn đa file</t>
  </si>
  <si>
    <t>1. Chọn nhiều file ảnh
2. Nhấn Open/Tải lên</t>
  </si>
  <si>
    <t>Hệ thống cho phép đa file.</t>
  </si>
  <si>
    <t>Tất cả ảnh đã chọn hiển thị đồng thời trên giao diện.</t>
  </si>
  <si>
    <t>Upload nhiều ảnh thành công.</t>
  </si>
  <si>
    <t>Xác nhận upload video thành công khi chọn file</t>
  </si>
  <si>
    <t>1. Chọn 1 file video
2. Nhấn Open/Tải lên</t>
  </si>
  <si>
    <t>Định dạng video hợp lệ.</t>
  </si>
  <si>
    <t>Video được tải lên và hiển thị trình xem trước.</t>
  </si>
  <si>
    <t>Upload video thành công.</t>
  </si>
  <si>
    <t>Xác nhận báo lỗi khi upload file không hợp lệ</t>
  </si>
  <si>
    <t>1. Chọn file sai định dạng (.exe, .zip)
2. Nhấn tải lên</t>
  </si>
  <si>
    <t>Hệ thống báo lỗi định dạng file không được hỗ trợ.</t>
  </si>
  <si>
    <t>Báo lỗi định dạng thành công.</t>
  </si>
  <si>
    <t>Xác nhận báo lỗi khi upload file vượt dung lượng</t>
  </si>
  <si>
    <t>1. Chọn file dung lượng lớn
2. Nhấn tải lên</t>
  </si>
  <si>
    <t>Dung lượng file vượt giới hạn.</t>
  </si>
  <si>
    <t>Hệ thống thông báo tệp tin vượt quá kích thước cho phép.</t>
  </si>
  <si>
    <t>Báo lỗi dung lượng thành công.</t>
  </si>
  <si>
    <t>Xác nhận mặc định không chọn khi mở checkbox "Đăng ẩn danh"</t>
  </si>
  <si>
    <t>1. Mở popup đánh giá
2. Quan sát checkbox</t>
  </si>
  <si>
    <t>Checkbox "Đăng ẩn danh" ở trạng thái chưa được tích.</t>
  </si>
  <si>
    <t>Mặc định không chọn.</t>
  </si>
  <si>
    <t>Xác nhận đánh giá hiển thị ẩn danh khi Check vào ô</t>
  </si>
  <si>
    <t>1. Tích chọn "Đăng ẩn danh"
2. Nhấn nút "Gửi"</t>
  </si>
  <si>
    <t>Đánh giá hiển thị công khai nhưng không lộ tên người dùng.</t>
  </si>
  <si>
    <t>Hiển thị ẩn danh thành công.</t>
  </si>
  <si>
    <t>Xác nhận hiển thị tên thật khi Uncheck vào ô ẩn danh</t>
  </si>
  <si>
    <t>1. Để trống ô "Đăng ẩn danh"
2. Nhấn nút "Gửi"</t>
  </si>
  <si>
    <t>Đánh giá hiển thị kèm theo tên thật của người dùng.</t>
  </si>
  <si>
    <t>Hiển thị tên thật thành công.</t>
  </si>
  <si>
    <t>Xác nhận Button disabled khi người dùng chưa nhập dữ liệu bắt buộc</t>
  </si>
  <si>
    <t>1. Không nhập sao/nội dung
2. Kiểm tra trạng thái nút Gửi</t>
  </si>
  <si>
    <t>Các trường Required để trống.</t>
  </si>
  <si>
    <t>Nút "Gửi" ở trạng thái vô hiệu hóa, không thể click.</t>
  </si>
  <si>
    <t>Nút bị disabled đúng.</t>
  </si>
  <si>
    <t>Xác nhận Button enabled khi người dùng nhập dữ liệu hợp lệ</t>
  </si>
  <si>
    <t>1. Nhập đủ thông tin
2. Kiểm tra trạng thái nút Gửi</t>
  </si>
  <si>
    <t>Nút "Gửi" chuyển sang trạng thái sẵn sàng để thao tác.</t>
  </si>
  <si>
    <t>Nút được enabled đúng.</t>
  </si>
  <si>
    <t>1. Click vào nút "Gửi"
2. Kiểm tra DB/Danh sách</t>
  </si>
  <si>
    <t>Dữ liệu đầy đủ.</t>
  </si>
  <si>
    <t>Đánh giá được lưu trữ và cập nhật vào hệ thống thành công.</t>
  </si>
  <si>
    <t>Gửi thành công.</t>
  </si>
  <si>
    <t>Xác nhận không tạo duplicate khi click "Gửi" nhiều lần</t>
  </si>
  <si>
    <t>1. Click liên tục vào nút "Gửi"
2. Kiểm tra danh sách đánh giá</t>
  </si>
  <si>
    <t>Chỉ có duy nhất một bản đánh giá được tạo ra.</t>
  </si>
  <si>
    <t>Không tạo bản ghi trùng.</t>
  </si>
  <si>
    <t>Xác nhận hiển thị thông báo lỗi khi gặp sự cố lỗi mạng</t>
  </si>
  <si>
    <t>1. Ngắt kết nối mạng
2. Nhấn nút "Gửi"</t>
  </si>
  <si>
    <t>Hiển thị thông báo lỗi kết nối và yêu cầu kiểm tra lại.</t>
  </si>
  <si>
    <t>Báo lỗi mạng thành công.</t>
  </si>
  <si>
    <t>Xác nhận đánh giá hiển thị trong danh sách sau khi gửi thành công</t>
  </si>
  <si>
    <t>1. Đăng đánh giá thành công
2. Xem danh sách đánh giá</t>
  </si>
  <si>
    <t>Bản đánh giá mới nhất xuất hiện trong danh sách hiển thị.</t>
  </si>
  <si>
    <t>Hiển thị trong danh sách đúng.</t>
  </si>
  <si>
    <t>Xác nhận hiển thị đúng số sao trong danh sách sau khi gửi</t>
  </si>
  <si>
    <t>1. Kiểm tra bản ghi vừa đăng
2. So sánh số sao đã chọn</t>
  </si>
  <si>
    <t>Số sao hiển thị trên danh sách đúng với mức đã đánh giá.</t>
  </si>
  <si>
    <t>Hiển thị số sao đúng.</t>
  </si>
  <si>
    <t>Xác nhận hiển thị đúng nội dung và ảnh/video sau khi gửi</t>
  </si>
  <si>
    <t>1. Xem chi tiết đánh giá
2. Kiểm tra văn bản/media</t>
  </si>
  <si>
    <t>Toàn bộ nội dung chữ và tệp tải lên hiển thị đầy đủ, rõ ràng.</t>
  </si>
  <si>
    <t>Hiển thị nội dung media đúng.</t>
  </si>
  <si>
    <t>Xác nhận không hiện tên nếu chọn chế độ ẩn danh sau khi gửi</t>
  </si>
  <si>
    <t>1. Đăng ẩn danh
2. Dùng tài khoản khác xem</t>
  </si>
  <si>
    <t>Đã tích chọn ẩn danh.</t>
  </si>
  <si>
    <t>Tên người đăng không hiển thị hoặc hiển thị "Người dùng ẩn danh".</t>
  </si>
  <si>
    <t>Ẩn danh thành công.</t>
  </si>
  <si>
    <t xml:space="preserve">Hệ thống vẫn xử lý đúng, tin nhắn được gửi chính xác </t>
  </si>
  <si>
    <t>Tin nhắn dài vẫn gửi và nhận bình thường</t>
  </si>
  <si>
    <t>Không hiển thị lỗi khi gửi tin nhắn có ký tự đặt biệt</t>
  </si>
  <si>
    <t>User bị block, hệ thống chặn không cho phép gửi tin nhắn</t>
  </si>
  <si>
    <t>Tin nhắn dđược load lại sau khi refesh trang và không thay đổi</t>
  </si>
  <si>
    <t>Lê Văn Cường</t>
  </si>
  <si>
    <t>ĐẠI HỌC DUY TÂN</t>
  </si>
  <si>
    <t>KHOA CÔNG NGHỆ THÔNG TIN</t>
  </si>
  <si>
    <t>NGÀNH: CÔNG NGHỆ PHẦN MỀM</t>
  </si>
  <si>
    <t>GUI_RANK_01</t>
  </si>
  <si>
    <t>GUI_RANK_02</t>
  </si>
  <si>
    <t>GUI_RANK_03</t>
  </si>
  <si>
    <t>GUI_RANK_04</t>
  </si>
  <si>
    <t>GUI_RANK_05</t>
  </si>
  <si>
    <t>GUI_RANK_06</t>
  </si>
  <si>
    <t>GUI_RANK_07</t>
  </si>
  <si>
    <t>GUI_RANK_08</t>
  </si>
  <si>
    <t>GUI_RANK_09</t>
  </si>
  <si>
    <t>GUI_RANK_10</t>
  </si>
  <si>
    <t>GUI_RANK_11</t>
  </si>
  <si>
    <t>GUI_RANK_12</t>
  </si>
  <si>
    <t>GUI_RANK_13</t>
  </si>
  <si>
    <t>GUI_MSG_01</t>
  </si>
  <si>
    <t>GUI_MSG_02</t>
  </si>
  <si>
    <t>GUI_MSG_03</t>
  </si>
  <si>
    <t>GUI_MSG_04</t>
  </si>
  <si>
    <t>GUI_MSG_05</t>
  </si>
  <si>
    <t>GUI_MSG_06</t>
  </si>
  <si>
    <t>GUI_MSG_07</t>
  </si>
  <si>
    <t>GUI_MSG_08</t>
  </si>
  <si>
    <t>GUI_MSG_09</t>
  </si>
  <si>
    <t>GUI_MSG_10</t>
  </si>
  <si>
    <t>GUI_MSG_11</t>
  </si>
  <si>
    <t>GUI_MSG_12</t>
  </si>
  <si>
    <t>GUI_MSG_13</t>
  </si>
  <si>
    <t>GUI_SP_01</t>
  </si>
  <si>
    <t>GUI_SP_02</t>
  </si>
  <si>
    <t>GUI_SP_03</t>
  </si>
  <si>
    <t>GUI_SP_04</t>
  </si>
  <si>
    <t>GUI_SP_05</t>
  </si>
  <si>
    <t>GUI_SP_06</t>
  </si>
  <si>
    <t>GUI_SP_07</t>
  </si>
  <si>
    <t>GUI_MN_01</t>
  </si>
  <si>
    <t>GUI_MN_02</t>
  </si>
  <si>
    <t>GUI_MN_03</t>
  </si>
  <si>
    <t>GUI_MN_04</t>
  </si>
  <si>
    <t>GUI_MN_05</t>
  </si>
  <si>
    <t>GUI_MN_06</t>
  </si>
  <si>
    <t>GUI_MN_07</t>
  </si>
  <si>
    <t>GUI_MN_08</t>
  </si>
  <si>
    <t>GUI_SHOP_01</t>
  </si>
  <si>
    <t>GUI_SHOP_02</t>
  </si>
  <si>
    <t>GUI_SHOP_03</t>
  </si>
  <si>
    <t>GUI_SHOP_04</t>
  </si>
  <si>
    <t>GUI_SHOP_05</t>
  </si>
  <si>
    <t>GUI_SHOP_06</t>
  </si>
  <si>
    <t>GUI_SHOP_07</t>
  </si>
  <si>
    <t>GUI_SHOP_08</t>
  </si>
  <si>
    <t>GUI_SHOP_09</t>
  </si>
  <si>
    <t>GUI_SHOP_10</t>
  </si>
  <si>
    <t>GUI_CART_01</t>
  </si>
  <si>
    <t>GUI_CART_02</t>
  </si>
  <si>
    <t>GUI_CART_03</t>
  </si>
  <si>
    <t>GUI_CART_04</t>
  </si>
  <si>
    <t>GUI_CART_05</t>
  </si>
  <si>
    <t>GUI_CART_06</t>
  </si>
  <si>
    <t>GUI_CART_07</t>
  </si>
  <si>
    <t>GUI_CART_08</t>
  </si>
  <si>
    <t>GUI_CART_09</t>
  </si>
  <si>
    <t>GUI_CART_10</t>
  </si>
  <si>
    <t>GUI_CHECK_01</t>
  </si>
  <si>
    <t>GUI_CHECK_02</t>
  </si>
  <si>
    <t>GUI_CHECK_03</t>
  </si>
  <si>
    <t>GUI_CHECK_04</t>
  </si>
  <si>
    <t>GUI_CHECK_05</t>
  </si>
  <si>
    <t>GUI_CHECK_06</t>
  </si>
  <si>
    <t>GUI_CHECK_07</t>
  </si>
  <si>
    <t>GUI_CHECK_08</t>
  </si>
  <si>
    <t>GUI_CHECK_09</t>
  </si>
  <si>
    <t>GUI_CHECK_10</t>
  </si>
  <si>
    <t>GUI_ORD_01</t>
  </si>
  <si>
    <t>GUI_ORD_02</t>
  </si>
  <si>
    <t>GUI_ORD_03</t>
  </si>
  <si>
    <t>GUI_ORD_04</t>
  </si>
  <si>
    <t>GUI_ORD_05</t>
  </si>
  <si>
    <t>GUI_ORD_06</t>
  </si>
  <si>
    <t>GUI_ORD_07</t>
  </si>
  <si>
    <t>GUI_ORD_08</t>
  </si>
  <si>
    <t>GUI_ORD_09</t>
  </si>
  <si>
    <t>GUI_ORD_10</t>
  </si>
  <si>
    <t>GUI_ORD_11</t>
  </si>
  <si>
    <t>GUI_ORD_12</t>
  </si>
  <si>
    <t>GUI_ORD_13</t>
  </si>
  <si>
    <t>GUI_ORD_14</t>
  </si>
  <si>
    <t>GUI_REV_01</t>
  </si>
  <si>
    <t>GUI_REV_02</t>
  </si>
  <si>
    <t>GUI_REV_03</t>
  </si>
  <si>
    <t>GUI_REV_04</t>
  </si>
  <si>
    <t>GUI_REV_05</t>
  </si>
  <si>
    <t>GUI_REV_06</t>
  </si>
  <si>
    <t>GUI_REV_07</t>
  </si>
  <si>
    <t>GUI_REV_08</t>
  </si>
  <si>
    <t>GUI_REV_09</t>
  </si>
  <si>
    <t>GUI_REV_10</t>
  </si>
  <si>
    <t>TC_REV_11</t>
  </si>
  <si>
    <t>TC_REV_12</t>
  </si>
  <si>
    <t>TC_REV_13</t>
  </si>
  <si>
    <t>TC_REV_14</t>
  </si>
  <si>
    <t>TC_REV_15</t>
  </si>
  <si>
    <t>TC_REV_16</t>
  </si>
  <si>
    <t>TC_REV_17</t>
  </si>
  <si>
    <t>TC_REV_18</t>
  </si>
  <si>
    <t>TC_REV_19</t>
  </si>
  <si>
    <t>TC_REV_20</t>
  </si>
  <si>
    <t>TC_REV_21</t>
  </si>
  <si>
    <t>TC_REV_22</t>
  </si>
  <si>
    <t>TC_REV_23</t>
  </si>
  <si>
    <t>TC_REV_24</t>
  </si>
  <si>
    <t>TC_REV_25</t>
  </si>
  <si>
    <t>TC_REV_26</t>
  </si>
  <si>
    <t>TC_REV_27</t>
  </si>
  <si>
    <t>TC_REV_28</t>
  </si>
  <si>
    <t>TC_REV_29</t>
  </si>
  <si>
    <t>TC_REV_30</t>
  </si>
  <si>
    <t>TC_REV_31</t>
  </si>
  <si>
    <t>TC_REV_32</t>
  </si>
  <si>
    <t>TC_REV_33</t>
  </si>
  <si>
    <t>TC_REV_34</t>
  </si>
  <si>
    <t>TC_REV_35</t>
  </si>
  <si>
    <t>TC_REV_36</t>
  </si>
  <si>
    <t>TC_REV_37</t>
  </si>
  <si>
    <t>TC_REV_38</t>
  </si>
  <si>
    <t>TC_REV_39</t>
  </si>
  <si>
    <t>TC_REV_40</t>
  </si>
  <si>
    <t>TC_REV_41</t>
  </si>
  <si>
    <t>TC_REV_42</t>
  </si>
  <si>
    <t>TC_REV_43</t>
  </si>
  <si>
    <t>TC_REV_44</t>
  </si>
  <si>
    <t>TC_REV_45</t>
  </si>
  <si>
    <t>TC_REV_46</t>
  </si>
  <si>
    <t>TC_REV_47</t>
  </si>
  <si>
    <t>TC_REV_48</t>
  </si>
  <si>
    <t>TC_ORD_15</t>
  </si>
  <si>
    <t>TC_ORD_16</t>
  </si>
  <si>
    <t>TC_ORD_17</t>
  </si>
  <si>
    <t>TC_ORD_18</t>
  </si>
  <si>
    <t>TC_ORD_19</t>
  </si>
  <si>
    <t>TC_ORD_20</t>
  </si>
  <si>
    <t>TC_ORD_21</t>
  </si>
  <si>
    <t>TC_ORD_22</t>
  </si>
  <si>
    <t>TC_ORD_23</t>
  </si>
  <si>
    <t>TC_ORD_24</t>
  </si>
  <si>
    <t>TC_ORD_25</t>
  </si>
  <si>
    <t>TC_ORD_26</t>
  </si>
  <si>
    <t>TC_ORD_27</t>
  </si>
  <si>
    <t>TC_ORD_28</t>
  </si>
  <si>
    <t>TC_ORD_29</t>
  </si>
  <si>
    <t>TC_ORD_30</t>
  </si>
  <si>
    <t>TC_ORD_31</t>
  </si>
  <si>
    <t>TC_ORD_32</t>
  </si>
  <si>
    <t>TC_ORD_33</t>
  </si>
  <si>
    <t>TC_ORD_34</t>
  </si>
  <si>
    <t>TC_ORD_35</t>
  </si>
  <si>
    <t>TC_ORD_36</t>
  </si>
  <si>
    <t>TC_ORD_37</t>
  </si>
  <si>
    <t>TC_ORD_38</t>
  </si>
  <si>
    <t>TC_ORD_39</t>
  </si>
  <si>
    <t>TC_ORD_40</t>
  </si>
  <si>
    <t>TC_ORD_41</t>
  </si>
  <si>
    <t>TC_ORD_42</t>
  </si>
  <si>
    <t>TC_ORD_43</t>
  </si>
  <si>
    <t>TC_ORD_44</t>
  </si>
  <si>
    <t>TC_ORD_45</t>
  </si>
  <si>
    <t>TC_ORD_46</t>
  </si>
  <si>
    <t>TC_ORD_47</t>
  </si>
  <si>
    <t>TC_ORD_48</t>
  </si>
  <si>
    <t>TC_ORD_49</t>
  </si>
  <si>
    <t>TC_ORD_50</t>
  </si>
  <si>
    <t>TC_ORD_51</t>
  </si>
  <si>
    <t>TC_ORD_52</t>
  </si>
  <si>
    <t>TC_ORD_53</t>
  </si>
  <si>
    <t>TC_ORD_54</t>
  </si>
  <si>
    <t>TC_ORD_55</t>
  </si>
  <si>
    <t>TC_TT_06</t>
  </si>
  <si>
    <t>TC_TT_07</t>
  </si>
  <si>
    <t>TC_TT_08</t>
  </si>
  <si>
    <t>TC_TT_09</t>
  </si>
  <si>
    <t>TC_TT_10</t>
  </si>
  <si>
    <t>TC_TT_11</t>
  </si>
  <si>
    <t>TC_TT_12</t>
  </si>
  <si>
    <t>TC_TT_13</t>
  </si>
  <si>
    <t>TC_TT_14</t>
  </si>
  <si>
    <t>TC_TT_15</t>
  </si>
  <si>
    <t>TC_TT_16</t>
  </si>
  <si>
    <t>TC_TT_17</t>
  </si>
  <si>
    <t>TC_TT_18</t>
  </si>
  <si>
    <t>TC_TT_19</t>
  </si>
  <si>
    <t>TC_TT_20</t>
  </si>
  <si>
    <t>TC_TT_21</t>
  </si>
  <si>
    <t>TC_TT_22</t>
  </si>
  <si>
    <t>TC_TT_23</t>
  </si>
  <si>
    <t>TC_TT_24</t>
  </si>
  <si>
    <t>TC_TT_25</t>
  </si>
  <si>
    <t>TC_TT_26</t>
  </si>
  <si>
    <t>TC_TT_27</t>
  </si>
  <si>
    <t>TC_TT_28</t>
  </si>
  <si>
    <t>TC_TT_29</t>
  </si>
  <si>
    <t>TC_TT_30</t>
  </si>
  <si>
    <t>TC_TT_31</t>
  </si>
  <si>
    <t>TC_TT_32</t>
  </si>
  <si>
    <t>TC_TT_33</t>
  </si>
  <si>
    <t>TC_TT_34</t>
  </si>
  <si>
    <t>GUI_TT_01</t>
  </si>
  <si>
    <t>GUI_TT_02</t>
  </si>
  <si>
    <t>GUI_TT_03</t>
  </si>
  <si>
    <t>GUI_TT_04</t>
  </si>
  <si>
    <t>GUI_TT_05</t>
  </si>
  <si>
    <t>TC_RANK_14</t>
  </si>
  <si>
    <t>TC_RANK_15</t>
  </si>
  <si>
    <t>TC_RANK_16</t>
  </si>
  <si>
    <t>TC_RANK_17</t>
  </si>
  <si>
    <t>TC_RANK_18</t>
  </si>
  <si>
    <t>TC_RANK_19</t>
  </si>
  <si>
    <t>TC_RANK_20</t>
  </si>
  <si>
    <t>TC_RANK_21</t>
  </si>
  <si>
    <t>TC_RANK_22</t>
  </si>
  <si>
    <t>TC_RANK_23</t>
  </si>
  <si>
    <t>TC_RANK_24</t>
  </si>
  <si>
    <t>TC_RANK_25</t>
  </si>
  <si>
    <t>TC_RANK_26</t>
  </si>
  <si>
    <t>TC_RANK_27</t>
  </si>
  <si>
    <t>TC_RANK_28</t>
  </si>
  <si>
    <t>TC_RANK_29</t>
  </si>
  <si>
    <t>TC_RANK_30</t>
  </si>
  <si>
    <t>TC_RANK_31</t>
  </si>
  <si>
    <t>TC_RANK_32</t>
  </si>
  <si>
    <t>TC_RANK_33</t>
  </si>
  <si>
    <t>TC_RANK_34</t>
  </si>
  <si>
    <t>TC_RANK_35</t>
  </si>
  <si>
    <t>TC_RANK_36</t>
  </si>
  <si>
    <t>TC_RANK_37</t>
  </si>
  <si>
    <t>TC_RANK_38</t>
  </si>
  <si>
    <t>TC_RANK_39</t>
  </si>
  <si>
    <t>TC_RANK_40</t>
  </si>
  <si>
    <t>TC_RANK_41</t>
  </si>
  <si>
    <t>TC_RANK_42</t>
  </si>
  <si>
    <t>TC_RANK_43</t>
  </si>
  <si>
    <t>TC_RANK_44</t>
  </si>
  <si>
    <t>TC_RANK_45</t>
  </si>
  <si>
    <t>TC_RANK_46</t>
  </si>
  <si>
    <t>TC_RANK_47</t>
  </si>
  <si>
    <t>TC_RANK_48</t>
  </si>
  <si>
    <t>TC_RANK_49</t>
  </si>
  <si>
    <t>TC_RANK_50</t>
  </si>
  <si>
    <t>TC_RANK_51</t>
  </si>
  <si>
    <t>TC_RANK_52</t>
  </si>
  <si>
    <t>TC_RANK_53</t>
  </si>
  <si>
    <t>TC_RANK_54</t>
  </si>
  <si>
    <t>TC_MSG_14</t>
  </si>
  <si>
    <t>TC_MSG_15</t>
  </si>
  <si>
    <t>TC_MSG_16</t>
  </si>
  <si>
    <t>TC_MSG_17</t>
  </si>
  <si>
    <t>TC_MSG_18</t>
  </si>
  <si>
    <t>TC_MSG_19</t>
  </si>
  <si>
    <t>TC_MSG_20</t>
  </si>
  <si>
    <t>TC_MSG_21</t>
  </si>
  <si>
    <t>TC_MSG_22</t>
  </si>
  <si>
    <t>TC_MSG_23</t>
  </si>
  <si>
    <t>TC_MSG_24</t>
  </si>
  <si>
    <t>TC_MSG_25</t>
  </si>
  <si>
    <t>TC_MSG_26</t>
  </si>
  <si>
    <t>TC_MSG_27</t>
  </si>
  <si>
    <t>TC_MSG_28</t>
  </si>
  <si>
    <t>TC_MSG_29</t>
  </si>
  <si>
    <t>TC_MSG_30</t>
  </si>
  <si>
    <t>TC_MSG_31</t>
  </si>
  <si>
    <t>TC_MSG_32</t>
  </si>
  <si>
    <t>TC_MSG_33</t>
  </si>
  <si>
    <t>TC_MSG_34</t>
  </si>
  <si>
    <t>TC_MSG_35</t>
  </si>
  <si>
    <t>TC_MSG_36</t>
  </si>
  <si>
    <t>TC_MSG_37</t>
  </si>
  <si>
    <t>TC_MSG_38</t>
  </si>
  <si>
    <t>TC_MSG_39</t>
  </si>
  <si>
    <t>TC_SP_08</t>
  </si>
  <si>
    <t>TC_SP_09</t>
  </si>
  <si>
    <t>TC_SP_10</t>
  </si>
  <si>
    <t>TC_SP_11</t>
  </si>
  <si>
    <t>TC_SP_12</t>
  </si>
  <si>
    <t>TC_SP_13</t>
  </si>
  <si>
    <t>TC_SP_14</t>
  </si>
  <si>
    <t>TC_SP_15</t>
  </si>
  <si>
    <t>TC_SP_16</t>
  </si>
  <si>
    <t>TC_SP_17</t>
  </si>
  <si>
    <t>TC_SP_18</t>
  </si>
  <si>
    <t>TC_SP_19</t>
  </si>
  <si>
    <t>TC_SP_20</t>
  </si>
  <si>
    <t>TC_SP_21</t>
  </si>
  <si>
    <t>TC_SP_22</t>
  </si>
  <si>
    <t>TC_SP_23</t>
  </si>
  <si>
    <t>TC_SP_24</t>
  </si>
  <si>
    <t>TC_SP_25</t>
  </si>
  <si>
    <t>TC_SP_26</t>
  </si>
  <si>
    <t>TC_SP_27</t>
  </si>
  <si>
    <t>TC_SP_28</t>
  </si>
  <si>
    <t>TC_SP_29</t>
  </si>
  <si>
    <t>TC_SP_30</t>
  </si>
  <si>
    <t>TC_SP_31</t>
  </si>
  <si>
    <t>TC_SP_32</t>
  </si>
  <si>
    <t>TC_SP_33</t>
  </si>
  <si>
    <t>TC_SP_34</t>
  </si>
  <si>
    <t>TC_SP_35</t>
  </si>
  <si>
    <t>TC_SP_36</t>
  </si>
  <si>
    <t>TC_SP_37</t>
  </si>
  <si>
    <t>TC_SP_38</t>
  </si>
  <si>
    <t>TC_SP_39</t>
  </si>
  <si>
    <t>TC_SP_40</t>
  </si>
  <si>
    <t>TC_SP_41</t>
  </si>
  <si>
    <t>TC_SP_42</t>
  </si>
  <si>
    <t>TC_SP_43</t>
  </si>
  <si>
    <t>TC_SP_44</t>
  </si>
  <si>
    <t>TC_MN_09</t>
  </si>
  <si>
    <t>TC_MN_10</t>
  </si>
  <si>
    <t>TC_MN_11</t>
  </si>
  <si>
    <t>TC_MN_12</t>
  </si>
  <si>
    <t>TC_MN_13</t>
  </si>
  <si>
    <t>TC_MN_14</t>
  </si>
  <si>
    <t>TC_MN_15</t>
  </si>
  <si>
    <t>TC_MN_16</t>
  </si>
  <si>
    <t>TC_MN_17</t>
  </si>
  <si>
    <t>TC_MN_18</t>
  </si>
  <si>
    <t>TC_MN_19</t>
  </si>
  <si>
    <t>TC_MN_20</t>
  </si>
  <si>
    <t>TC_MN_21</t>
  </si>
  <si>
    <t>TC_MN_22</t>
  </si>
  <si>
    <t>TC_MN_23</t>
  </si>
  <si>
    <t>TC_MN_24</t>
  </si>
  <si>
    <t>TC_MN_25</t>
  </si>
  <si>
    <t>TC_MN_26</t>
  </si>
  <si>
    <t>TC_MN_27</t>
  </si>
  <si>
    <t>TC_MN_28</t>
  </si>
  <si>
    <t>TC_MN_29</t>
  </si>
  <si>
    <t>TC_MN_30</t>
  </si>
  <si>
    <t>TC_MN_31</t>
  </si>
  <si>
    <t>TC_MN_32</t>
  </si>
  <si>
    <t>TC_MN_33</t>
  </si>
  <si>
    <t>TC_MN_34</t>
  </si>
  <si>
    <t>TC_MN_35</t>
  </si>
  <si>
    <t>TC_MN_36</t>
  </si>
  <si>
    <t>TC_MN_37</t>
  </si>
  <si>
    <t>TC_MN_38</t>
  </si>
  <si>
    <t>TC_MN_39</t>
  </si>
  <si>
    <t>TC_MN_40</t>
  </si>
  <si>
    <t>TC_MN_41</t>
  </si>
  <si>
    <t>TC_SHOP_11</t>
  </si>
  <si>
    <t>TC_SHOP_12</t>
  </si>
  <si>
    <t>TC_SHOP_13</t>
  </si>
  <si>
    <t>TC_SHOP_14</t>
  </si>
  <si>
    <t>TC_SHOP_15</t>
  </si>
  <si>
    <t>TC_SHOP_16</t>
  </si>
  <si>
    <t>TC_SHOP_17</t>
  </si>
  <si>
    <t>TC_SHOP_18</t>
  </si>
  <si>
    <t>TC_SHOP_19</t>
  </si>
  <si>
    <t>TC_SHOP_20</t>
  </si>
  <si>
    <t>TC_SHOP_21</t>
  </si>
  <si>
    <t>TC_SHOP_22</t>
  </si>
  <si>
    <t>TC_SHOP_23</t>
  </si>
  <si>
    <t>TC_SHOP_24</t>
  </si>
  <si>
    <t>TC_SHOP_25</t>
  </si>
  <si>
    <t>TC_SHOP_26</t>
  </si>
  <si>
    <t>TC_SHOP_27</t>
  </si>
  <si>
    <t>TC_SHOP_28</t>
  </si>
  <si>
    <t>TC_SHOP_29</t>
  </si>
  <si>
    <t>TC_SHOP_30</t>
  </si>
  <si>
    <t>TC_SHOP_31</t>
  </si>
  <si>
    <t>TC_SHOP_32</t>
  </si>
  <si>
    <t>TC_SHOP_33</t>
  </si>
  <si>
    <t>TC_SHOP_34</t>
  </si>
  <si>
    <t>TC_SHOP_35</t>
  </si>
  <si>
    <t>TC_SHOP_36</t>
  </si>
  <si>
    <t>TC_SHOP_37</t>
  </si>
  <si>
    <t>TC_SHOP_38</t>
  </si>
  <si>
    <t>TC_SHOP_39</t>
  </si>
  <si>
    <t>TC_SHOP_40</t>
  </si>
  <si>
    <t>TC_SHOP_41</t>
  </si>
  <si>
    <t>TC_SHOP_42</t>
  </si>
  <si>
    <t>TC_SHOP_43</t>
  </si>
  <si>
    <t>TC_SHOP_44</t>
  </si>
  <si>
    <t>TC_SHOP_45</t>
  </si>
  <si>
    <t>TC_SHOP_46</t>
  </si>
  <si>
    <t>TC_SHOP_47</t>
  </si>
  <si>
    <t>TC_SHOP_48</t>
  </si>
  <si>
    <t>TC_SHOP_49</t>
  </si>
  <si>
    <t>TC_SHOP_50</t>
  </si>
  <si>
    <t>TC_SHOP_51</t>
  </si>
  <si>
    <t>TC_SHOP_52</t>
  </si>
  <si>
    <t>TC_SHOP_53</t>
  </si>
  <si>
    <t>TC_SHOP_54</t>
  </si>
  <si>
    <t>TC_SHOP_55</t>
  </si>
  <si>
    <t>TC_SHOP_56</t>
  </si>
  <si>
    <t>TC_SHOP_57</t>
  </si>
  <si>
    <t>TC_SHOP_58</t>
  </si>
  <si>
    <t>TC_SHOP_59</t>
  </si>
  <si>
    <t>TC_SHOP_60</t>
  </si>
  <si>
    <t>TC_SHOP_61</t>
  </si>
  <si>
    <t>TC_SHOP_62</t>
  </si>
  <si>
    <t>TC_SHOP_63</t>
  </si>
  <si>
    <t>TC_SHOP_64</t>
  </si>
  <si>
    <t>TC_SHOP_65</t>
  </si>
  <si>
    <t>TC_CART_11</t>
  </si>
  <si>
    <t>TC_CART_12</t>
  </si>
  <si>
    <t>TC_CART_13</t>
  </si>
  <si>
    <t>TC_CART_14</t>
  </si>
  <si>
    <t>TC_CART_15</t>
  </si>
  <si>
    <t>TC_CART_16</t>
  </si>
  <si>
    <t>TC_CART_17</t>
  </si>
  <si>
    <t>TC_CART_18</t>
  </si>
  <si>
    <t>TC_CART_19</t>
  </si>
  <si>
    <t>TC_CART_20</t>
  </si>
  <si>
    <t>TC_CART_21</t>
  </si>
  <si>
    <t>TC_CART_22</t>
  </si>
  <si>
    <t>TC_CART_23</t>
  </si>
  <si>
    <t>TC_CART_24</t>
  </si>
  <si>
    <t>TC_CART_25</t>
  </si>
  <si>
    <t>TC_CART_26</t>
  </si>
  <si>
    <t>TC_CART_27</t>
  </si>
  <si>
    <t>TC_CART_28</t>
  </si>
  <si>
    <t>TC_CART_29</t>
  </si>
  <si>
    <t>TC_CART_30</t>
  </si>
  <si>
    <t>TC_CART_31</t>
  </si>
  <si>
    <t>TC_CART_32</t>
  </si>
  <si>
    <t>TC_CART_33</t>
  </si>
  <si>
    <t>TC_CART_34</t>
  </si>
  <si>
    <t>TC_CART_35</t>
  </si>
  <si>
    <t>TC_CART_36</t>
  </si>
  <si>
    <t>TC_CART_37</t>
  </si>
  <si>
    <t>TC_CART_38</t>
  </si>
  <si>
    <t>TC_CART_39</t>
  </si>
  <si>
    <t>TC_CART_40</t>
  </si>
  <si>
    <t>TC_CART_41</t>
  </si>
  <si>
    <t>TC_CART_42</t>
  </si>
  <si>
    <t>TC_CART_43</t>
  </si>
  <si>
    <t>TC_CART_44</t>
  </si>
  <si>
    <t>TC_CART_45</t>
  </si>
  <si>
    <t>TC_CART_46</t>
  </si>
  <si>
    <t>TC_CART_47</t>
  </si>
  <si>
    <t>TC_CART_48</t>
  </si>
  <si>
    <t>TC_CART_49</t>
  </si>
  <si>
    <t>TC_CART_50</t>
  </si>
  <si>
    <t>TC_CART_51</t>
  </si>
  <si>
    <t>TC_CART_52</t>
  </si>
  <si>
    <t>TC_CART_53</t>
  </si>
  <si>
    <t>TC_CART_54</t>
  </si>
  <si>
    <t>TC_CART_55</t>
  </si>
  <si>
    <t>TC_CART_56</t>
  </si>
  <si>
    <t>TC_CART_57</t>
  </si>
  <si>
    <t>TC_CART_58</t>
  </si>
  <si>
    <t>TC_CART_59</t>
  </si>
  <si>
    <t>TC_CHECK_11</t>
  </si>
  <si>
    <t>TC_CHECK_12</t>
  </si>
  <si>
    <t>TC_CHECK_13</t>
  </si>
  <si>
    <t>TC_CHECK_14</t>
  </si>
  <si>
    <t>TC_CHECK_15</t>
  </si>
  <si>
    <t>TC_CHECK_16</t>
  </si>
  <si>
    <t>TC_CHECK_17</t>
  </si>
  <si>
    <t>TC_CHECK_18</t>
  </si>
  <si>
    <t>TC_CHECK_19</t>
  </si>
  <si>
    <t>TC_CHECK_20</t>
  </si>
  <si>
    <t>TC_CHECK_21</t>
  </si>
  <si>
    <t>TC_CHECK_22</t>
  </si>
  <si>
    <t>TC_CHECK_23</t>
  </si>
  <si>
    <t>TC_CHECK_24</t>
  </si>
  <si>
    <t>TC_CHECK_25</t>
  </si>
  <si>
    <t>TC_CHECK_26</t>
  </si>
  <si>
    <t>TC_CHECK_27</t>
  </si>
  <si>
    <t>TC_CHECK_28</t>
  </si>
  <si>
    <t>TC_CHECK_29</t>
  </si>
  <si>
    <t>TC_CHECK_30</t>
  </si>
  <si>
    <t>TC_CHECK_31</t>
  </si>
  <si>
    <t>TC_CHECK_32</t>
  </si>
  <si>
    <t>TC_CHECK_33</t>
  </si>
  <si>
    <t>TC_CHECK_34</t>
  </si>
  <si>
    <t>TC_CHECK_35</t>
  </si>
  <si>
    <t>TC_CHECK_36</t>
  </si>
  <si>
    <t>TC_CHECK_37</t>
  </si>
  <si>
    <t>TC_CHECK_38</t>
  </si>
  <si>
    <t>TC_CHECK_39</t>
  </si>
  <si>
    <t>TC_CHECK_40</t>
  </si>
  <si>
    <t>TC_CHECK_41</t>
  </si>
  <si>
    <t>TC_CHECK_42</t>
  </si>
  <si>
    <t>TC_CHECK_43</t>
  </si>
  <si>
    <t>TC_CHECK_44</t>
  </si>
  <si>
    <t>TC_CHECK_45</t>
  </si>
  <si>
    <t>TC_CHECK_46</t>
  </si>
  <si>
    <t>TC_CHECK_47</t>
  </si>
  <si>
    <t>TC_CHECK_48</t>
  </si>
  <si>
    <t>TC_CHECK_49</t>
  </si>
  <si>
    <t>TC_CHECK_50</t>
  </si>
  <si>
    <t>TC_CHECK_51</t>
  </si>
  <si>
    <t>TC_CHECK_52</t>
  </si>
  <si>
    <t>TC_CHECK_53</t>
  </si>
  <si>
    <t>TC_CHECK_54</t>
  </si>
  <si>
    <t>TC_CHECK_55</t>
  </si>
  <si>
    <t>TC_CHECK_56</t>
  </si>
  <si>
    <t>TC_CHECK_57</t>
  </si>
  <si>
    <t>TC_CHECK_58</t>
  </si>
  <si>
    <t>TC_CHECK_59</t>
  </si>
  <si>
    <t>TC_CHECK_60</t>
  </si>
  <si>
    <t>TC_CHECK_61</t>
  </si>
  <si>
    <t>TC_CHECK_62</t>
  </si>
  <si>
    <t>TC_CHECK_63</t>
  </si>
  <si>
    <t>TC_CHECK_64</t>
  </si>
  <si>
    <t>TC_CHECK_65</t>
  </si>
  <si>
    <t>TC_CHECK_66</t>
  </si>
  <si>
    <t>TC_CHECK_67</t>
  </si>
  <si>
    <t>TC_CHECK_68</t>
  </si>
  <si>
    <t>TC_CHECK_69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</si>
</sst>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3"/>
      <color theme="1"/>
      <name val="Times New Roman"/>
      <family val="1"/>
    </font>
    <font>
      <sz val="10"/>
      <name val="Arial"/>
      <family val="2"/>
    </font>
    <font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FFFFFF"/>
      <name val="Times New Roman"/>
      <family val="1"/>
    </font>
    <font>
      <sz val="13"/>
      <color rgb="FF1F1F1F"/>
      <name val="Times New Roman"/>
      <family val="1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3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000000"/>
      <name val="Times New Roman"/>
      <family val="1"/>
    </font>
    <font>
      <u/>
      <sz val="10"/>
      <color theme="10"/>
      <name val="Arial"/>
      <family val="2"/>
      <scheme val="minor"/>
    </font>
    <font>
      <b/>
      <sz val="13"/>
      <name val="Times New Roman"/>
      <family val="1"/>
    </font>
    <font>
      <b/>
      <sz val="10"/>
      <color rgb="FF000000"/>
      <name val="Arial"/>
      <family val="2"/>
      <scheme val="minor"/>
    </font>
    <font>
      <u/>
      <sz val="13"/>
      <color theme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AF1F3"/>
        <bgColor rgb="FFDAF1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8080"/>
        <bgColor rgb="FF008080"/>
      </patternFill>
    </fill>
    <fill>
      <patternFill patternType="solid">
        <fgColor rgb="FFCCFFFF"/>
        <bgColor rgb="FFCCFFFF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131">
    <xf numFmtId="0" fontId="0" fillId="0" borderId="0" xfId="0" applyFont="1" applyAlignment="1"/>
    <xf numFmtId="0" fontId="1" fillId="0" borderId="0" xfId="0" applyFont="1" applyAlignment="1"/>
    <xf numFmtId="0" fontId="6" fillId="5" borderId="7" xfId="0" applyFont="1" applyFill="1" applyBorder="1" applyAlignment="1">
      <alignment horizontal="left" wrapText="1"/>
    </xf>
    <xf numFmtId="0" fontId="1" fillId="0" borderId="0" xfId="0" applyFont="1" applyAlignment="1">
      <alignment vertical="top"/>
    </xf>
    <xf numFmtId="0" fontId="1" fillId="0" borderId="7" xfId="0" applyFont="1" applyBorder="1" applyAlignment="1">
      <alignment horizontal="left"/>
    </xf>
    <xf numFmtId="0" fontId="6" fillId="5" borderId="7" xfId="0" applyFont="1" applyFill="1" applyBorder="1" applyAlignment="1">
      <alignment horizontal="center" wrapText="1"/>
    </xf>
    <xf numFmtId="0" fontId="6" fillId="5" borderId="7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vertical="top"/>
    </xf>
    <xf numFmtId="0" fontId="4" fillId="0" borderId="0" xfId="0" applyFont="1"/>
    <xf numFmtId="0" fontId="6" fillId="5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/>
    <xf numFmtId="0" fontId="7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4" fontId="4" fillId="0" borderId="7" xfId="0" applyNumberFormat="1" applyFont="1" applyBorder="1" applyAlignment="1">
      <alignment horizont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7" xfId="0" applyFont="1" applyBorder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vertical="top"/>
    </xf>
    <xf numFmtId="0" fontId="4" fillId="0" borderId="7" xfId="0" applyFont="1" applyBorder="1" applyAlignment="1">
      <alignment horizontal="left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5" fillId="0" borderId="0" xfId="0" applyFont="1" applyAlignment="1"/>
    <xf numFmtId="0" fontId="1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5" fillId="0" borderId="0" xfId="0" applyFont="1" applyAlignment="1"/>
    <xf numFmtId="0" fontId="6" fillId="5" borderId="7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0" fontId="13" fillId="7" borderId="7" xfId="1" applyFont="1" applyBorder="1" applyAlignment="1">
      <alignment horizontal="center" vertical="center" wrapText="1"/>
    </xf>
    <xf numFmtId="0" fontId="14" fillId="8" borderId="7" xfId="2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0" fontId="13" fillId="7" borderId="0" xfId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/>
    <xf numFmtId="0" fontId="2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9" fillId="0" borderId="7" xfId="3" applyFont="1" applyBorder="1" applyAlignment="1">
      <alignment horizontal="center" vertical="center"/>
    </xf>
    <xf numFmtId="0" fontId="13" fillId="7" borderId="7" xfId="1" applyFont="1" applyBorder="1" applyAlignment="1">
      <alignment vertical="center" wrapText="1"/>
    </xf>
    <xf numFmtId="0" fontId="14" fillId="8" borderId="7" xfId="2" applyFont="1" applyBorder="1" applyAlignment="1">
      <alignment vertical="center" wrapText="1"/>
    </xf>
    <xf numFmtId="14" fontId="4" fillId="0" borderId="7" xfId="0" applyNumberFormat="1" applyFont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4" fillId="4" borderId="7" xfId="0" applyFont="1" applyFill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12" fillId="0" borderId="9" xfId="0" applyFont="1" applyBorder="1"/>
    <xf numFmtId="0" fontId="12" fillId="0" borderId="10" xfId="0" applyFont="1" applyBorder="1"/>
    <xf numFmtId="0" fontId="4" fillId="0" borderId="8" xfId="0" applyFont="1" applyBorder="1" applyAlignment="1">
      <alignment wrapText="1"/>
    </xf>
    <xf numFmtId="0" fontId="4" fillId="0" borderId="8" xfId="0" applyFont="1" applyBorder="1" applyAlignment="1"/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2" xfId="0" applyFont="1" applyBorder="1"/>
    <xf numFmtId="0" fontId="12" fillId="0" borderId="13" xfId="0" applyFont="1" applyBorder="1"/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vertical="center" wrapText="1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15" fillId="0" borderId="0" xfId="0" applyFont="1" applyAlignment="1"/>
    <xf numFmtId="0" fontId="8" fillId="0" borderId="11" xfId="0" applyFont="1" applyBorder="1" applyAlignment="1"/>
    <xf numFmtId="0" fontId="3" fillId="0" borderId="12" xfId="0" applyFont="1" applyBorder="1"/>
    <xf numFmtId="0" fontId="3" fillId="0" borderId="13" xfId="0" applyFont="1" applyBorder="1"/>
    <xf numFmtId="0" fontId="1" fillId="0" borderId="11" xfId="0" applyFont="1" applyBorder="1" applyAlignment="1"/>
    <xf numFmtId="0" fontId="3" fillId="0" borderId="9" xfId="0" applyFont="1" applyBorder="1"/>
    <xf numFmtId="0" fontId="3" fillId="0" borderId="10" xfId="0" applyFont="1" applyBorder="1"/>
    <xf numFmtId="0" fontId="17" fillId="0" borderId="9" xfId="0" applyFont="1" applyBorder="1"/>
    <xf numFmtId="0" fontId="17" fillId="0" borderId="10" xfId="0" applyFont="1" applyBorder="1"/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6</xdr:row>
      <xdr:rowOff>190500</xdr:rowOff>
    </xdr:from>
    <xdr:ext cx="7667625" cy="170497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368754</xdr:colOff>
      <xdr:row>7</xdr:row>
      <xdr:rowOff>114300</xdr:rowOff>
    </xdr:from>
    <xdr:ext cx="4867275" cy="2409825"/>
    <xdr:pic>
      <xdr:nvPicPr>
        <xdr:cNvPr id="2" name="image3.png" title="Hình ảnh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8754" y="1485900"/>
          <a:ext cx="4867275" cy="24098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2030186</xdr:colOff>
      <xdr:row>7</xdr:row>
      <xdr:rowOff>102053</xdr:rowOff>
    </xdr:from>
    <xdr:ext cx="4876800" cy="2428875"/>
    <xdr:pic>
      <xdr:nvPicPr>
        <xdr:cNvPr id="3" name="image5.png" title="Hình ảnh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70072" y="1473653"/>
          <a:ext cx="4876800" cy="24288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512444</xdr:colOff>
      <xdr:row>7</xdr:row>
      <xdr:rowOff>97972</xdr:rowOff>
    </xdr:from>
    <xdr:ext cx="4876800" cy="2495550"/>
    <xdr:pic>
      <xdr:nvPicPr>
        <xdr:cNvPr id="4" name="image4.png" title="Hình ảnh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614387" y="1469572"/>
          <a:ext cx="4876800" cy="24955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7</xdr:row>
      <xdr:rowOff>0</xdr:rowOff>
    </xdr:from>
    <xdr:to>
      <xdr:col>3</xdr:col>
      <xdr:colOff>1168401</xdr:colOff>
      <xdr:row>19</xdr:row>
      <xdr:rowOff>182852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5101" y="1435100"/>
          <a:ext cx="5422900" cy="27736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3</xdr:col>
      <xdr:colOff>940947</xdr:colOff>
      <xdr:row>20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0343" y="1393371"/>
          <a:ext cx="5512947" cy="28847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801077</xdr:colOff>
      <xdr:row>8</xdr:row>
      <xdr:rowOff>29308</xdr:rowOff>
    </xdr:from>
    <xdr:ext cx="4091309" cy="2278961"/>
    <xdr:pic>
      <xdr:nvPicPr>
        <xdr:cNvPr id="2" name="image18.png" title="Hình ảnh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1077" y="1592385"/>
          <a:ext cx="4091309" cy="2278961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2061308</xdr:colOff>
      <xdr:row>7</xdr:row>
      <xdr:rowOff>127000</xdr:rowOff>
    </xdr:from>
    <xdr:ext cx="4254256" cy="2280774"/>
    <xdr:pic>
      <xdr:nvPicPr>
        <xdr:cNvPr id="3" name="image7.png" title="Hình ảnh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51231" y="1494692"/>
          <a:ext cx="4254256" cy="2280774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898769</xdr:colOff>
      <xdr:row>7</xdr:row>
      <xdr:rowOff>87923</xdr:rowOff>
    </xdr:from>
    <xdr:ext cx="3846537" cy="2149280"/>
    <xdr:pic>
      <xdr:nvPicPr>
        <xdr:cNvPr id="4" name="image6.png" title="Hình ảnh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228384" y="1455615"/>
          <a:ext cx="3846537" cy="214928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971550</xdr:colOff>
      <xdr:row>6</xdr:row>
      <xdr:rowOff>142875</xdr:rowOff>
    </xdr:from>
    <xdr:ext cx="4867275" cy="2733675"/>
    <xdr:pic>
      <xdr:nvPicPr>
        <xdr:cNvPr id="2" name="image19.png" title="Hình ảnh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1247775</xdr:colOff>
      <xdr:row>6</xdr:row>
      <xdr:rowOff>142875</xdr:rowOff>
    </xdr:from>
    <xdr:ext cx="4867275" cy="2733675"/>
    <xdr:pic>
      <xdr:nvPicPr>
        <xdr:cNvPr id="3" name="image13.png" title="Hình ảnh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446315</xdr:colOff>
      <xdr:row>6</xdr:row>
      <xdr:rowOff>134983</xdr:rowOff>
    </xdr:from>
    <xdr:ext cx="4550229" cy="2227217"/>
    <xdr:pic>
      <xdr:nvPicPr>
        <xdr:cNvPr id="2" name="image9.png" title="Hình ảnh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2972" y="1310640"/>
          <a:ext cx="4550229" cy="2227217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1154798</xdr:colOff>
      <xdr:row>7</xdr:row>
      <xdr:rowOff>92670</xdr:rowOff>
    </xdr:from>
    <xdr:ext cx="4876800" cy="2457450"/>
    <xdr:pic>
      <xdr:nvPicPr>
        <xdr:cNvPr id="2" name="image10.png" title="Hình ảnh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4798" y="1555218"/>
          <a:ext cx="4876800" cy="2457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1513492</xdr:colOff>
      <xdr:row>7</xdr:row>
      <xdr:rowOff>96296</xdr:rowOff>
    </xdr:from>
    <xdr:ext cx="4876800" cy="2409825"/>
    <xdr:pic>
      <xdr:nvPicPr>
        <xdr:cNvPr id="3" name="image8.png" title="Hình ảnh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00008" y="1558844"/>
          <a:ext cx="4876800" cy="24098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177800</xdr:colOff>
      <xdr:row>6</xdr:row>
      <xdr:rowOff>200025</xdr:rowOff>
    </xdr:from>
    <xdr:ext cx="4013200" cy="2225675"/>
    <xdr:pic>
      <xdr:nvPicPr>
        <xdr:cNvPr id="2" name="image17.png" title="Hình ảnh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1419225"/>
          <a:ext cx="4013200" cy="222567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581025</xdr:colOff>
      <xdr:row>6</xdr:row>
      <xdr:rowOff>184150</xdr:rowOff>
    </xdr:from>
    <xdr:ext cx="4587875" cy="2254250"/>
    <xdr:pic>
      <xdr:nvPicPr>
        <xdr:cNvPr id="3" name="image11.png" title="Hình ảnh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314825" y="1403350"/>
          <a:ext cx="4587875" cy="2254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1285875</xdr:colOff>
      <xdr:row>7</xdr:row>
      <xdr:rowOff>9525</xdr:rowOff>
    </xdr:from>
    <xdr:ext cx="3933825" cy="1946275"/>
    <xdr:pic>
      <xdr:nvPicPr>
        <xdr:cNvPr id="4" name="image15.png" title="Hình ảnh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969375" y="1444625"/>
          <a:ext cx="3933825" cy="194627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431800</xdr:colOff>
      <xdr:row>6</xdr:row>
      <xdr:rowOff>209551</xdr:rowOff>
    </xdr:from>
    <xdr:ext cx="4191000" cy="1911350"/>
    <xdr:pic>
      <xdr:nvPicPr>
        <xdr:cNvPr id="5" name="image20.png" title="Hình ảnh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979400" y="1428751"/>
          <a:ext cx="4191000" cy="19113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1051560</xdr:colOff>
      <xdr:row>7</xdr:row>
      <xdr:rowOff>91440</xdr:rowOff>
    </xdr:from>
    <xdr:ext cx="4876800" cy="2219325"/>
    <xdr:pic>
      <xdr:nvPicPr>
        <xdr:cNvPr id="2" name="image12.png" title="Hình ảnh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1560" y="1447800"/>
          <a:ext cx="4876800" cy="22193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942879</xdr:colOff>
      <xdr:row>6</xdr:row>
      <xdr:rowOff>126694</xdr:rowOff>
    </xdr:from>
    <xdr:ext cx="4322445" cy="2236470"/>
    <xdr:pic>
      <xdr:nvPicPr>
        <xdr:cNvPr id="3" name="image14.png" title="Hình ảnh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267233" y="1342036"/>
          <a:ext cx="4322445" cy="223647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56"/>
  <sheetViews>
    <sheetView topLeftCell="A6" zoomScale="55" zoomScaleNormal="55" workbookViewId="0">
      <selection activeCell="M38" sqref="M38"/>
    </sheetView>
  </sheetViews>
  <sheetFormatPr defaultColWidth="12.7109375" defaultRowHeight="15.75" customHeight="1" x14ac:dyDescent="0.2"/>
  <cols>
    <col min="3" max="3" width="15.140625" customWidth="1"/>
    <col min="4" max="4" width="27.7109375" customWidth="1"/>
    <col min="5" max="5" width="36.5703125" customWidth="1"/>
    <col min="6" max="6" width="37.85546875" customWidth="1"/>
  </cols>
  <sheetData>
    <row r="1" spans="1:18" ht="15.75" customHeight="1" x14ac:dyDescent="0.25">
      <c r="A1" s="74" t="s">
        <v>2283</v>
      </c>
      <c r="B1" s="74"/>
      <c r="C1" s="74"/>
      <c r="D1" s="46"/>
    </row>
    <row r="2" spans="1:18" ht="15.75" customHeight="1" x14ac:dyDescent="0.25">
      <c r="A2" s="74" t="s">
        <v>2284</v>
      </c>
      <c r="B2" s="74"/>
      <c r="C2" s="74"/>
      <c r="D2" s="46"/>
    </row>
    <row r="3" spans="1:18" ht="15.75" customHeight="1" x14ac:dyDescent="0.25">
      <c r="A3" s="74" t="s">
        <v>2285</v>
      </c>
      <c r="B3" s="74"/>
      <c r="C3" s="74"/>
      <c r="D3" s="50"/>
    </row>
    <row r="6" spans="1:18" ht="19.899999999999999" customHeight="1" x14ac:dyDescent="0.2">
      <c r="A6" s="11"/>
      <c r="B6" s="11"/>
      <c r="C6" s="75" t="s">
        <v>0</v>
      </c>
      <c r="D6" s="76"/>
      <c r="E6" s="76"/>
      <c r="F6" s="77"/>
      <c r="G6" s="1"/>
    </row>
    <row r="7" spans="1:18" ht="19.899999999999999" customHeight="1" x14ac:dyDescent="0.2">
      <c r="A7" s="11"/>
      <c r="B7" s="11"/>
      <c r="C7" s="78"/>
      <c r="D7" s="79"/>
      <c r="E7" s="79"/>
      <c r="F7" s="80"/>
      <c r="G7" s="1"/>
    </row>
    <row r="8" spans="1:18" ht="19.899999999999999" customHeight="1" x14ac:dyDescent="0.2">
      <c r="A8" s="11"/>
      <c r="B8" s="11"/>
      <c r="C8" s="65" t="s">
        <v>1</v>
      </c>
      <c r="D8" s="81" t="s">
        <v>2</v>
      </c>
      <c r="E8" s="82"/>
      <c r="F8" s="83"/>
      <c r="G8" s="1"/>
    </row>
    <row r="9" spans="1:18" ht="19.899999999999999" customHeight="1" x14ac:dyDescent="0.2">
      <c r="A9" s="11"/>
      <c r="B9" s="11"/>
      <c r="C9" s="65" t="s">
        <v>3</v>
      </c>
      <c r="D9" s="65" t="s">
        <v>4</v>
      </c>
      <c r="E9" s="65" t="s">
        <v>5</v>
      </c>
      <c r="F9" s="65" t="s">
        <v>6</v>
      </c>
      <c r="G9" s="1"/>
    </row>
    <row r="10" spans="1:18" ht="19.899999999999999" customHeight="1" x14ac:dyDescent="0.2">
      <c r="A10" s="11"/>
      <c r="B10" s="11"/>
      <c r="C10" s="66">
        <v>1</v>
      </c>
      <c r="D10" s="73" t="s">
        <v>7</v>
      </c>
      <c r="E10" s="68" t="str">
        <f>HYPERLINK("#'" &amp; D10 &amp; "'!A1", "Tương tác người dùng")</f>
        <v>Tương tác người dùng</v>
      </c>
      <c r="F10" s="57">
        <f>'Tương tác người dùng'!F5</f>
        <v>34</v>
      </c>
      <c r="G10" s="1"/>
    </row>
    <row r="11" spans="1:18" ht="19.899999999999999" customHeight="1" x14ac:dyDescent="0.2">
      <c r="A11" s="11"/>
      <c r="B11" s="11"/>
      <c r="C11" s="66">
        <v>2</v>
      </c>
      <c r="D11" s="73" t="s">
        <v>8</v>
      </c>
      <c r="E11" s="68" t="str">
        <f>HYPERLINK("#'" &amp; D11 &amp; "'!A1", "Bảng xếp hạng")</f>
        <v>Bảng xếp hạng</v>
      </c>
      <c r="F11" s="57">
        <f>'Bảng xếp hạng'!F6</f>
        <v>54</v>
      </c>
      <c r="G11" s="1"/>
    </row>
    <row r="12" spans="1:18" ht="19.899999999999999" customHeight="1" x14ac:dyDescent="0.2">
      <c r="A12" s="11"/>
      <c r="B12" s="11"/>
      <c r="C12" s="66">
        <v>3</v>
      </c>
      <c r="D12" s="73" t="s">
        <v>9</v>
      </c>
      <c r="E12" s="68" t="str">
        <f>HYPERLINK("#'" &amp; D12 &amp; "'!A1", "Trò chuyện")</f>
        <v>Trò chuyện</v>
      </c>
      <c r="F12" s="57">
        <f>'Trò chuyện'!F5</f>
        <v>39</v>
      </c>
      <c r="G12" s="1"/>
    </row>
    <row r="13" spans="1:18" ht="19.899999999999999" customHeight="1" x14ac:dyDescent="0.2">
      <c r="A13" s="11"/>
      <c r="B13" s="11"/>
      <c r="C13" s="66">
        <v>4</v>
      </c>
      <c r="D13" s="73" t="s">
        <v>10</v>
      </c>
      <c r="E13" s="68" t="str">
        <f>HYPERLINK("#'" &amp; D13 &amp; "'!A1", "Gửi yêu cầu hỗ trợ")</f>
        <v>Gửi yêu cầu hỗ trợ</v>
      </c>
      <c r="F13" s="57">
        <f>'Gửi yêu cầu hỗ trợ'!F5</f>
        <v>44</v>
      </c>
      <c r="G13" s="1"/>
    </row>
    <row r="14" spans="1:18" ht="19.899999999999999" customHeight="1" x14ac:dyDescent="0.2">
      <c r="A14" s="11"/>
      <c r="B14" s="11"/>
      <c r="C14" s="66">
        <v>5</v>
      </c>
      <c r="D14" s="73" t="s">
        <v>11</v>
      </c>
      <c r="E14" s="68" t="str">
        <f>HYPERLINK("#'" &amp; D14 &amp; "'!A1", "Kiếm tiền từ nội dung")</f>
        <v>Kiếm tiền từ nội dung</v>
      </c>
      <c r="F14" s="57">
        <f>'Kiếm tiền từ nội dung'!F5</f>
        <v>41</v>
      </c>
      <c r="G14" s="1"/>
    </row>
    <row r="15" spans="1:18" ht="19.899999999999999" customHeight="1" x14ac:dyDescent="0.2">
      <c r="A15" s="11"/>
      <c r="B15" s="11"/>
      <c r="C15" s="66">
        <v>6</v>
      </c>
      <c r="D15" s="73" t="s">
        <v>12</v>
      </c>
      <c r="E15" s="68" t="str">
        <f>HYPERLINK("#'" &amp; D15 &amp; "'!A1", "Đăng ký mở cửa hàng")</f>
        <v>Đăng ký mở cửa hàng</v>
      </c>
      <c r="F15" s="57">
        <f>'Đăng ký mở cửa hàng'!F5</f>
        <v>65</v>
      </c>
      <c r="G15" s="1"/>
      <c r="N15" s="11"/>
      <c r="O15" s="11"/>
      <c r="P15" s="11"/>
      <c r="Q15" s="11"/>
      <c r="R15" s="11"/>
    </row>
    <row r="16" spans="1:18" ht="19.899999999999999" customHeight="1" x14ac:dyDescent="0.2">
      <c r="A16" s="11"/>
      <c r="B16" s="11"/>
      <c r="C16" s="66">
        <v>7</v>
      </c>
      <c r="D16" s="73" t="s">
        <v>13</v>
      </c>
      <c r="E16" s="68" t="str">
        <f>HYPERLINK("#'" &amp; D16 &amp; "'!A1", "Giỏ hàng")</f>
        <v>Giỏ hàng</v>
      </c>
      <c r="F16" s="57">
        <f>'Giỏ hàng'!F6</f>
        <v>59</v>
      </c>
      <c r="G16" s="1"/>
      <c r="N16" s="11"/>
    </row>
    <row r="17" spans="1:14" ht="19.899999999999999" customHeight="1" x14ac:dyDescent="0.2">
      <c r="A17" s="11"/>
      <c r="B17" s="11"/>
      <c r="C17" s="66">
        <v>8</v>
      </c>
      <c r="D17" s="73" t="s">
        <v>14</v>
      </c>
      <c r="E17" s="68" t="str">
        <f>HYPERLINK("#'" &amp; D17 &amp; "'!A1", "Thanh toán")</f>
        <v>Thanh toán</v>
      </c>
      <c r="F17" s="57">
        <f>'Thanh toán'!F6</f>
        <v>69</v>
      </c>
      <c r="G17" s="1"/>
      <c r="N17" s="11"/>
    </row>
    <row r="18" spans="1:14" ht="19.899999999999999" customHeight="1" x14ac:dyDescent="0.2">
      <c r="A18" s="11"/>
      <c r="B18" s="11"/>
      <c r="C18" s="66">
        <v>9</v>
      </c>
      <c r="D18" s="73" t="s">
        <v>15</v>
      </c>
      <c r="E18" s="68" t="str">
        <f>HYPERLINK("#'" &amp; D18 &amp; "'!A1", "Đơn hàng của tôi")</f>
        <v>Đơn hàng của tôi</v>
      </c>
      <c r="F18" s="57">
        <f>'Đơn hàng của tôi'!F6</f>
        <v>55</v>
      </c>
      <c r="G18" s="1"/>
      <c r="N18" s="11"/>
    </row>
    <row r="19" spans="1:14" ht="19.899999999999999" customHeight="1" x14ac:dyDescent="0.2">
      <c r="A19" s="11"/>
      <c r="B19" s="11"/>
      <c r="C19" s="66">
        <v>10</v>
      </c>
      <c r="D19" s="73" t="s">
        <v>16</v>
      </c>
      <c r="E19" s="68" t="str">
        <f>HYPERLINK("#'" &amp; D19 &amp; "'!A1", "Đánh giá đơn hàng")</f>
        <v>Đánh giá đơn hàng</v>
      </c>
      <c r="F19" s="57">
        <f>'Đánh giá đơn hàng'!F6</f>
        <v>48</v>
      </c>
      <c r="G19" s="1"/>
      <c r="N19" s="11"/>
    </row>
    <row r="20" spans="1:14" ht="19.899999999999999" customHeight="1" x14ac:dyDescent="0.2">
      <c r="A20" s="1"/>
      <c r="B20" s="11"/>
      <c r="C20" s="84" t="s">
        <v>17</v>
      </c>
      <c r="D20" s="85"/>
      <c r="E20" s="86"/>
      <c r="F20" s="67">
        <f>SUM(F10:F19)</f>
        <v>508</v>
      </c>
      <c r="G20" s="1"/>
      <c r="N20" s="11"/>
    </row>
    <row r="21" spans="1:14" ht="12.75" x14ac:dyDescent="0.2">
      <c r="A21" s="1"/>
      <c r="B21" s="11"/>
      <c r="C21" s="1"/>
      <c r="D21" s="1"/>
      <c r="E21" s="1"/>
      <c r="F21" s="1"/>
      <c r="G21" s="1"/>
      <c r="N21" s="11"/>
    </row>
    <row r="22" spans="1:14" ht="15.75" customHeight="1" x14ac:dyDescent="0.2">
      <c r="N22" s="11"/>
    </row>
    <row r="23" spans="1:14" ht="15.75" customHeight="1" x14ac:dyDescent="0.2">
      <c r="N23" s="11"/>
    </row>
    <row r="24" spans="1:14" ht="15.75" customHeight="1" x14ac:dyDescent="0.2">
      <c r="N24" s="11"/>
    </row>
    <row r="25" spans="1:14" ht="15.75" customHeight="1" x14ac:dyDescent="0.2">
      <c r="N25" s="11"/>
    </row>
    <row r="26" spans="1:14" ht="15.75" customHeight="1" x14ac:dyDescent="0.2">
      <c r="N26" s="11"/>
    </row>
    <row r="27" spans="1:14" ht="15.75" customHeight="1" x14ac:dyDescent="0.2">
      <c r="N27" s="11"/>
    </row>
    <row r="28" spans="1:14" ht="15.75" customHeight="1" x14ac:dyDescent="0.2">
      <c r="N28" s="11"/>
    </row>
    <row r="29" spans="1:14" ht="15.75" customHeight="1" x14ac:dyDescent="0.2">
      <c r="N29" s="11"/>
    </row>
    <row r="30" spans="1:14" ht="15.75" customHeight="1" x14ac:dyDescent="0.2">
      <c r="N30" s="11"/>
    </row>
    <row r="31" spans="1:14" ht="15.75" customHeight="1" x14ac:dyDescent="0.2">
      <c r="N31" s="11"/>
    </row>
    <row r="40" spans="4:8" ht="15.75" customHeight="1" x14ac:dyDescent="0.2">
      <c r="D40" s="11"/>
      <c r="E40" s="11"/>
      <c r="F40" s="11"/>
      <c r="G40" s="11"/>
      <c r="H40" s="11"/>
    </row>
    <row r="41" spans="4:8" ht="15.75" customHeight="1" x14ac:dyDescent="0.2">
      <c r="D41" s="11"/>
    </row>
    <row r="42" spans="4:8" ht="15.75" customHeight="1" x14ac:dyDescent="0.2">
      <c r="D42" s="11"/>
    </row>
    <row r="43" spans="4:8" ht="15.75" customHeight="1" x14ac:dyDescent="0.2">
      <c r="D43" s="11"/>
    </row>
    <row r="44" spans="4:8" ht="15.75" customHeight="1" x14ac:dyDescent="0.2">
      <c r="D44" s="11"/>
    </row>
    <row r="45" spans="4:8" ht="15.75" customHeight="1" x14ac:dyDescent="0.2">
      <c r="D45" s="11"/>
    </row>
    <row r="46" spans="4:8" ht="15.75" customHeight="1" x14ac:dyDescent="0.2">
      <c r="D46" s="11"/>
    </row>
    <row r="47" spans="4:8" ht="15.75" customHeight="1" x14ac:dyDescent="0.2">
      <c r="D47" s="11"/>
    </row>
    <row r="48" spans="4:8" ht="15.75" customHeight="1" x14ac:dyDescent="0.2">
      <c r="D48" s="11"/>
    </row>
    <row r="49" spans="4:8" ht="15.75" customHeight="1" x14ac:dyDescent="0.2">
      <c r="D49" s="11"/>
    </row>
    <row r="50" spans="4:8" ht="15.75" customHeight="1" x14ac:dyDescent="0.2">
      <c r="D50" s="11"/>
    </row>
    <row r="51" spans="4:8" ht="15.75" customHeight="1" x14ac:dyDescent="0.2">
      <c r="D51" s="11"/>
    </row>
    <row r="52" spans="4:8" ht="15.75" customHeight="1" x14ac:dyDescent="0.2">
      <c r="D52" s="11"/>
    </row>
    <row r="53" spans="4:8" ht="15.75" customHeight="1" x14ac:dyDescent="0.2">
      <c r="D53" s="11"/>
    </row>
    <row r="54" spans="4:8" ht="15.75" customHeight="1" x14ac:dyDescent="0.2">
      <c r="D54" s="11"/>
    </row>
    <row r="55" spans="4:8" ht="15.75" customHeight="1" x14ac:dyDescent="0.2">
      <c r="D55" s="11"/>
    </row>
    <row r="56" spans="4:8" ht="15.75" customHeight="1" x14ac:dyDescent="0.2">
      <c r="D56" s="11"/>
      <c r="E56" s="11"/>
      <c r="F56" s="11"/>
      <c r="G56" s="11"/>
      <c r="H56" s="11"/>
    </row>
  </sheetData>
  <mergeCells count="6">
    <mergeCell ref="A1:C1"/>
    <mergeCell ref="A2:C2"/>
    <mergeCell ref="C6:F7"/>
    <mergeCell ref="D8:F8"/>
    <mergeCell ref="C20:E20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10"/>
  <sheetViews>
    <sheetView zoomScale="70" zoomScaleNormal="70" workbookViewId="0">
      <selection activeCell="C28" sqref="C28"/>
    </sheetView>
  </sheetViews>
  <sheetFormatPr defaultColWidth="12.7109375" defaultRowHeight="15.75" customHeight="1" x14ac:dyDescent="0.2"/>
  <cols>
    <col min="1" max="1" width="19.42578125" style="41" customWidth="1"/>
    <col min="2" max="2" width="34.140625" customWidth="1"/>
    <col min="3" max="3" width="31.7109375" customWidth="1"/>
    <col min="4" max="4" width="26" style="41" customWidth="1"/>
    <col min="5" max="5" width="31.140625" customWidth="1"/>
    <col min="6" max="6" width="36.85546875" customWidth="1"/>
  </cols>
  <sheetData>
    <row r="1" spans="1:11" ht="15.75" customHeight="1" x14ac:dyDescent="0.2">
      <c r="A1" s="38" t="s">
        <v>18</v>
      </c>
      <c r="B1" s="87" t="s">
        <v>2</v>
      </c>
      <c r="C1" s="88"/>
      <c r="D1" s="88"/>
      <c r="E1" s="88"/>
      <c r="F1" s="89"/>
      <c r="G1" s="24"/>
      <c r="H1" s="24"/>
      <c r="I1" s="24"/>
      <c r="J1" s="24"/>
      <c r="K1" s="24"/>
    </row>
    <row r="2" spans="1:11" ht="15.75" customHeight="1" x14ac:dyDescent="0.2">
      <c r="A2" s="38" t="s">
        <v>19</v>
      </c>
      <c r="B2" s="90" t="s">
        <v>7</v>
      </c>
      <c r="C2" s="88"/>
      <c r="D2" s="88"/>
      <c r="E2" s="88"/>
      <c r="F2" s="89"/>
      <c r="G2" s="24"/>
      <c r="H2" s="24"/>
      <c r="I2" s="24"/>
      <c r="J2" s="24"/>
      <c r="K2" s="24"/>
    </row>
    <row r="3" spans="1:11" ht="15.75" customHeight="1" x14ac:dyDescent="0.2">
      <c r="A3" s="38" t="s">
        <v>20</v>
      </c>
      <c r="B3" s="90" t="s">
        <v>21</v>
      </c>
      <c r="C3" s="88"/>
      <c r="D3" s="88"/>
      <c r="E3" s="88"/>
      <c r="F3" s="89"/>
      <c r="G3" s="24"/>
      <c r="H3" s="24"/>
      <c r="I3" s="24"/>
      <c r="J3" s="24"/>
      <c r="K3" s="24"/>
    </row>
    <row r="4" spans="1:11" ht="15.75" customHeight="1" x14ac:dyDescent="0.2">
      <c r="A4" s="40"/>
      <c r="B4" s="16" t="s">
        <v>22</v>
      </c>
      <c r="C4" s="16" t="s">
        <v>23</v>
      </c>
      <c r="D4" s="16" t="s">
        <v>24</v>
      </c>
      <c r="E4" s="16" t="s">
        <v>25</v>
      </c>
      <c r="F4" s="16" t="s">
        <v>26</v>
      </c>
      <c r="G4" s="24"/>
      <c r="H4" s="24"/>
      <c r="I4" s="24"/>
      <c r="J4" s="24"/>
      <c r="K4" s="24"/>
    </row>
    <row r="5" spans="1:11" ht="15.75" customHeight="1" x14ac:dyDescent="0.2">
      <c r="A5" s="39" t="s">
        <v>27</v>
      </c>
      <c r="B5" s="28">
        <f>COUNTIF(G22:G991,"passed")</f>
        <v>32</v>
      </c>
      <c r="C5" s="28">
        <f>COUNTIF(G22:G991,"failed")</f>
        <v>2</v>
      </c>
      <c r="D5" s="28">
        <f>COUNTIF(G22:G991,"untest")</f>
        <v>0</v>
      </c>
      <c r="E5" s="28">
        <f>COUNTIF(G22:G991,"blocked")</f>
        <v>0</v>
      </c>
      <c r="F5" s="28">
        <f>COUNTIF(A18:A987, "*TT*")</f>
        <v>34</v>
      </c>
      <c r="G5" s="24"/>
      <c r="H5" s="24"/>
      <c r="I5" s="24"/>
      <c r="J5" s="24"/>
      <c r="K5" s="24"/>
    </row>
    <row r="6" spans="1:11" ht="15.75" customHeight="1" x14ac:dyDescent="0.2">
      <c r="A6" s="39" t="s">
        <v>28</v>
      </c>
      <c r="B6" s="28">
        <f>COUNTIF(I22:I992,"passed")</f>
        <v>2</v>
      </c>
      <c r="C6" s="28">
        <f>COUNTIF(I22:I991,"failed")</f>
        <v>0</v>
      </c>
      <c r="D6" s="28">
        <f>COUNTIF(G22:G991,"untest")</f>
        <v>0</v>
      </c>
      <c r="E6" s="28">
        <f>COUNTIF(G22:G991,"blocked")</f>
        <v>0</v>
      </c>
      <c r="F6" s="28">
        <f>COUNTIF(A19:A988, "*TT*")</f>
        <v>34</v>
      </c>
      <c r="G6" s="24"/>
      <c r="H6" s="24"/>
      <c r="I6" s="24"/>
      <c r="J6" s="24"/>
      <c r="K6" s="24"/>
    </row>
    <row r="7" spans="1:11" ht="15.75" customHeight="1" x14ac:dyDescent="0.2">
      <c r="A7" s="36"/>
      <c r="B7" s="24"/>
      <c r="C7" s="24"/>
      <c r="D7" s="36"/>
      <c r="E7" s="24"/>
      <c r="F7" s="24"/>
      <c r="G7" s="24"/>
      <c r="H7" s="24"/>
      <c r="I7" s="24"/>
      <c r="J7" s="24"/>
      <c r="K7" s="24"/>
    </row>
    <row r="8" spans="1:11" ht="15.75" customHeight="1" x14ac:dyDescent="0.2">
      <c r="A8" s="36"/>
      <c r="B8" s="24"/>
      <c r="C8" s="24"/>
      <c r="D8" s="36"/>
      <c r="E8" s="24"/>
      <c r="F8" s="24"/>
      <c r="G8" s="24"/>
      <c r="H8" s="24"/>
      <c r="I8" s="24"/>
      <c r="J8" s="24"/>
      <c r="K8" s="24"/>
    </row>
    <row r="9" spans="1:11" ht="15.75" customHeight="1" x14ac:dyDescent="0.2">
      <c r="A9" s="36"/>
      <c r="B9" s="24"/>
      <c r="C9" s="24"/>
      <c r="D9" s="36"/>
      <c r="E9" s="24"/>
      <c r="F9" s="24"/>
      <c r="G9" s="24"/>
      <c r="H9" s="24"/>
      <c r="I9" s="24"/>
      <c r="J9" s="24"/>
      <c r="K9" s="24"/>
    </row>
    <row r="10" spans="1:11" ht="15.75" customHeight="1" x14ac:dyDescent="0.2">
      <c r="A10" s="36"/>
      <c r="B10" s="24"/>
      <c r="C10" s="24"/>
      <c r="D10" s="36"/>
      <c r="E10" s="24"/>
      <c r="F10" s="24"/>
      <c r="G10" s="24"/>
      <c r="H10" s="24"/>
      <c r="I10" s="24"/>
      <c r="J10" s="24"/>
      <c r="K10" s="24"/>
    </row>
    <row r="11" spans="1:11" ht="15.75" customHeight="1" x14ac:dyDescent="0.2">
      <c r="A11" s="36"/>
      <c r="B11" s="24"/>
      <c r="C11" s="24"/>
      <c r="D11" s="36"/>
      <c r="E11" s="24"/>
      <c r="F11" s="24"/>
      <c r="G11" s="24"/>
      <c r="H11" s="24"/>
      <c r="I11" s="24"/>
      <c r="J11" s="24"/>
      <c r="K11" s="24"/>
    </row>
    <row r="12" spans="1:11" ht="15.75" customHeight="1" x14ac:dyDescent="0.2">
      <c r="A12" s="36"/>
      <c r="B12" s="24"/>
      <c r="C12" s="24"/>
      <c r="D12" s="36"/>
      <c r="E12" s="24"/>
      <c r="F12" s="24"/>
      <c r="G12" s="24"/>
      <c r="H12" s="24"/>
      <c r="I12" s="24"/>
      <c r="J12" s="24"/>
      <c r="K12" s="24"/>
    </row>
    <row r="13" spans="1:11" ht="15.75" customHeight="1" x14ac:dyDescent="0.2">
      <c r="A13" s="36"/>
      <c r="B13" s="24"/>
      <c r="C13" s="24"/>
      <c r="D13" s="36"/>
      <c r="E13" s="24"/>
      <c r="F13" s="24"/>
      <c r="G13" s="24"/>
      <c r="H13" s="24"/>
      <c r="I13" s="24"/>
      <c r="J13" s="24"/>
      <c r="K13" s="24"/>
    </row>
    <row r="14" spans="1:11" ht="15.75" customHeight="1" x14ac:dyDescent="0.2">
      <c r="A14" s="36"/>
      <c r="B14" s="24"/>
      <c r="C14" s="24"/>
      <c r="D14" s="36"/>
      <c r="E14" s="24"/>
      <c r="F14" s="24"/>
      <c r="G14" s="24"/>
      <c r="H14" s="24"/>
      <c r="I14" s="24"/>
      <c r="J14" s="24"/>
      <c r="K14" s="24"/>
    </row>
    <row r="15" spans="1:11" ht="15.75" customHeight="1" x14ac:dyDescent="0.2">
      <c r="A15" s="36"/>
      <c r="B15" s="24"/>
      <c r="C15" s="24"/>
      <c r="D15" s="36"/>
      <c r="E15" s="24"/>
      <c r="F15" s="24"/>
      <c r="G15" s="24"/>
      <c r="H15" s="24"/>
      <c r="I15" s="24"/>
      <c r="J15" s="24"/>
      <c r="K15" s="24"/>
    </row>
    <row r="16" spans="1:11" ht="15.75" customHeight="1" x14ac:dyDescent="0.2">
      <c r="A16" s="36"/>
      <c r="B16" s="24"/>
      <c r="C16" s="24"/>
      <c r="D16" s="36"/>
      <c r="E16" s="24"/>
      <c r="F16" s="24"/>
      <c r="G16" s="24"/>
      <c r="H16" s="24"/>
      <c r="I16" s="24"/>
      <c r="J16" s="24"/>
      <c r="K16" s="24"/>
    </row>
    <row r="17" spans="1:11" ht="15.75" customHeight="1" x14ac:dyDescent="0.2">
      <c r="A17" s="36"/>
      <c r="B17" s="24"/>
      <c r="C17" s="24"/>
      <c r="D17" s="36"/>
      <c r="E17" s="24"/>
      <c r="F17" s="24"/>
      <c r="G17" s="24"/>
      <c r="H17" s="24"/>
      <c r="I17" s="24"/>
      <c r="J17" s="24"/>
      <c r="K17" s="24"/>
    </row>
    <row r="18" spans="1:11" ht="16.5" x14ac:dyDescent="0.2">
      <c r="A18" s="91" t="s">
        <v>29</v>
      </c>
      <c r="B18" s="91" t="s">
        <v>30</v>
      </c>
      <c r="C18" s="91" t="s">
        <v>31</v>
      </c>
      <c r="D18" s="91" t="s">
        <v>32</v>
      </c>
      <c r="E18" s="91" t="s">
        <v>33</v>
      </c>
      <c r="F18" s="91" t="s">
        <v>34</v>
      </c>
      <c r="G18" s="97" t="s">
        <v>35</v>
      </c>
      <c r="H18" s="89"/>
      <c r="I18" s="97" t="s">
        <v>35</v>
      </c>
      <c r="J18" s="89"/>
      <c r="K18" s="91" t="s">
        <v>36</v>
      </c>
    </row>
    <row r="19" spans="1:11" ht="16.5" x14ac:dyDescent="0.2">
      <c r="A19" s="92"/>
      <c r="B19" s="94"/>
      <c r="C19" s="94"/>
      <c r="D19" s="92"/>
      <c r="E19" s="94"/>
      <c r="F19" s="94"/>
      <c r="G19" s="97" t="s">
        <v>37</v>
      </c>
      <c r="H19" s="89"/>
      <c r="I19" s="97" t="s">
        <v>38</v>
      </c>
      <c r="J19" s="89"/>
      <c r="K19" s="94"/>
    </row>
    <row r="20" spans="1:11" ht="33" x14ac:dyDescent="0.2">
      <c r="A20" s="93"/>
      <c r="B20" s="95"/>
      <c r="C20" s="95"/>
      <c r="D20" s="93"/>
      <c r="E20" s="95"/>
      <c r="F20" s="95"/>
      <c r="G20" s="16" t="s">
        <v>39</v>
      </c>
      <c r="H20" s="16" t="s">
        <v>40</v>
      </c>
      <c r="I20" s="16" t="s">
        <v>39</v>
      </c>
      <c r="J20" s="16" t="s">
        <v>40</v>
      </c>
      <c r="K20" s="95"/>
    </row>
    <row r="21" spans="1:11" ht="30" customHeight="1" x14ac:dyDescent="0.2">
      <c r="A21" s="96" t="s">
        <v>41</v>
      </c>
      <c r="B21" s="88"/>
      <c r="C21" s="88"/>
      <c r="D21" s="88"/>
      <c r="E21" s="88"/>
      <c r="F21" s="88"/>
      <c r="G21" s="88"/>
      <c r="H21" s="88"/>
      <c r="I21" s="88"/>
      <c r="J21" s="88"/>
      <c r="K21" s="89"/>
    </row>
    <row r="22" spans="1:11" ht="60" customHeight="1" x14ac:dyDescent="0.2">
      <c r="A22" s="28" t="s">
        <v>2489</v>
      </c>
      <c r="B22" s="27" t="s">
        <v>42</v>
      </c>
      <c r="C22" s="27" t="s">
        <v>43</v>
      </c>
      <c r="D22" s="28" t="s">
        <v>44</v>
      </c>
      <c r="E22" s="27" t="s">
        <v>45</v>
      </c>
      <c r="F22" s="17" t="s">
        <v>46</v>
      </c>
      <c r="G22" s="51" t="s">
        <v>47</v>
      </c>
      <c r="H22" s="18">
        <v>46143</v>
      </c>
      <c r="I22" s="27"/>
      <c r="K22" s="27"/>
    </row>
    <row r="23" spans="1:11" ht="60" customHeight="1" x14ac:dyDescent="0.2">
      <c r="A23" s="28" t="s">
        <v>2490</v>
      </c>
      <c r="B23" s="27" t="s">
        <v>48</v>
      </c>
      <c r="C23" s="27" t="s">
        <v>49</v>
      </c>
      <c r="D23" s="28" t="s">
        <v>50</v>
      </c>
      <c r="E23" s="27" t="s">
        <v>51</v>
      </c>
      <c r="F23" s="17" t="s">
        <v>52</v>
      </c>
      <c r="G23" s="51" t="s">
        <v>47</v>
      </c>
      <c r="H23" s="18">
        <v>46143</v>
      </c>
      <c r="I23" s="27"/>
      <c r="J23" s="18"/>
      <c r="K23" s="27"/>
    </row>
    <row r="24" spans="1:11" ht="60" customHeight="1" x14ac:dyDescent="0.2">
      <c r="A24" s="28" t="s">
        <v>2491</v>
      </c>
      <c r="B24" s="27" t="s">
        <v>53</v>
      </c>
      <c r="C24" s="27" t="s">
        <v>54</v>
      </c>
      <c r="D24" s="28" t="s">
        <v>55</v>
      </c>
      <c r="E24" s="27" t="s">
        <v>56</v>
      </c>
      <c r="F24" s="17" t="s">
        <v>57</v>
      </c>
      <c r="G24" s="51" t="s">
        <v>47</v>
      </c>
      <c r="H24" s="18">
        <v>46143</v>
      </c>
      <c r="I24" s="27"/>
      <c r="J24" s="18"/>
      <c r="K24" s="27"/>
    </row>
    <row r="25" spans="1:11" ht="60" customHeight="1" x14ac:dyDescent="0.2">
      <c r="A25" s="28" t="s">
        <v>2492</v>
      </c>
      <c r="B25" s="27" t="s">
        <v>58</v>
      </c>
      <c r="C25" s="27" t="s">
        <v>59</v>
      </c>
      <c r="D25" s="28" t="s">
        <v>55</v>
      </c>
      <c r="E25" s="27" t="s">
        <v>60</v>
      </c>
      <c r="F25" s="17" t="s">
        <v>61</v>
      </c>
      <c r="G25" s="51" t="s">
        <v>47</v>
      </c>
      <c r="H25" s="18">
        <v>46143</v>
      </c>
      <c r="I25" s="27"/>
      <c r="J25" s="18"/>
      <c r="K25" s="27"/>
    </row>
    <row r="26" spans="1:11" ht="58.9" customHeight="1" x14ac:dyDescent="0.2">
      <c r="A26" s="28" t="s">
        <v>2493</v>
      </c>
      <c r="B26" s="27" t="s">
        <v>62</v>
      </c>
      <c r="C26" s="27" t="s">
        <v>63</v>
      </c>
      <c r="D26" s="28" t="s">
        <v>64</v>
      </c>
      <c r="E26" s="27" t="s">
        <v>65</v>
      </c>
      <c r="F26" s="17" t="s">
        <v>66</v>
      </c>
      <c r="G26" s="51" t="s">
        <v>47</v>
      </c>
      <c r="H26" s="18">
        <v>46143</v>
      </c>
      <c r="I26" s="27"/>
      <c r="J26" s="18"/>
      <c r="K26" s="27"/>
    </row>
    <row r="27" spans="1:11" ht="30" customHeight="1" x14ac:dyDescent="0.2">
      <c r="A27" s="96" t="s">
        <v>67</v>
      </c>
      <c r="B27" s="88"/>
      <c r="C27" s="88"/>
      <c r="D27" s="88"/>
      <c r="E27" s="88"/>
      <c r="F27" s="88"/>
      <c r="G27" s="88"/>
      <c r="H27" s="88"/>
      <c r="I27" s="88"/>
      <c r="J27" s="88"/>
      <c r="K27" s="89"/>
    </row>
    <row r="28" spans="1:11" ht="79.900000000000006" customHeight="1" x14ac:dyDescent="0.2">
      <c r="A28" s="28" t="s">
        <v>2460</v>
      </c>
      <c r="B28" s="27" t="s">
        <v>68</v>
      </c>
      <c r="C28" s="27" t="s">
        <v>69</v>
      </c>
      <c r="D28" s="28" t="s">
        <v>70</v>
      </c>
      <c r="E28" s="27" t="s">
        <v>71</v>
      </c>
      <c r="F28" s="27" t="s">
        <v>72</v>
      </c>
      <c r="G28" s="51" t="s">
        <v>47</v>
      </c>
      <c r="H28" s="18">
        <v>46143</v>
      </c>
      <c r="I28" s="28"/>
      <c r="J28" s="18"/>
      <c r="K28" s="28"/>
    </row>
    <row r="29" spans="1:11" ht="79.900000000000006" customHeight="1" x14ac:dyDescent="0.2">
      <c r="A29" s="28" t="s">
        <v>2461</v>
      </c>
      <c r="B29" s="27" t="s">
        <v>73</v>
      </c>
      <c r="C29" s="27" t="s">
        <v>74</v>
      </c>
      <c r="D29" s="28" t="s">
        <v>75</v>
      </c>
      <c r="E29" s="27" t="s">
        <v>76</v>
      </c>
      <c r="F29" s="27" t="s">
        <v>77</v>
      </c>
      <c r="G29" s="51" t="s">
        <v>47</v>
      </c>
      <c r="H29" s="18">
        <v>46143</v>
      </c>
      <c r="I29" s="28"/>
      <c r="J29" s="18"/>
      <c r="K29" s="28"/>
    </row>
    <row r="30" spans="1:11" ht="79.900000000000006" customHeight="1" x14ac:dyDescent="0.2">
      <c r="A30" s="28" t="s">
        <v>2462</v>
      </c>
      <c r="B30" s="27" t="s">
        <v>78</v>
      </c>
      <c r="C30" s="27" t="s">
        <v>49</v>
      </c>
      <c r="D30" s="28" t="s">
        <v>79</v>
      </c>
      <c r="E30" s="27" t="s">
        <v>80</v>
      </c>
      <c r="F30" s="27" t="s">
        <v>81</v>
      </c>
      <c r="G30" s="51" t="s">
        <v>47</v>
      </c>
      <c r="H30" s="18">
        <v>46143</v>
      </c>
      <c r="I30" s="28"/>
      <c r="J30" s="18"/>
      <c r="K30" s="28"/>
    </row>
    <row r="31" spans="1:11" ht="79.900000000000006" customHeight="1" x14ac:dyDescent="0.2">
      <c r="A31" s="28" t="s">
        <v>2463</v>
      </c>
      <c r="B31" s="27" t="s">
        <v>82</v>
      </c>
      <c r="C31" s="27" t="s">
        <v>49</v>
      </c>
      <c r="D31" s="28" t="s">
        <v>83</v>
      </c>
      <c r="E31" s="27" t="s">
        <v>84</v>
      </c>
      <c r="F31" s="27" t="s">
        <v>85</v>
      </c>
      <c r="G31" s="51" t="s">
        <v>47</v>
      </c>
      <c r="H31" s="18">
        <v>46143</v>
      </c>
      <c r="I31" s="28"/>
      <c r="J31" s="18"/>
      <c r="K31" s="28"/>
    </row>
    <row r="32" spans="1:11" ht="79.900000000000006" customHeight="1" x14ac:dyDescent="0.2">
      <c r="A32" s="28" t="s">
        <v>2464</v>
      </c>
      <c r="B32" s="27" t="s">
        <v>86</v>
      </c>
      <c r="C32" s="27" t="s">
        <v>49</v>
      </c>
      <c r="D32" s="28" t="s">
        <v>87</v>
      </c>
      <c r="E32" s="27" t="s">
        <v>88</v>
      </c>
      <c r="F32" s="27" t="s">
        <v>89</v>
      </c>
      <c r="G32" s="51" t="s">
        <v>47</v>
      </c>
      <c r="H32" s="18">
        <v>46143</v>
      </c>
      <c r="I32" s="28"/>
      <c r="J32" s="18"/>
      <c r="K32" s="28"/>
    </row>
    <row r="33" spans="1:11" ht="79.900000000000006" customHeight="1" x14ac:dyDescent="0.2">
      <c r="A33" s="28" t="s">
        <v>2465</v>
      </c>
      <c r="B33" s="27" t="s">
        <v>90</v>
      </c>
      <c r="C33" s="27" t="s">
        <v>49</v>
      </c>
      <c r="D33" s="28" t="s">
        <v>91</v>
      </c>
      <c r="E33" s="27" t="s">
        <v>92</v>
      </c>
      <c r="F33" s="27" t="s">
        <v>93</v>
      </c>
      <c r="G33" s="51" t="s">
        <v>47</v>
      </c>
      <c r="H33" s="18">
        <v>46143</v>
      </c>
      <c r="I33" s="28"/>
      <c r="J33" s="18"/>
      <c r="K33" s="28"/>
    </row>
    <row r="34" spans="1:11" ht="79.900000000000006" customHeight="1" x14ac:dyDescent="0.2">
      <c r="A34" s="28" t="s">
        <v>2466</v>
      </c>
      <c r="B34" s="27" t="s">
        <v>94</v>
      </c>
      <c r="C34" s="27" t="s">
        <v>95</v>
      </c>
      <c r="D34" s="28" t="s">
        <v>96</v>
      </c>
      <c r="E34" s="27" t="s">
        <v>97</v>
      </c>
      <c r="F34" s="27" t="s">
        <v>98</v>
      </c>
      <c r="G34" s="52" t="s">
        <v>99</v>
      </c>
      <c r="H34" s="18">
        <v>46143</v>
      </c>
      <c r="I34" s="51" t="s">
        <v>47</v>
      </c>
      <c r="J34" s="37">
        <v>46147</v>
      </c>
      <c r="K34" s="28"/>
    </row>
    <row r="35" spans="1:11" ht="79.900000000000006" customHeight="1" x14ac:dyDescent="0.2">
      <c r="A35" s="28" t="s">
        <v>2467</v>
      </c>
      <c r="B35" s="27" t="s">
        <v>100</v>
      </c>
      <c r="C35" s="27" t="s">
        <v>101</v>
      </c>
      <c r="D35" s="28" t="s">
        <v>102</v>
      </c>
      <c r="E35" s="27" t="s">
        <v>103</v>
      </c>
      <c r="F35" s="27" t="s">
        <v>104</v>
      </c>
      <c r="G35" s="51" t="s">
        <v>47</v>
      </c>
      <c r="H35" s="18">
        <v>46143</v>
      </c>
      <c r="I35" s="28"/>
      <c r="J35" s="18"/>
      <c r="K35" s="28"/>
    </row>
    <row r="36" spans="1:11" ht="79.900000000000006" customHeight="1" x14ac:dyDescent="0.2">
      <c r="A36" s="28" t="s">
        <v>2468</v>
      </c>
      <c r="B36" s="27" t="s">
        <v>105</v>
      </c>
      <c r="C36" s="27" t="s">
        <v>106</v>
      </c>
      <c r="D36" s="28" t="s">
        <v>107</v>
      </c>
      <c r="E36" s="27" t="s">
        <v>108</v>
      </c>
      <c r="F36" s="27" t="s">
        <v>109</v>
      </c>
      <c r="G36" s="51" t="s">
        <v>47</v>
      </c>
      <c r="H36" s="18">
        <v>46143</v>
      </c>
      <c r="I36" s="28"/>
      <c r="J36" s="18"/>
      <c r="K36" s="28"/>
    </row>
    <row r="37" spans="1:11" ht="79.900000000000006" customHeight="1" x14ac:dyDescent="0.2">
      <c r="A37" s="28" t="s">
        <v>2469</v>
      </c>
      <c r="B37" s="27" t="s">
        <v>110</v>
      </c>
      <c r="C37" s="27" t="s">
        <v>111</v>
      </c>
      <c r="D37" s="28" t="s">
        <v>112</v>
      </c>
      <c r="E37" s="27" t="s">
        <v>113</v>
      </c>
      <c r="F37" s="27" t="s">
        <v>114</v>
      </c>
      <c r="G37" s="51" t="s">
        <v>47</v>
      </c>
      <c r="H37" s="18">
        <v>46143</v>
      </c>
      <c r="I37" s="28"/>
      <c r="J37" s="18"/>
      <c r="K37" s="28"/>
    </row>
    <row r="38" spans="1:11" ht="79.900000000000006" customHeight="1" x14ac:dyDescent="0.2">
      <c r="A38" s="28" t="s">
        <v>2470</v>
      </c>
      <c r="B38" s="27" t="s">
        <v>115</v>
      </c>
      <c r="C38" s="27" t="s">
        <v>116</v>
      </c>
      <c r="D38" s="28" t="s">
        <v>117</v>
      </c>
      <c r="E38" s="27" t="s">
        <v>118</v>
      </c>
      <c r="F38" s="27" t="s">
        <v>119</v>
      </c>
      <c r="G38" s="51" t="s">
        <v>47</v>
      </c>
      <c r="H38" s="18">
        <v>46143</v>
      </c>
      <c r="I38" s="28"/>
      <c r="J38" s="18"/>
      <c r="K38" s="28"/>
    </row>
    <row r="39" spans="1:11" ht="79.900000000000006" customHeight="1" x14ac:dyDescent="0.2">
      <c r="A39" s="28" t="s">
        <v>2471</v>
      </c>
      <c r="B39" s="27" t="s">
        <v>120</v>
      </c>
      <c r="C39" s="27" t="s">
        <v>121</v>
      </c>
      <c r="D39" s="28" t="s">
        <v>122</v>
      </c>
      <c r="E39" s="27" t="s">
        <v>123</v>
      </c>
      <c r="F39" s="27" t="s">
        <v>124</v>
      </c>
      <c r="G39" s="51" t="s">
        <v>47</v>
      </c>
      <c r="H39" s="18">
        <v>46143</v>
      </c>
      <c r="I39" s="28"/>
      <c r="J39" s="18"/>
      <c r="K39" s="28"/>
    </row>
    <row r="40" spans="1:11" ht="79.900000000000006" customHeight="1" x14ac:dyDescent="0.2">
      <c r="A40" s="28" t="s">
        <v>2472</v>
      </c>
      <c r="B40" s="27" t="s">
        <v>125</v>
      </c>
      <c r="C40" s="27" t="s">
        <v>126</v>
      </c>
      <c r="D40" s="28" t="s">
        <v>127</v>
      </c>
      <c r="E40" s="27" t="s">
        <v>128</v>
      </c>
      <c r="F40" s="27" t="s">
        <v>129</v>
      </c>
      <c r="G40" s="51" t="s">
        <v>47</v>
      </c>
      <c r="H40" s="18">
        <v>46143</v>
      </c>
      <c r="I40" s="28"/>
      <c r="J40" s="18"/>
      <c r="K40" s="28"/>
    </row>
    <row r="41" spans="1:11" ht="79.900000000000006" customHeight="1" x14ac:dyDescent="0.2">
      <c r="A41" s="28" t="s">
        <v>2473</v>
      </c>
      <c r="B41" s="27" t="s">
        <v>130</v>
      </c>
      <c r="C41" s="27" t="s">
        <v>131</v>
      </c>
      <c r="D41" s="28" t="s">
        <v>132</v>
      </c>
      <c r="E41" s="27" t="s">
        <v>133</v>
      </c>
      <c r="F41" s="27" t="s">
        <v>134</v>
      </c>
      <c r="G41" s="51" t="s">
        <v>47</v>
      </c>
      <c r="H41" s="18">
        <v>46143</v>
      </c>
      <c r="I41" s="28"/>
      <c r="J41" s="18"/>
      <c r="K41" s="28"/>
    </row>
    <row r="42" spans="1:11" ht="79.900000000000006" customHeight="1" x14ac:dyDescent="0.2">
      <c r="A42" s="28" t="s">
        <v>2474</v>
      </c>
      <c r="B42" s="27" t="s">
        <v>135</v>
      </c>
      <c r="C42" s="27" t="s">
        <v>136</v>
      </c>
      <c r="D42" s="28" t="s">
        <v>137</v>
      </c>
      <c r="E42" s="27" t="s">
        <v>138</v>
      </c>
      <c r="F42" s="27" t="s">
        <v>139</v>
      </c>
      <c r="G42" s="51" t="s">
        <v>47</v>
      </c>
      <c r="H42" s="18">
        <v>46143</v>
      </c>
      <c r="I42" s="28"/>
      <c r="J42" s="18"/>
      <c r="K42" s="28"/>
    </row>
    <row r="43" spans="1:11" ht="79.900000000000006" customHeight="1" x14ac:dyDescent="0.2">
      <c r="A43" s="28" t="s">
        <v>2475</v>
      </c>
      <c r="B43" s="27" t="s">
        <v>140</v>
      </c>
      <c r="C43" s="27" t="s">
        <v>141</v>
      </c>
      <c r="D43" s="28" t="s">
        <v>142</v>
      </c>
      <c r="E43" s="27" t="s">
        <v>143</v>
      </c>
      <c r="F43" s="27" t="s">
        <v>144</v>
      </c>
      <c r="G43" s="51" t="s">
        <v>47</v>
      </c>
      <c r="H43" s="18">
        <v>46143</v>
      </c>
      <c r="I43" s="28"/>
      <c r="J43" s="18"/>
      <c r="K43" s="28"/>
    </row>
    <row r="44" spans="1:11" ht="79.900000000000006" customHeight="1" x14ac:dyDescent="0.2">
      <c r="A44" s="28" t="s">
        <v>2476</v>
      </c>
      <c r="B44" s="27" t="s">
        <v>145</v>
      </c>
      <c r="C44" s="27" t="s">
        <v>146</v>
      </c>
      <c r="D44" s="28" t="s">
        <v>147</v>
      </c>
      <c r="E44" s="27" t="s">
        <v>148</v>
      </c>
      <c r="F44" s="27" t="s">
        <v>149</v>
      </c>
      <c r="G44" s="51" t="s">
        <v>47</v>
      </c>
      <c r="H44" s="18">
        <v>46143</v>
      </c>
      <c r="I44" s="28"/>
      <c r="J44" s="18"/>
      <c r="K44" s="28"/>
    </row>
    <row r="45" spans="1:11" ht="79.900000000000006" customHeight="1" x14ac:dyDescent="0.2">
      <c r="A45" s="28" t="s">
        <v>2477</v>
      </c>
      <c r="B45" s="27" t="s">
        <v>150</v>
      </c>
      <c r="C45" s="27" t="s">
        <v>151</v>
      </c>
      <c r="D45" s="28" t="s">
        <v>152</v>
      </c>
      <c r="E45" s="27" t="s">
        <v>153</v>
      </c>
      <c r="F45" s="27" t="s">
        <v>154</v>
      </c>
      <c r="G45" s="51" t="s">
        <v>47</v>
      </c>
      <c r="H45" s="18">
        <v>46143</v>
      </c>
      <c r="I45" s="28"/>
      <c r="J45" s="18"/>
      <c r="K45" s="28"/>
    </row>
    <row r="46" spans="1:11" ht="79.900000000000006" customHeight="1" x14ac:dyDescent="0.2">
      <c r="A46" s="28" t="s">
        <v>2478</v>
      </c>
      <c r="B46" s="27" t="s">
        <v>155</v>
      </c>
      <c r="C46" s="27" t="s">
        <v>156</v>
      </c>
      <c r="D46" s="28" t="s">
        <v>147</v>
      </c>
      <c r="E46" s="27" t="s">
        <v>157</v>
      </c>
      <c r="F46" s="27" t="s">
        <v>158</v>
      </c>
      <c r="G46" s="51" t="s">
        <v>47</v>
      </c>
      <c r="H46" s="18">
        <v>46143</v>
      </c>
      <c r="I46" s="28"/>
      <c r="J46" s="18"/>
      <c r="K46" s="28"/>
    </row>
    <row r="47" spans="1:11" ht="79.900000000000006" customHeight="1" x14ac:dyDescent="0.2">
      <c r="A47" s="28" t="s">
        <v>2479</v>
      </c>
      <c r="B47" s="27" t="s">
        <v>159</v>
      </c>
      <c r="C47" s="27" t="s">
        <v>160</v>
      </c>
      <c r="D47" s="28" t="s">
        <v>161</v>
      </c>
      <c r="E47" s="27" t="s">
        <v>162</v>
      </c>
      <c r="F47" s="27" t="s">
        <v>163</v>
      </c>
      <c r="G47" s="51" t="s">
        <v>47</v>
      </c>
      <c r="H47" s="18">
        <v>46143</v>
      </c>
      <c r="I47" s="28"/>
      <c r="J47" s="18"/>
      <c r="K47" s="28"/>
    </row>
    <row r="48" spans="1:11" ht="79.900000000000006" customHeight="1" x14ac:dyDescent="0.2">
      <c r="A48" s="28" t="s">
        <v>2480</v>
      </c>
      <c r="B48" s="27" t="s">
        <v>164</v>
      </c>
      <c r="C48" s="27" t="s">
        <v>165</v>
      </c>
      <c r="D48" s="28" t="s">
        <v>166</v>
      </c>
      <c r="E48" s="27" t="s">
        <v>167</v>
      </c>
      <c r="F48" s="27" t="s">
        <v>168</v>
      </c>
      <c r="G48" s="51" t="s">
        <v>47</v>
      </c>
      <c r="H48" s="18">
        <v>46143</v>
      </c>
      <c r="I48" s="28"/>
      <c r="J48" s="18"/>
      <c r="K48" s="28"/>
    </row>
    <row r="49" spans="1:11" ht="79.900000000000006" customHeight="1" x14ac:dyDescent="0.2">
      <c r="A49" s="28" t="s">
        <v>2481</v>
      </c>
      <c r="B49" s="27" t="s">
        <v>169</v>
      </c>
      <c r="C49" s="27" t="s">
        <v>170</v>
      </c>
      <c r="D49" s="28" t="s">
        <v>171</v>
      </c>
      <c r="E49" s="27" t="s">
        <v>172</v>
      </c>
      <c r="F49" s="27" t="s">
        <v>173</v>
      </c>
      <c r="G49" s="51" t="s">
        <v>47</v>
      </c>
      <c r="H49" s="18">
        <v>46143</v>
      </c>
      <c r="I49" s="28"/>
      <c r="J49" s="18"/>
      <c r="K49" s="28"/>
    </row>
    <row r="50" spans="1:11" ht="79.900000000000006" customHeight="1" x14ac:dyDescent="0.2">
      <c r="A50" s="28" t="s">
        <v>2482</v>
      </c>
      <c r="B50" s="27" t="s">
        <v>174</v>
      </c>
      <c r="C50" s="27" t="s">
        <v>175</v>
      </c>
      <c r="D50" s="28" t="s">
        <v>176</v>
      </c>
      <c r="E50" s="27" t="s">
        <v>177</v>
      </c>
      <c r="F50" s="27" t="s">
        <v>178</v>
      </c>
      <c r="G50" s="51" t="s">
        <v>47</v>
      </c>
      <c r="H50" s="18">
        <v>46143</v>
      </c>
      <c r="I50" s="28"/>
      <c r="J50" s="18"/>
      <c r="K50" s="28"/>
    </row>
    <row r="51" spans="1:11" ht="79.900000000000006" customHeight="1" x14ac:dyDescent="0.2">
      <c r="A51" s="28" t="s">
        <v>2483</v>
      </c>
      <c r="B51" s="27" t="s">
        <v>179</v>
      </c>
      <c r="C51" s="27" t="s">
        <v>180</v>
      </c>
      <c r="D51" s="28" t="s">
        <v>181</v>
      </c>
      <c r="E51" s="27" t="s">
        <v>182</v>
      </c>
      <c r="F51" s="27" t="s">
        <v>183</v>
      </c>
      <c r="G51" s="51" t="s">
        <v>47</v>
      </c>
      <c r="H51" s="18">
        <v>46143</v>
      </c>
      <c r="I51" s="28"/>
      <c r="J51" s="18"/>
      <c r="K51" s="28"/>
    </row>
    <row r="52" spans="1:11" ht="79.900000000000006" customHeight="1" x14ac:dyDescent="0.2">
      <c r="A52" s="28" t="s">
        <v>2484</v>
      </c>
      <c r="B52" s="27" t="s">
        <v>184</v>
      </c>
      <c r="C52" s="27" t="s">
        <v>185</v>
      </c>
      <c r="D52" s="28" t="s">
        <v>186</v>
      </c>
      <c r="E52" s="27" t="s">
        <v>187</v>
      </c>
      <c r="F52" s="27" t="s">
        <v>188</v>
      </c>
      <c r="G52" s="51" t="s">
        <v>47</v>
      </c>
      <c r="H52" s="18">
        <v>46143</v>
      </c>
      <c r="I52" s="28"/>
      <c r="J52" s="18"/>
      <c r="K52" s="28"/>
    </row>
    <row r="53" spans="1:11" ht="79.900000000000006" customHeight="1" x14ac:dyDescent="0.2">
      <c r="A53" s="28" t="s">
        <v>2485</v>
      </c>
      <c r="B53" s="27" t="s">
        <v>189</v>
      </c>
      <c r="C53" s="27" t="s">
        <v>49</v>
      </c>
      <c r="D53" s="28" t="s">
        <v>190</v>
      </c>
      <c r="E53" s="27" t="s">
        <v>191</v>
      </c>
      <c r="F53" s="27" t="s">
        <v>192</v>
      </c>
      <c r="G53" s="51" t="s">
        <v>47</v>
      </c>
      <c r="H53" s="18">
        <v>46143</v>
      </c>
      <c r="I53" s="28"/>
      <c r="J53" s="18"/>
      <c r="K53" s="28"/>
    </row>
    <row r="54" spans="1:11" ht="79.900000000000006" customHeight="1" x14ac:dyDescent="0.2">
      <c r="A54" s="28" t="s">
        <v>2486</v>
      </c>
      <c r="B54" s="27" t="s">
        <v>193</v>
      </c>
      <c r="C54" s="27" t="s">
        <v>49</v>
      </c>
      <c r="D54" s="28" t="s">
        <v>194</v>
      </c>
      <c r="E54" s="27" t="s">
        <v>195</v>
      </c>
      <c r="F54" s="27" t="s">
        <v>196</v>
      </c>
      <c r="G54" s="52" t="s">
        <v>99</v>
      </c>
      <c r="H54" s="18">
        <v>46143</v>
      </c>
      <c r="I54" s="51" t="s">
        <v>47</v>
      </c>
      <c r="J54" s="37">
        <v>46147</v>
      </c>
      <c r="K54" s="28"/>
    </row>
    <row r="55" spans="1:11" ht="79.900000000000006" customHeight="1" x14ac:dyDescent="0.2">
      <c r="A55" s="28" t="s">
        <v>2487</v>
      </c>
      <c r="B55" s="27" t="s">
        <v>197</v>
      </c>
      <c r="C55" s="27" t="s">
        <v>49</v>
      </c>
      <c r="D55" s="28" t="s">
        <v>198</v>
      </c>
      <c r="E55" s="27" t="s">
        <v>199</v>
      </c>
      <c r="F55" s="27" t="s">
        <v>200</v>
      </c>
      <c r="G55" s="51" t="s">
        <v>47</v>
      </c>
      <c r="H55" s="18">
        <v>46143</v>
      </c>
      <c r="I55" s="28"/>
      <c r="J55" s="18"/>
      <c r="K55" s="28"/>
    </row>
    <row r="56" spans="1:11" ht="79.900000000000006" customHeight="1" x14ac:dyDescent="0.2">
      <c r="A56" s="28" t="s">
        <v>2488</v>
      </c>
      <c r="B56" s="27" t="s">
        <v>201</v>
      </c>
      <c r="C56" s="27" t="s">
        <v>202</v>
      </c>
      <c r="D56" s="28" t="s">
        <v>203</v>
      </c>
      <c r="E56" s="27" t="s">
        <v>204</v>
      </c>
      <c r="F56" s="27" t="s">
        <v>205</v>
      </c>
      <c r="G56" s="51" t="s">
        <v>47</v>
      </c>
      <c r="H56" s="18">
        <v>46143</v>
      </c>
      <c r="I56" s="28"/>
      <c r="J56" s="18"/>
      <c r="K56" s="28"/>
    </row>
    <row r="57" spans="1:11" ht="16.5" x14ac:dyDescent="0.25">
      <c r="F57" s="13"/>
    </row>
    <row r="58" spans="1:11" ht="16.5" x14ac:dyDescent="0.25">
      <c r="F58" s="13"/>
    </row>
    <row r="59" spans="1:11" ht="16.5" x14ac:dyDescent="0.25">
      <c r="A59" s="35"/>
    </row>
    <row r="60" spans="1:11" ht="16.5" x14ac:dyDescent="0.25">
      <c r="A60" s="35"/>
    </row>
    <row r="61" spans="1:11" ht="16.5" x14ac:dyDescent="0.25">
      <c r="A61" s="35"/>
    </row>
    <row r="62" spans="1:11" ht="16.5" x14ac:dyDescent="0.25">
      <c r="A62" s="35"/>
    </row>
    <row r="63" spans="1:11" ht="16.5" x14ac:dyDescent="0.25">
      <c r="A63" s="35"/>
    </row>
    <row r="64" spans="1:11" ht="16.5" x14ac:dyDescent="0.25">
      <c r="A64" s="35"/>
    </row>
    <row r="65" spans="1:6" ht="16.5" x14ac:dyDescent="0.25">
      <c r="A65" s="35"/>
    </row>
    <row r="66" spans="1:6" ht="16.5" x14ac:dyDescent="0.25">
      <c r="A66" s="35"/>
    </row>
    <row r="67" spans="1:6" ht="16.5" x14ac:dyDescent="0.25">
      <c r="A67" s="35"/>
    </row>
    <row r="68" spans="1:6" ht="16.5" x14ac:dyDescent="0.25">
      <c r="A68" s="35"/>
    </row>
    <row r="69" spans="1:6" ht="16.5" x14ac:dyDescent="0.25">
      <c r="F69" s="13"/>
    </row>
    <row r="70" spans="1:6" ht="16.5" x14ac:dyDescent="0.25">
      <c r="F70" s="13"/>
    </row>
    <row r="71" spans="1:6" ht="16.5" x14ac:dyDescent="0.25">
      <c r="F71" s="13"/>
    </row>
    <row r="72" spans="1:6" ht="16.5" x14ac:dyDescent="0.25">
      <c r="F72" s="13"/>
    </row>
    <row r="73" spans="1:6" ht="16.5" x14ac:dyDescent="0.25">
      <c r="F73" s="13"/>
    </row>
    <row r="74" spans="1:6" ht="16.5" x14ac:dyDescent="0.25">
      <c r="F74" s="13"/>
    </row>
    <row r="75" spans="1:6" ht="16.5" x14ac:dyDescent="0.25">
      <c r="F75" s="13"/>
    </row>
    <row r="76" spans="1:6" ht="16.5" x14ac:dyDescent="0.25">
      <c r="F76" s="13"/>
    </row>
    <row r="77" spans="1:6" ht="16.5" x14ac:dyDescent="0.25">
      <c r="F77" s="13"/>
    </row>
    <row r="78" spans="1:6" ht="16.5" x14ac:dyDescent="0.25">
      <c r="F78" s="13"/>
    </row>
    <row r="79" spans="1:6" ht="16.5" x14ac:dyDescent="0.25">
      <c r="F79" s="13"/>
    </row>
    <row r="80" spans="1:6" ht="16.5" x14ac:dyDescent="0.25">
      <c r="F80" s="13"/>
    </row>
    <row r="81" spans="6:6" ht="16.5" x14ac:dyDescent="0.25">
      <c r="F81" s="13"/>
    </row>
    <row r="82" spans="6:6" ht="16.5" x14ac:dyDescent="0.25">
      <c r="F82" s="13"/>
    </row>
    <row r="83" spans="6:6" ht="16.5" x14ac:dyDescent="0.25">
      <c r="F83" s="13"/>
    </row>
    <row r="84" spans="6:6" ht="16.5" x14ac:dyDescent="0.25">
      <c r="F84" s="13"/>
    </row>
    <row r="85" spans="6:6" ht="16.5" x14ac:dyDescent="0.25">
      <c r="F85" s="13"/>
    </row>
    <row r="86" spans="6:6" ht="16.5" x14ac:dyDescent="0.25">
      <c r="F86" s="13"/>
    </row>
    <row r="87" spans="6:6" ht="16.5" x14ac:dyDescent="0.25">
      <c r="F87" s="13"/>
    </row>
    <row r="88" spans="6:6" ht="16.5" x14ac:dyDescent="0.25">
      <c r="F88" s="13"/>
    </row>
    <row r="89" spans="6:6" ht="16.5" x14ac:dyDescent="0.25">
      <c r="F89" s="13"/>
    </row>
    <row r="90" spans="6:6" ht="16.5" x14ac:dyDescent="0.25">
      <c r="F90" s="13"/>
    </row>
    <row r="91" spans="6:6" ht="16.5" x14ac:dyDescent="0.25">
      <c r="F91" s="13"/>
    </row>
    <row r="92" spans="6:6" ht="16.5" x14ac:dyDescent="0.25">
      <c r="F92" s="13"/>
    </row>
    <row r="93" spans="6:6" ht="16.5" x14ac:dyDescent="0.25">
      <c r="F93" s="13"/>
    </row>
    <row r="94" spans="6:6" ht="16.5" x14ac:dyDescent="0.25">
      <c r="F94" s="13"/>
    </row>
    <row r="95" spans="6:6" ht="16.5" x14ac:dyDescent="0.25">
      <c r="F95" s="13"/>
    </row>
    <row r="96" spans="6:6" ht="16.5" x14ac:dyDescent="0.25">
      <c r="F96" s="13"/>
    </row>
    <row r="97" spans="6:6" ht="16.5" x14ac:dyDescent="0.25">
      <c r="F97" s="13"/>
    </row>
    <row r="98" spans="6:6" ht="16.5" x14ac:dyDescent="0.25">
      <c r="F98" s="13"/>
    </row>
    <row r="99" spans="6:6" ht="16.5" x14ac:dyDescent="0.25">
      <c r="F99" s="13"/>
    </row>
    <row r="100" spans="6:6" ht="16.5" x14ac:dyDescent="0.25">
      <c r="F100" s="13"/>
    </row>
    <row r="101" spans="6:6" ht="16.5" x14ac:dyDescent="0.25">
      <c r="F101" s="13"/>
    </row>
    <row r="102" spans="6:6" ht="16.5" x14ac:dyDescent="0.25">
      <c r="F102" s="13"/>
    </row>
    <row r="103" spans="6:6" ht="16.5" x14ac:dyDescent="0.25">
      <c r="F103" s="13"/>
    </row>
    <row r="104" spans="6:6" ht="16.5" x14ac:dyDescent="0.25">
      <c r="F104" s="13"/>
    </row>
    <row r="105" spans="6:6" ht="16.5" x14ac:dyDescent="0.25">
      <c r="F105" s="13"/>
    </row>
    <row r="106" spans="6:6" ht="16.5" x14ac:dyDescent="0.25">
      <c r="F106" s="13"/>
    </row>
    <row r="107" spans="6:6" ht="16.5" x14ac:dyDescent="0.25">
      <c r="F107" s="13"/>
    </row>
    <row r="108" spans="6:6" ht="16.5" x14ac:dyDescent="0.25">
      <c r="F108" s="13"/>
    </row>
    <row r="109" spans="6:6" ht="16.5" x14ac:dyDescent="0.25">
      <c r="F109" s="13"/>
    </row>
    <row r="110" spans="6:6" ht="16.5" x14ac:dyDescent="0.25">
      <c r="F110" s="13"/>
    </row>
    <row r="111" spans="6:6" ht="16.5" x14ac:dyDescent="0.25">
      <c r="F111" s="13"/>
    </row>
    <row r="112" spans="6:6" ht="16.5" x14ac:dyDescent="0.25">
      <c r="F112" s="13"/>
    </row>
    <row r="113" spans="6:6" ht="16.5" x14ac:dyDescent="0.25">
      <c r="F113" s="13"/>
    </row>
    <row r="114" spans="6:6" ht="16.5" x14ac:dyDescent="0.25">
      <c r="F114" s="13"/>
    </row>
    <row r="115" spans="6:6" ht="16.5" x14ac:dyDescent="0.25">
      <c r="F115" s="13"/>
    </row>
    <row r="116" spans="6:6" ht="16.5" x14ac:dyDescent="0.25">
      <c r="F116" s="13"/>
    </row>
    <row r="117" spans="6:6" ht="16.5" x14ac:dyDescent="0.25">
      <c r="F117" s="13"/>
    </row>
    <row r="118" spans="6:6" ht="16.5" x14ac:dyDescent="0.25">
      <c r="F118" s="13"/>
    </row>
    <row r="119" spans="6:6" ht="16.5" x14ac:dyDescent="0.25">
      <c r="F119" s="13"/>
    </row>
    <row r="120" spans="6:6" ht="16.5" x14ac:dyDescent="0.25">
      <c r="F120" s="13"/>
    </row>
    <row r="121" spans="6:6" ht="16.5" x14ac:dyDescent="0.25">
      <c r="F121" s="13"/>
    </row>
    <row r="122" spans="6:6" ht="16.5" x14ac:dyDescent="0.25">
      <c r="F122" s="13"/>
    </row>
    <row r="123" spans="6:6" ht="16.5" x14ac:dyDescent="0.25">
      <c r="F123" s="13"/>
    </row>
    <row r="124" spans="6:6" ht="16.5" x14ac:dyDescent="0.25">
      <c r="F124" s="13"/>
    </row>
    <row r="125" spans="6:6" ht="16.5" x14ac:dyDescent="0.25">
      <c r="F125" s="13"/>
    </row>
    <row r="126" spans="6:6" ht="16.5" x14ac:dyDescent="0.25">
      <c r="F126" s="13"/>
    </row>
    <row r="127" spans="6:6" ht="16.5" x14ac:dyDescent="0.25">
      <c r="F127" s="13"/>
    </row>
    <row r="128" spans="6:6" ht="16.5" x14ac:dyDescent="0.25">
      <c r="F128" s="13"/>
    </row>
    <row r="129" spans="6:6" ht="16.5" x14ac:dyDescent="0.25">
      <c r="F129" s="13"/>
    </row>
    <row r="130" spans="6:6" ht="16.5" x14ac:dyDescent="0.25">
      <c r="F130" s="13"/>
    </row>
    <row r="131" spans="6:6" ht="16.5" x14ac:dyDescent="0.25">
      <c r="F131" s="13"/>
    </row>
    <row r="132" spans="6:6" ht="16.5" x14ac:dyDescent="0.25">
      <c r="F132" s="13"/>
    </row>
    <row r="133" spans="6:6" ht="16.5" x14ac:dyDescent="0.25">
      <c r="F133" s="13"/>
    </row>
    <row r="134" spans="6:6" ht="16.5" x14ac:dyDescent="0.25">
      <c r="F134" s="13"/>
    </row>
    <row r="135" spans="6:6" ht="16.5" x14ac:dyDescent="0.25">
      <c r="F135" s="13"/>
    </row>
    <row r="136" spans="6:6" ht="16.5" x14ac:dyDescent="0.25">
      <c r="F136" s="13"/>
    </row>
    <row r="137" spans="6:6" ht="16.5" x14ac:dyDescent="0.25">
      <c r="F137" s="13"/>
    </row>
    <row r="138" spans="6:6" ht="16.5" x14ac:dyDescent="0.25">
      <c r="F138" s="13"/>
    </row>
    <row r="139" spans="6:6" ht="16.5" x14ac:dyDescent="0.25">
      <c r="F139" s="13"/>
    </row>
    <row r="140" spans="6:6" ht="16.5" x14ac:dyDescent="0.25">
      <c r="F140" s="13"/>
    </row>
    <row r="141" spans="6:6" ht="16.5" x14ac:dyDescent="0.25">
      <c r="F141" s="13"/>
    </row>
    <row r="142" spans="6:6" ht="16.5" x14ac:dyDescent="0.25">
      <c r="F142" s="13"/>
    </row>
    <row r="143" spans="6:6" ht="16.5" x14ac:dyDescent="0.25">
      <c r="F143" s="13"/>
    </row>
    <row r="144" spans="6:6" ht="16.5" x14ac:dyDescent="0.25">
      <c r="F144" s="13"/>
    </row>
    <row r="145" spans="6:6" ht="16.5" x14ac:dyDescent="0.25">
      <c r="F145" s="13"/>
    </row>
    <row r="146" spans="6:6" ht="16.5" x14ac:dyDescent="0.25">
      <c r="F146" s="13"/>
    </row>
    <row r="147" spans="6:6" ht="16.5" x14ac:dyDescent="0.25">
      <c r="F147" s="13"/>
    </row>
    <row r="148" spans="6:6" ht="16.5" x14ac:dyDescent="0.25">
      <c r="F148" s="13"/>
    </row>
    <row r="149" spans="6:6" ht="16.5" x14ac:dyDescent="0.25">
      <c r="F149" s="13"/>
    </row>
    <row r="150" spans="6:6" ht="16.5" x14ac:dyDescent="0.25">
      <c r="F150" s="13"/>
    </row>
    <row r="151" spans="6:6" ht="16.5" x14ac:dyDescent="0.25">
      <c r="F151" s="13"/>
    </row>
    <row r="152" spans="6:6" ht="16.5" x14ac:dyDescent="0.25">
      <c r="F152" s="13"/>
    </row>
    <row r="153" spans="6:6" ht="16.5" x14ac:dyDescent="0.25">
      <c r="F153" s="13"/>
    </row>
    <row r="154" spans="6:6" ht="16.5" x14ac:dyDescent="0.25">
      <c r="F154" s="13"/>
    </row>
    <row r="155" spans="6:6" ht="16.5" x14ac:dyDescent="0.25">
      <c r="F155" s="13"/>
    </row>
    <row r="156" spans="6:6" ht="16.5" x14ac:dyDescent="0.25">
      <c r="F156" s="13"/>
    </row>
    <row r="157" spans="6:6" ht="16.5" x14ac:dyDescent="0.25">
      <c r="F157" s="13"/>
    </row>
    <row r="158" spans="6:6" ht="16.5" x14ac:dyDescent="0.25">
      <c r="F158" s="13"/>
    </row>
    <row r="159" spans="6:6" ht="16.5" x14ac:dyDescent="0.25">
      <c r="F159" s="13"/>
    </row>
    <row r="160" spans="6:6" ht="16.5" x14ac:dyDescent="0.25">
      <c r="F160" s="13"/>
    </row>
    <row r="161" spans="6:6" ht="16.5" x14ac:dyDescent="0.25">
      <c r="F161" s="13"/>
    </row>
    <row r="162" spans="6:6" ht="16.5" x14ac:dyDescent="0.25">
      <c r="F162" s="13"/>
    </row>
    <row r="163" spans="6:6" ht="16.5" x14ac:dyDescent="0.25">
      <c r="F163" s="13"/>
    </row>
    <row r="164" spans="6:6" ht="16.5" x14ac:dyDescent="0.25">
      <c r="F164" s="13"/>
    </row>
    <row r="165" spans="6:6" ht="16.5" x14ac:dyDescent="0.25">
      <c r="F165" s="13"/>
    </row>
    <row r="166" spans="6:6" ht="16.5" x14ac:dyDescent="0.25">
      <c r="F166" s="13"/>
    </row>
    <row r="167" spans="6:6" ht="16.5" x14ac:dyDescent="0.25">
      <c r="F167" s="13"/>
    </row>
    <row r="168" spans="6:6" ht="16.5" x14ac:dyDescent="0.25">
      <c r="F168" s="13"/>
    </row>
    <row r="169" spans="6:6" ht="16.5" x14ac:dyDescent="0.25">
      <c r="F169" s="13"/>
    </row>
    <row r="170" spans="6:6" ht="16.5" x14ac:dyDescent="0.25">
      <c r="F170" s="13"/>
    </row>
    <row r="171" spans="6:6" ht="16.5" x14ac:dyDescent="0.25">
      <c r="F171" s="13"/>
    </row>
    <row r="172" spans="6:6" ht="16.5" x14ac:dyDescent="0.25">
      <c r="F172" s="13"/>
    </row>
    <row r="173" spans="6:6" ht="16.5" x14ac:dyDescent="0.25">
      <c r="F173" s="13"/>
    </row>
    <row r="174" spans="6:6" ht="16.5" x14ac:dyDescent="0.25">
      <c r="F174" s="13"/>
    </row>
    <row r="175" spans="6:6" ht="16.5" x14ac:dyDescent="0.25">
      <c r="F175" s="13"/>
    </row>
    <row r="176" spans="6:6" ht="16.5" x14ac:dyDescent="0.25">
      <c r="F176" s="13"/>
    </row>
    <row r="177" spans="6:6" ht="16.5" x14ac:dyDescent="0.25">
      <c r="F177" s="13"/>
    </row>
    <row r="178" spans="6:6" ht="16.5" x14ac:dyDescent="0.25">
      <c r="F178" s="13"/>
    </row>
    <row r="179" spans="6:6" ht="16.5" x14ac:dyDescent="0.25">
      <c r="F179" s="13"/>
    </row>
    <row r="180" spans="6:6" ht="16.5" x14ac:dyDescent="0.25">
      <c r="F180" s="13"/>
    </row>
    <row r="181" spans="6:6" ht="16.5" x14ac:dyDescent="0.25">
      <c r="F181" s="13"/>
    </row>
    <row r="182" spans="6:6" ht="16.5" x14ac:dyDescent="0.25">
      <c r="F182" s="13"/>
    </row>
    <row r="183" spans="6:6" ht="16.5" x14ac:dyDescent="0.25">
      <c r="F183" s="13"/>
    </row>
    <row r="184" spans="6:6" ht="16.5" x14ac:dyDescent="0.25">
      <c r="F184" s="13"/>
    </row>
    <row r="185" spans="6:6" ht="16.5" x14ac:dyDescent="0.25">
      <c r="F185" s="13"/>
    </row>
    <row r="186" spans="6:6" ht="16.5" x14ac:dyDescent="0.25">
      <c r="F186" s="13"/>
    </row>
    <row r="187" spans="6:6" ht="16.5" x14ac:dyDescent="0.25">
      <c r="F187" s="13"/>
    </row>
    <row r="188" spans="6:6" ht="16.5" x14ac:dyDescent="0.25">
      <c r="F188" s="13"/>
    </row>
    <row r="189" spans="6:6" ht="16.5" x14ac:dyDescent="0.25">
      <c r="F189" s="13"/>
    </row>
    <row r="190" spans="6:6" ht="16.5" x14ac:dyDescent="0.25">
      <c r="F190" s="13"/>
    </row>
    <row r="191" spans="6:6" ht="16.5" x14ac:dyDescent="0.25">
      <c r="F191" s="13"/>
    </row>
    <row r="192" spans="6:6" ht="16.5" x14ac:dyDescent="0.25">
      <c r="F192" s="13"/>
    </row>
    <row r="193" spans="6:6" ht="16.5" x14ac:dyDescent="0.25">
      <c r="F193" s="13"/>
    </row>
    <row r="194" spans="6:6" ht="16.5" x14ac:dyDescent="0.25">
      <c r="F194" s="13"/>
    </row>
    <row r="195" spans="6:6" ht="16.5" x14ac:dyDescent="0.25">
      <c r="F195" s="13"/>
    </row>
    <row r="196" spans="6:6" ht="16.5" x14ac:dyDescent="0.25">
      <c r="F196" s="13"/>
    </row>
    <row r="197" spans="6:6" ht="16.5" x14ac:dyDescent="0.25">
      <c r="F197" s="13"/>
    </row>
    <row r="198" spans="6:6" ht="16.5" x14ac:dyDescent="0.25">
      <c r="F198" s="13"/>
    </row>
    <row r="199" spans="6:6" ht="16.5" x14ac:dyDescent="0.25">
      <c r="F199" s="13"/>
    </row>
    <row r="200" spans="6:6" ht="16.5" x14ac:dyDescent="0.25">
      <c r="F200" s="13"/>
    </row>
    <row r="201" spans="6:6" ht="16.5" x14ac:dyDescent="0.25">
      <c r="F201" s="13"/>
    </row>
    <row r="202" spans="6:6" ht="16.5" x14ac:dyDescent="0.25">
      <c r="F202" s="13"/>
    </row>
    <row r="203" spans="6:6" ht="16.5" x14ac:dyDescent="0.25">
      <c r="F203" s="13"/>
    </row>
    <row r="204" spans="6:6" ht="16.5" x14ac:dyDescent="0.25">
      <c r="F204" s="13"/>
    </row>
    <row r="205" spans="6:6" ht="16.5" x14ac:dyDescent="0.25">
      <c r="F205" s="13"/>
    </row>
    <row r="206" spans="6:6" ht="16.5" x14ac:dyDescent="0.25">
      <c r="F206" s="13"/>
    </row>
    <row r="207" spans="6:6" ht="16.5" x14ac:dyDescent="0.25">
      <c r="F207" s="13"/>
    </row>
    <row r="208" spans="6:6" ht="16.5" x14ac:dyDescent="0.25">
      <c r="F208" s="13"/>
    </row>
    <row r="209" spans="6:6" ht="16.5" x14ac:dyDescent="0.25">
      <c r="F209" s="13"/>
    </row>
    <row r="210" spans="6:6" ht="16.5" x14ac:dyDescent="0.25">
      <c r="F210" s="13"/>
    </row>
    <row r="211" spans="6:6" ht="16.5" x14ac:dyDescent="0.25">
      <c r="F211" s="13"/>
    </row>
    <row r="212" spans="6:6" ht="16.5" x14ac:dyDescent="0.25">
      <c r="F212" s="13"/>
    </row>
    <row r="213" spans="6:6" ht="16.5" x14ac:dyDescent="0.25">
      <c r="F213" s="13"/>
    </row>
    <row r="214" spans="6:6" ht="16.5" x14ac:dyDescent="0.25">
      <c r="F214" s="13"/>
    </row>
    <row r="215" spans="6:6" ht="16.5" x14ac:dyDescent="0.25">
      <c r="F215" s="13"/>
    </row>
    <row r="216" spans="6:6" ht="16.5" x14ac:dyDescent="0.25">
      <c r="F216" s="13"/>
    </row>
    <row r="217" spans="6:6" ht="16.5" x14ac:dyDescent="0.25">
      <c r="F217" s="13"/>
    </row>
    <row r="218" spans="6:6" ht="16.5" x14ac:dyDescent="0.25">
      <c r="F218" s="13"/>
    </row>
    <row r="219" spans="6:6" ht="16.5" x14ac:dyDescent="0.25">
      <c r="F219" s="13"/>
    </row>
    <row r="220" spans="6:6" ht="16.5" x14ac:dyDescent="0.25">
      <c r="F220" s="13"/>
    </row>
    <row r="221" spans="6:6" ht="16.5" x14ac:dyDescent="0.25">
      <c r="F221" s="13"/>
    </row>
    <row r="222" spans="6:6" ht="16.5" x14ac:dyDescent="0.25">
      <c r="F222" s="13"/>
    </row>
    <row r="223" spans="6:6" ht="16.5" x14ac:dyDescent="0.25">
      <c r="F223" s="13"/>
    </row>
    <row r="224" spans="6:6" ht="16.5" x14ac:dyDescent="0.25">
      <c r="F224" s="13"/>
    </row>
    <row r="225" spans="6:6" ht="16.5" x14ac:dyDescent="0.25">
      <c r="F225" s="13"/>
    </row>
    <row r="226" spans="6:6" ht="16.5" x14ac:dyDescent="0.25">
      <c r="F226" s="13"/>
    </row>
    <row r="227" spans="6:6" ht="16.5" x14ac:dyDescent="0.25">
      <c r="F227" s="13"/>
    </row>
    <row r="228" spans="6:6" ht="16.5" x14ac:dyDescent="0.25">
      <c r="F228" s="13"/>
    </row>
    <row r="229" spans="6:6" ht="16.5" x14ac:dyDescent="0.25">
      <c r="F229" s="13"/>
    </row>
    <row r="230" spans="6:6" ht="16.5" x14ac:dyDescent="0.25">
      <c r="F230" s="13"/>
    </row>
    <row r="231" spans="6:6" ht="16.5" x14ac:dyDescent="0.25">
      <c r="F231" s="13"/>
    </row>
    <row r="232" spans="6:6" ht="16.5" x14ac:dyDescent="0.25">
      <c r="F232" s="13"/>
    </row>
    <row r="233" spans="6:6" ht="16.5" x14ac:dyDescent="0.25">
      <c r="F233" s="13"/>
    </row>
    <row r="234" spans="6:6" ht="16.5" x14ac:dyDescent="0.25">
      <c r="F234" s="13"/>
    </row>
    <row r="235" spans="6:6" ht="16.5" x14ac:dyDescent="0.25">
      <c r="F235" s="13"/>
    </row>
    <row r="236" spans="6:6" ht="16.5" x14ac:dyDescent="0.25">
      <c r="F236" s="13"/>
    </row>
    <row r="237" spans="6:6" ht="16.5" x14ac:dyDescent="0.25">
      <c r="F237" s="13"/>
    </row>
    <row r="238" spans="6:6" ht="16.5" x14ac:dyDescent="0.25">
      <c r="F238" s="13"/>
    </row>
    <row r="239" spans="6:6" ht="16.5" x14ac:dyDescent="0.25">
      <c r="F239" s="13"/>
    </row>
    <row r="240" spans="6:6" ht="16.5" x14ac:dyDescent="0.25">
      <c r="F240" s="13"/>
    </row>
    <row r="241" spans="6:6" ht="16.5" x14ac:dyDescent="0.25">
      <c r="F241" s="13"/>
    </row>
    <row r="242" spans="6:6" ht="16.5" x14ac:dyDescent="0.25">
      <c r="F242" s="13"/>
    </row>
    <row r="243" spans="6:6" ht="16.5" x14ac:dyDescent="0.25">
      <c r="F243" s="13"/>
    </row>
    <row r="244" spans="6:6" ht="16.5" x14ac:dyDescent="0.25">
      <c r="F244" s="13"/>
    </row>
    <row r="245" spans="6:6" ht="16.5" x14ac:dyDescent="0.25">
      <c r="F245" s="13"/>
    </row>
    <row r="246" spans="6:6" ht="16.5" x14ac:dyDescent="0.25">
      <c r="F246" s="13"/>
    </row>
    <row r="247" spans="6:6" ht="16.5" x14ac:dyDescent="0.25">
      <c r="F247" s="13"/>
    </row>
    <row r="248" spans="6:6" ht="16.5" x14ac:dyDescent="0.25">
      <c r="F248" s="13"/>
    </row>
    <row r="249" spans="6:6" ht="16.5" x14ac:dyDescent="0.25">
      <c r="F249" s="13"/>
    </row>
    <row r="250" spans="6:6" ht="16.5" x14ac:dyDescent="0.25">
      <c r="F250" s="13"/>
    </row>
    <row r="251" spans="6:6" ht="16.5" x14ac:dyDescent="0.25">
      <c r="F251" s="13"/>
    </row>
    <row r="252" spans="6:6" ht="16.5" x14ac:dyDescent="0.25">
      <c r="F252" s="13"/>
    </row>
    <row r="253" spans="6:6" ht="16.5" x14ac:dyDescent="0.25">
      <c r="F253" s="13"/>
    </row>
    <row r="254" spans="6:6" ht="16.5" x14ac:dyDescent="0.25">
      <c r="F254" s="13"/>
    </row>
    <row r="255" spans="6:6" ht="16.5" x14ac:dyDescent="0.25">
      <c r="F255" s="13"/>
    </row>
    <row r="256" spans="6:6" ht="16.5" x14ac:dyDescent="0.25">
      <c r="F256" s="13"/>
    </row>
    <row r="257" spans="6:6" ht="16.5" x14ac:dyDescent="0.25">
      <c r="F257" s="13"/>
    </row>
    <row r="258" spans="6:6" ht="16.5" x14ac:dyDescent="0.25">
      <c r="F258" s="13"/>
    </row>
    <row r="259" spans="6:6" ht="16.5" x14ac:dyDescent="0.25">
      <c r="F259" s="13"/>
    </row>
    <row r="260" spans="6:6" ht="16.5" x14ac:dyDescent="0.25">
      <c r="F260" s="13"/>
    </row>
    <row r="261" spans="6:6" ht="16.5" x14ac:dyDescent="0.25">
      <c r="F261" s="13"/>
    </row>
    <row r="262" spans="6:6" ht="16.5" x14ac:dyDescent="0.25">
      <c r="F262" s="13"/>
    </row>
    <row r="263" spans="6:6" ht="16.5" x14ac:dyDescent="0.25">
      <c r="F263" s="13"/>
    </row>
    <row r="264" spans="6:6" ht="16.5" x14ac:dyDescent="0.25">
      <c r="F264" s="13"/>
    </row>
    <row r="265" spans="6:6" ht="16.5" x14ac:dyDescent="0.25">
      <c r="F265" s="13"/>
    </row>
    <row r="266" spans="6:6" ht="16.5" x14ac:dyDescent="0.25">
      <c r="F266" s="13"/>
    </row>
    <row r="267" spans="6:6" ht="16.5" x14ac:dyDescent="0.25">
      <c r="F267" s="13"/>
    </row>
    <row r="268" spans="6:6" ht="16.5" x14ac:dyDescent="0.25">
      <c r="F268" s="13"/>
    </row>
    <row r="269" spans="6:6" ht="16.5" x14ac:dyDescent="0.25">
      <c r="F269" s="13"/>
    </row>
    <row r="270" spans="6:6" ht="16.5" x14ac:dyDescent="0.25">
      <c r="F270" s="13"/>
    </row>
    <row r="271" spans="6:6" ht="16.5" x14ac:dyDescent="0.25">
      <c r="F271" s="13"/>
    </row>
    <row r="272" spans="6:6" ht="16.5" x14ac:dyDescent="0.25">
      <c r="F272" s="13"/>
    </row>
    <row r="273" spans="6:6" ht="16.5" x14ac:dyDescent="0.25">
      <c r="F273" s="13"/>
    </row>
    <row r="274" spans="6:6" ht="16.5" x14ac:dyDescent="0.25">
      <c r="F274" s="13"/>
    </row>
    <row r="275" spans="6:6" ht="16.5" x14ac:dyDescent="0.25">
      <c r="F275" s="13"/>
    </row>
    <row r="276" spans="6:6" ht="16.5" x14ac:dyDescent="0.25">
      <c r="F276" s="13"/>
    </row>
    <row r="277" spans="6:6" ht="16.5" x14ac:dyDescent="0.25">
      <c r="F277" s="13"/>
    </row>
    <row r="278" spans="6:6" ht="16.5" x14ac:dyDescent="0.25">
      <c r="F278" s="13"/>
    </row>
    <row r="279" spans="6:6" ht="16.5" x14ac:dyDescent="0.25">
      <c r="F279" s="13"/>
    </row>
    <row r="280" spans="6:6" ht="16.5" x14ac:dyDescent="0.25">
      <c r="F280" s="13"/>
    </row>
    <row r="281" spans="6:6" ht="16.5" x14ac:dyDescent="0.25">
      <c r="F281" s="13"/>
    </row>
    <row r="282" spans="6:6" ht="16.5" x14ac:dyDescent="0.25">
      <c r="F282" s="13"/>
    </row>
    <row r="283" spans="6:6" ht="16.5" x14ac:dyDescent="0.25">
      <c r="F283" s="13"/>
    </row>
    <row r="284" spans="6:6" ht="16.5" x14ac:dyDescent="0.25">
      <c r="F284" s="13"/>
    </row>
    <row r="285" spans="6:6" ht="16.5" x14ac:dyDescent="0.25">
      <c r="F285" s="13"/>
    </row>
    <row r="286" spans="6:6" ht="16.5" x14ac:dyDescent="0.25">
      <c r="F286" s="13"/>
    </row>
    <row r="287" spans="6:6" ht="16.5" x14ac:dyDescent="0.25">
      <c r="F287" s="13"/>
    </row>
    <row r="288" spans="6:6" ht="16.5" x14ac:dyDescent="0.25">
      <c r="F288" s="13"/>
    </row>
    <row r="289" spans="6:6" ht="16.5" x14ac:dyDescent="0.25">
      <c r="F289" s="13"/>
    </row>
    <row r="290" spans="6:6" ht="16.5" x14ac:dyDescent="0.25">
      <c r="F290" s="13"/>
    </row>
    <row r="291" spans="6:6" ht="16.5" x14ac:dyDescent="0.25">
      <c r="F291" s="13"/>
    </row>
    <row r="292" spans="6:6" ht="16.5" x14ac:dyDescent="0.25">
      <c r="F292" s="13"/>
    </row>
    <row r="293" spans="6:6" ht="16.5" x14ac:dyDescent="0.25">
      <c r="F293" s="13"/>
    </row>
    <row r="294" spans="6:6" ht="16.5" x14ac:dyDescent="0.25">
      <c r="F294" s="13"/>
    </row>
    <row r="295" spans="6:6" ht="16.5" x14ac:dyDescent="0.25">
      <c r="F295" s="13"/>
    </row>
    <row r="296" spans="6:6" ht="16.5" x14ac:dyDescent="0.25">
      <c r="F296" s="13"/>
    </row>
    <row r="297" spans="6:6" ht="16.5" x14ac:dyDescent="0.25">
      <c r="F297" s="13"/>
    </row>
    <row r="298" spans="6:6" ht="16.5" x14ac:dyDescent="0.25">
      <c r="F298" s="13"/>
    </row>
    <row r="299" spans="6:6" ht="16.5" x14ac:dyDescent="0.25">
      <c r="F299" s="13"/>
    </row>
    <row r="300" spans="6:6" ht="16.5" x14ac:dyDescent="0.25">
      <c r="F300" s="13"/>
    </row>
    <row r="301" spans="6:6" ht="16.5" x14ac:dyDescent="0.25">
      <c r="F301" s="13"/>
    </row>
    <row r="302" spans="6:6" ht="16.5" x14ac:dyDescent="0.25">
      <c r="F302" s="13"/>
    </row>
    <row r="303" spans="6:6" ht="16.5" x14ac:dyDescent="0.25">
      <c r="F303" s="13"/>
    </row>
    <row r="304" spans="6:6" ht="16.5" x14ac:dyDescent="0.25">
      <c r="F304" s="13"/>
    </row>
    <row r="305" spans="6:6" ht="16.5" x14ac:dyDescent="0.25">
      <c r="F305" s="13"/>
    </row>
    <row r="306" spans="6:6" ht="16.5" x14ac:dyDescent="0.25">
      <c r="F306" s="13"/>
    </row>
    <row r="307" spans="6:6" ht="16.5" x14ac:dyDescent="0.25">
      <c r="F307" s="13"/>
    </row>
    <row r="308" spans="6:6" ht="16.5" x14ac:dyDescent="0.25">
      <c r="F308" s="13"/>
    </row>
    <row r="309" spans="6:6" ht="16.5" x14ac:dyDescent="0.25">
      <c r="F309" s="13"/>
    </row>
    <row r="310" spans="6:6" ht="16.5" x14ac:dyDescent="0.25">
      <c r="F310" s="13"/>
    </row>
    <row r="311" spans="6:6" ht="16.5" x14ac:dyDescent="0.25">
      <c r="F311" s="13"/>
    </row>
    <row r="312" spans="6:6" ht="16.5" x14ac:dyDescent="0.25">
      <c r="F312" s="13"/>
    </row>
    <row r="313" spans="6:6" ht="16.5" x14ac:dyDescent="0.25">
      <c r="F313" s="13"/>
    </row>
    <row r="314" spans="6:6" ht="16.5" x14ac:dyDescent="0.25">
      <c r="F314" s="13"/>
    </row>
    <row r="315" spans="6:6" ht="16.5" x14ac:dyDescent="0.25">
      <c r="F315" s="13"/>
    </row>
    <row r="316" spans="6:6" ht="16.5" x14ac:dyDescent="0.25">
      <c r="F316" s="13"/>
    </row>
    <row r="317" spans="6:6" ht="16.5" x14ac:dyDescent="0.25">
      <c r="F317" s="13"/>
    </row>
    <row r="318" spans="6:6" ht="16.5" x14ac:dyDescent="0.25">
      <c r="F318" s="13"/>
    </row>
    <row r="319" spans="6:6" ht="16.5" x14ac:dyDescent="0.25">
      <c r="F319" s="13"/>
    </row>
    <row r="320" spans="6:6" ht="16.5" x14ac:dyDescent="0.25">
      <c r="F320" s="13"/>
    </row>
    <row r="321" spans="6:6" ht="16.5" x14ac:dyDescent="0.25">
      <c r="F321" s="13"/>
    </row>
    <row r="322" spans="6:6" ht="16.5" x14ac:dyDescent="0.25">
      <c r="F322" s="13"/>
    </row>
    <row r="323" spans="6:6" ht="16.5" x14ac:dyDescent="0.25">
      <c r="F323" s="13"/>
    </row>
    <row r="324" spans="6:6" ht="16.5" x14ac:dyDescent="0.25">
      <c r="F324" s="13"/>
    </row>
    <row r="325" spans="6:6" ht="16.5" x14ac:dyDescent="0.25">
      <c r="F325" s="13"/>
    </row>
    <row r="326" spans="6:6" ht="16.5" x14ac:dyDescent="0.25">
      <c r="F326" s="13"/>
    </row>
    <row r="327" spans="6:6" ht="16.5" x14ac:dyDescent="0.25">
      <c r="F327" s="13"/>
    </row>
    <row r="328" spans="6:6" ht="16.5" x14ac:dyDescent="0.25">
      <c r="F328" s="13"/>
    </row>
    <row r="329" spans="6:6" ht="16.5" x14ac:dyDescent="0.25">
      <c r="F329" s="13"/>
    </row>
    <row r="330" spans="6:6" ht="16.5" x14ac:dyDescent="0.25">
      <c r="F330" s="13"/>
    </row>
    <row r="331" spans="6:6" ht="16.5" x14ac:dyDescent="0.25">
      <c r="F331" s="13"/>
    </row>
    <row r="332" spans="6:6" ht="16.5" x14ac:dyDescent="0.25">
      <c r="F332" s="13"/>
    </row>
    <row r="333" spans="6:6" ht="16.5" x14ac:dyDescent="0.25">
      <c r="F333" s="13"/>
    </row>
    <row r="334" spans="6:6" ht="16.5" x14ac:dyDescent="0.25">
      <c r="F334" s="13"/>
    </row>
    <row r="335" spans="6:6" ht="16.5" x14ac:dyDescent="0.25">
      <c r="F335" s="13"/>
    </row>
    <row r="336" spans="6:6" ht="16.5" x14ac:dyDescent="0.25">
      <c r="F336" s="13"/>
    </row>
    <row r="337" spans="6:6" ht="16.5" x14ac:dyDescent="0.25">
      <c r="F337" s="13"/>
    </row>
    <row r="338" spans="6:6" ht="16.5" x14ac:dyDescent="0.25">
      <c r="F338" s="13"/>
    </row>
    <row r="339" spans="6:6" ht="16.5" x14ac:dyDescent="0.25">
      <c r="F339" s="13"/>
    </row>
    <row r="340" spans="6:6" ht="16.5" x14ac:dyDescent="0.25">
      <c r="F340" s="13"/>
    </row>
    <row r="341" spans="6:6" ht="16.5" x14ac:dyDescent="0.25">
      <c r="F341" s="13"/>
    </row>
    <row r="342" spans="6:6" ht="16.5" x14ac:dyDescent="0.25">
      <c r="F342" s="13"/>
    </row>
    <row r="343" spans="6:6" ht="16.5" x14ac:dyDescent="0.25">
      <c r="F343" s="13"/>
    </row>
    <row r="344" spans="6:6" ht="16.5" x14ac:dyDescent="0.25">
      <c r="F344" s="13"/>
    </row>
    <row r="345" spans="6:6" ht="16.5" x14ac:dyDescent="0.25">
      <c r="F345" s="13"/>
    </row>
    <row r="346" spans="6:6" ht="16.5" x14ac:dyDescent="0.25">
      <c r="F346" s="13"/>
    </row>
    <row r="347" spans="6:6" ht="16.5" x14ac:dyDescent="0.25">
      <c r="F347" s="13"/>
    </row>
    <row r="348" spans="6:6" ht="16.5" x14ac:dyDescent="0.25">
      <c r="F348" s="13"/>
    </row>
    <row r="349" spans="6:6" ht="16.5" x14ac:dyDescent="0.25">
      <c r="F349" s="13"/>
    </row>
    <row r="350" spans="6:6" ht="16.5" x14ac:dyDescent="0.25">
      <c r="F350" s="13"/>
    </row>
    <row r="351" spans="6:6" ht="16.5" x14ac:dyDescent="0.25">
      <c r="F351" s="13"/>
    </row>
    <row r="352" spans="6:6" ht="16.5" x14ac:dyDescent="0.25">
      <c r="F352" s="13"/>
    </row>
    <row r="353" spans="6:6" ht="16.5" x14ac:dyDescent="0.25">
      <c r="F353" s="13"/>
    </row>
    <row r="354" spans="6:6" ht="16.5" x14ac:dyDescent="0.25">
      <c r="F354" s="13"/>
    </row>
    <row r="355" spans="6:6" ht="16.5" x14ac:dyDescent="0.25">
      <c r="F355" s="13"/>
    </row>
    <row r="356" spans="6:6" ht="16.5" x14ac:dyDescent="0.25">
      <c r="F356" s="13"/>
    </row>
    <row r="357" spans="6:6" ht="16.5" x14ac:dyDescent="0.25">
      <c r="F357" s="13"/>
    </row>
    <row r="358" spans="6:6" ht="16.5" x14ac:dyDescent="0.25">
      <c r="F358" s="13"/>
    </row>
    <row r="359" spans="6:6" ht="16.5" x14ac:dyDescent="0.25">
      <c r="F359" s="13"/>
    </row>
    <row r="360" spans="6:6" ht="16.5" x14ac:dyDescent="0.25">
      <c r="F360" s="13"/>
    </row>
    <row r="361" spans="6:6" ht="16.5" x14ac:dyDescent="0.25">
      <c r="F361" s="13"/>
    </row>
    <row r="362" spans="6:6" ht="16.5" x14ac:dyDescent="0.25">
      <c r="F362" s="13"/>
    </row>
    <row r="363" spans="6:6" ht="16.5" x14ac:dyDescent="0.25">
      <c r="F363" s="13"/>
    </row>
    <row r="364" spans="6:6" ht="16.5" x14ac:dyDescent="0.25">
      <c r="F364" s="13"/>
    </row>
    <row r="365" spans="6:6" ht="16.5" x14ac:dyDescent="0.25">
      <c r="F365" s="13"/>
    </row>
    <row r="366" spans="6:6" ht="16.5" x14ac:dyDescent="0.25">
      <c r="F366" s="13"/>
    </row>
    <row r="367" spans="6:6" ht="16.5" x14ac:dyDescent="0.25">
      <c r="F367" s="13"/>
    </row>
    <row r="368" spans="6:6" ht="16.5" x14ac:dyDescent="0.25">
      <c r="F368" s="13"/>
    </row>
    <row r="369" spans="6:6" ht="16.5" x14ac:dyDescent="0.25">
      <c r="F369" s="13"/>
    </row>
    <row r="370" spans="6:6" ht="16.5" x14ac:dyDescent="0.25">
      <c r="F370" s="13"/>
    </row>
    <row r="371" spans="6:6" ht="16.5" x14ac:dyDescent="0.25">
      <c r="F371" s="13"/>
    </row>
    <row r="372" spans="6:6" ht="16.5" x14ac:dyDescent="0.25">
      <c r="F372" s="13"/>
    </row>
    <row r="373" spans="6:6" ht="16.5" x14ac:dyDescent="0.25">
      <c r="F373" s="13"/>
    </row>
    <row r="374" spans="6:6" ht="16.5" x14ac:dyDescent="0.25">
      <c r="F374" s="13"/>
    </row>
    <row r="375" spans="6:6" ht="16.5" x14ac:dyDescent="0.25">
      <c r="F375" s="13"/>
    </row>
    <row r="376" spans="6:6" ht="16.5" x14ac:dyDescent="0.25">
      <c r="F376" s="13"/>
    </row>
    <row r="377" spans="6:6" ht="16.5" x14ac:dyDescent="0.25">
      <c r="F377" s="13"/>
    </row>
    <row r="378" spans="6:6" ht="16.5" x14ac:dyDescent="0.25">
      <c r="F378" s="13"/>
    </row>
    <row r="379" spans="6:6" ht="16.5" x14ac:dyDescent="0.25">
      <c r="F379" s="13"/>
    </row>
    <row r="380" spans="6:6" ht="16.5" x14ac:dyDescent="0.25">
      <c r="F380" s="13"/>
    </row>
    <row r="381" spans="6:6" ht="16.5" x14ac:dyDescent="0.25">
      <c r="F381" s="13"/>
    </row>
    <row r="382" spans="6:6" ht="16.5" x14ac:dyDescent="0.25">
      <c r="F382" s="13"/>
    </row>
    <row r="383" spans="6:6" ht="16.5" x14ac:dyDescent="0.25">
      <c r="F383" s="13"/>
    </row>
    <row r="384" spans="6:6" ht="16.5" x14ac:dyDescent="0.25">
      <c r="F384" s="13"/>
    </row>
    <row r="385" spans="6:6" ht="16.5" x14ac:dyDescent="0.25">
      <c r="F385" s="13"/>
    </row>
    <row r="386" spans="6:6" ht="16.5" x14ac:dyDescent="0.25">
      <c r="F386" s="13"/>
    </row>
    <row r="387" spans="6:6" ht="16.5" x14ac:dyDescent="0.25">
      <c r="F387" s="13"/>
    </row>
    <row r="388" spans="6:6" ht="16.5" x14ac:dyDescent="0.25">
      <c r="F388" s="13"/>
    </row>
    <row r="389" spans="6:6" ht="16.5" x14ac:dyDescent="0.25">
      <c r="F389" s="13"/>
    </row>
    <row r="390" spans="6:6" ht="16.5" x14ac:dyDescent="0.25">
      <c r="F390" s="13"/>
    </row>
    <row r="391" spans="6:6" ht="16.5" x14ac:dyDescent="0.25">
      <c r="F391" s="13"/>
    </row>
    <row r="392" spans="6:6" ht="16.5" x14ac:dyDescent="0.25">
      <c r="F392" s="13"/>
    </row>
    <row r="393" spans="6:6" ht="16.5" x14ac:dyDescent="0.25">
      <c r="F393" s="13"/>
    </row>
    <row r="394" spans="6:6" ht="16.5" x14ac:dyDescent="0.25">
      <c r="F394" s="13"/>
    </row>
    <row r="395" spans="6:6" ht="16.5" x14ac:dyDescent="0.25">
      <c r="F395" s="13"/>
    </row>
    <row r="396" spans="6:6" ht="16.5" x14ac:dyDescent="0.25">
      <c r="F396" s="13"/>
    </row>
    <row r="397" spans="6:6" ht="16.5" x14ac:dyDescent="0.25">
      <c r="F397" s="13"/>
    </row>
    <row r="398" spans="6:6" ht="16.5" x14ac:dyDescent="0.25">
      <c r="F398" s="13"/>
    </row>
    <row r="399" spans="6:6" ht="16.5" x14ac:dyDescent="0.25">
      <c r="F399" s="13"/>
    </row>
    <row r="400" spans="6:6" ht="16.5" x14ac:dyDescent="0.25">
      <c r="F400" s="13"/>
    </row>
    <row r="401" spans="6:6" ht="16.5" x14ac:dyDescent="0.25">
      <c r="F401" s="13"/>
    </row>
    <row r="402" spans="6:6" ht="16.5" x14ac:dyDescent="0.25">
      <c r="F402" s="13"/>
    </row>
    <row r="403" spans="6:6" ht="16.5" x14ac:dyDescent="0.25">
      <c r="F403" s="13"/>
    </row>
    <row r="404" spans="6:6" ht="16.5" x14ac:dyDescent="0.25">
      <c r="F404" s="13"/>
    </row>
    <row r="405" spans="6:6" ht="16.5" x14ac:dyDescent="0.25">
      <c r="F405" s="13"/>
    </row>
    <row r="406" spans="6:6" ht="16.5" x14ac:dyDescent="0.25">
      <c r="F406" s="13"/>
    </row>
    <row r="407" spans="6:6" ht="16.5" x14ac:dyDescent="0.25">
      <c r="F407" s="13"/>
    </row>
    <row r="408" spans="6:6" ht="16.5" x14ac:dyDescent="0.25">
      <c r="F408" s="13"/>
    </row>
    <row r="409" spans="6:6" ht="16.5" x14ac:dyDescent="0.25">
      <c r="F409" s="13"/>
    </row>
    <row r="410" spans="6:6" ht="16.5" x14ac:dyDescent="0.25">
      <c r="F410" s="13"/>
    </row>
    <row r="411" spans="6:6" ht="16.5" x14ac:dyDescent="0.25">
      <c r="F411" s="13"/>
    </row>
    <row r="412" spans="6:6" ht="16.5" x14ac:dyDescent="0.25">
      <c r="F412" s="13"/>
    </row>
    <row r="413" spans="6:6" ht="16.5" x14ac:dyDescent="0.25">
      <c r="F413" s="13"/>
    </row>
    <row r="414" spans="6:6" ht="16.5" x14ac:dyDescent="0.25">
      <c r="F414" s="13"/>
    </row>
    <row r="415" spans="6:6" ht="16.5" x14ac:dyDescent="0.25">
      <c r="F415" s="13"/>
    </row>
    <row r="416" spans="6:6" ht="16.5" x14ac:dyDescent="0.25">
      <c r="F416" s="13"/>
    </row>
    <row r="417" spans="6:6" ht="16.5" x14ac:dyDescent="0.25">
      <c r="F417" s="13"/>
    </row>
    <row r="418" spans="6:6" ht="16.5" x14ac:dyDescent="0.25">
      <c r="F418" s="13"/>
    </row>
    <row r="419" spans="6:6" ht="16.5" x14ac:dyDescent="0.25">
      <c r="F419" s="13"/>
    </row>
    <row r="420" spans="6:6" ht="16.5" x14ac:dyDescent="0.25">
      <c r="F420" s="13"/>
    </row>
    <row r="421" spans="6:6" ht="16.5" x14ac:dyDescent="0.25">
      <c r="F421" s="13"/>
    </row>
    <row r="422" spans="6:6" ht="16.5" x14ac:dyDescent="0.25">
      <c r="F422" s="13"/>
    </row>
    <row r="423" spans="6:6" ht="16.5" x14ac:dyDescent="0.25">
      <c r="F423" s="13"/>
    </row>
    <row r="424" spans="6:6" ht="16.5" x14ac:dyDescent="0.25">
      <c r="F424" s="13"/>
    </row>
    <row r="425" spans="6:6" ht="16.5" x14ac:dyDescent="0.25">
      <c r="F425" s="13"/>
    </row>
    <row r="426" spans="6:6" ht="16.5" x14ac:dyDescent="0.25">
      <c r="F426" s="13"/>
    </row>
    <row r="427" spans="6:6" ht="16.5" x14ac:dyDescent="0.25">
      <c r="F427" s="13"/>
    </row>
    <row r="428" spans="6:6" ht="16.5" x14ac:dyDescent="0.25">
      <c r="F428" s="13"/>
    </row>
    <row r="429" spans="6:6" ht="16.5" x14ac:dyDescent="0.25">
      <c r="F429" s="13"/>
    </row>
    <row r="430" spans="6:6" ht="16.5" x14ac:dyDescent="0.25">
      <c r="F430" s="13"/>
    </row>
    <row r="431" spans="6:6" ht="16.5" x14ac:dyDescent="0.25">
      <c r="F431" s="13"/>
    </row>
    <row r="432" spans="6:6" ht="16.5" x14ac:dyDescent="0.25">
      <c r="F432" s="13"/>
    </row>
    <row r="433" spans="6:6" ht="16.5" x14ac:dyDescent="0.25">
      <c r="F433" s="13"/>
    </row>
    <row r="434" spans="6:6" ht="16.5" x14ac:dyDescent="0.25">
      <c r="F434" s="13"/>
    </row>
    <row r="435" spans="6:6" ht="16.5" x14ac:dyDescent="0.25">
      <c r="F435" s="13"/>
    </row>
    <row r="436" spans="6:6" ht="16.5" x14ac:dyDescent="0.25">
      <c r="F436" s="13"/>
    </row>
    <row r="437" spans="6:6" ht="16.5" x14ac:dyDescent="0.25">
      <c r="F437" s="13"/>
    </row>
    <row r="438" spans="6:6" ht="16.5" x14ac:dyDescent="0.25">
      <c r="F438" s="13"/>
    </row>
    <row r="439" spans="6:6" ht="16.5" x14ac:dyDescent="0.25">
      <c r="F439" s="13"/>
    </row>
    <row r="440" spans="6:6" ht="16.5" x14ac:dyDescent="0.25">
      <c r="F440" s="13"/>
    </row>
    <row r="441" spans="6:6" ht="16.5" x14ac:dyDescent="0.25">
      <c r="F441" s="13"/>
    </row>
    <row r="442" spans="6:6" ht="16.5" x14ac:dyDescent="0.25">
      <c r="F442" s="13"/>
    </row>
    <row r="443" spans="6:6" ht="16.5" x14ac:dyDescent="0.25">
      <c r="F443" s="13"/>
    </row>
    <row r="444" spans="6:6" ht="16.5" x14ac:dyDescent="0.25">
      <c r="F444" s="13"/>
    </row>
    <row r="445" spans="6:6" ht="16.5" x14ac:dyDescent="0.25">
      <c r="F445" s="13"/>
    </row>
    <row r="446" spans="6:6" ht="16.5" x14ac:dyDescent="0.25">
      <c r="F446" s="13"/>
    </row>
    <row r="447" spans="6:6" ht="16.5" x14ac:dyDescent="0.25">
      <c r="F447" s="13"/>
    </row>
    <row r="448" spans="6:6" ht="16.5" x14ac:dyDescent="0.25">
      <c r="F448" s="13"/>
    </row>
    <row r="449" spans="6:6" ht="16.5" x14ac:dyDescent="0.25">
      <c r="F449" s="13"/>
    </row>
    <row r="450" spans="6:6" ht="16.5" x14ac:dyDescent="0.25">
      <c r="F450" s="13"/>
    </row>
    <row r="451" spans="6:6" ht="16.5" x14ac:dyDescent="0.25">
      <c r="F451" s="13"/>
    </row>
    <row r="452" spans="6:6" ht="16.5" x14ac:dyDescent="0.25">
      <c r="F452" s="13"/>
    </row>
    <row r="453" spans="6:6" ht="16.5" x14ac:dyDescent="0.25">
      <c r="F453" s="13"/>
    </row>
    <row r="454" spans="6:6" ht="16.5" x14ac:dyDescent="0.25">
      <c r="F454" s="13"/>
    </row>
    <row r="455" spans="6:6" ht="16.5" x14ac:dyDescent="0.25">
      <c r="F455" s="13"/>
    </row>
    <row r="456" spans="6:6" ht="16.5" x14ac:dyDescent="0.25">
      <c r="F456" s="13"/>
    </row>
    <row r="457" spans="6:6" ht="16.5" x14ac:dyDescent="0.25">
      <c r="F457" s="13"/>
    </row>
    <row r="458" spans="6:6" ht="16.5" x14ac:dyDescent="0.25">
      <c r="F458" s="13"/>
    </row>
    <row r="459" spans="6:6" ht="16.5" x14ac:dyDescent="0.25">
      <c r="F459" s="13"/>
    </row>
    <row r="460" spans="6:6" ht="16.5" x14ac:dyDescent="0.25">
      <c r="F460" s="13"/>
    </row>
    <row r="461" spans="6:6" ht="16.5" x14ac:dyDescent="0.25">
      <c r="F461" s="13"/>
    </row>
    <row r="462" spans="6:6" ht="16.5" x14ac:dyDescent="0.25">
      <c r="F462" s="13"/>
    </row>
    <row r="463" spans="6:6" ht="16.5" x14ac:dyDescent="0.25">
      <c r="F463" s="13"/>
    </row>
    <row r="464" spans="6:6" ht="16.5" x14ac:dyDescent="0.25">
      <c r="F464" s="13"/>
    </row>
    <row r="465" spans="6:6" ht="16.5" x14ac:dyDescent="0.25">
      <c r="F465" s="13"/>
    </row>
    <row r="466" spans="6:6" ht="16.5" x14ac:dyDescent="0.25">
      <c r="F466" s="13"/>
    </row>
    <row r="467" spans="6:6" ht="16.5" x14ac:dyDescent="0.25">
      <c r="F467" s="13"/>
    </row>
    <row r="468" spans="6:6" ht="16.5" x14ac:dyDescent="0.25">
      <c r="F468" s="13"/>
    </row>
    <row r="469" spans="6:6" ht="16.5" x14ac:dyDescent="0.25">
      <c r="F469" s="13"/>
    </row>
    <row r="470" spans="6:6" ht="16.5" x14ac:dyDescent="0.25">
      <c r="F470" s="13"/>
    </row>
    <row r="471" spans="6:6" ht="16.5" x14ac:dyDescent="0.25">
      <c r="F471" s="13"/>
    </row>
    <row r="472" spans="6:6" ht="16.5" x14ac:dyDescent="0.25">
      <c r="F472" s="13"/>
    </row>
    <row r="473" spans="6:6" ht="16.5" x14ac:dyDescent="0.25">
      <c r="F473" s="13"/>
    </row>
    <row r="474" spans="6:6" ht="16.5" x14ac:dyDescent="0.25">
      <c r="F474" s="13"/>
    </row>
    <row r="475" spans="6:6" ht="16.5" x14ac:dyDescent="0.25">
      <c r="F475" s="13"/>
    </row>
    <row r="476" spans="6:6" ht="16.5" x14ac:dyDescent="0.25">
      <c r="F476" s="13"/>
    </row>
    <row r="477" spans="6:6" ht="16.5" x14ac:dyDescent="0.25">
      <c r="F477" s="13"/>
    </row>
    <row r="478" spans="6:6" ht="16.5" x14ac:dyDescent="0.25">
      <c r="F478" s="13"/>
    </row>
    <row r="479" spans="6:6" ht="16.5" x14ac:dyDescent="0.25">
      <c r="F479" s="13"/>
    </row>
    <row r="480" spans="6:6" ht="16.5" x14ac:dyDescent="0.25">
      <c r="F480" s="13"/>
    </row>
    <row r="481" spans="6:6" ht="16.5" x14ac:dyDescent="0.25">
      <c r="F481" s="13"/>
    </row>
    <row r="482" spans="6:6" ht="16.5" x14ac:dyDescent="0.25">
      <c r="F482" s="13"/>
    </row>
    <row r="483" spans="6:6" ht="16.5" x14ac:dyDescent="0.25">
      <c r="F483" s="13"/>
    </row>
    <row r="484" spans="6:6" ht="16.5" x14ac:dyDescent="0.25">
      <c r="F484" s="13"/>
    </row>
    <row r="485" spans="6:6" ht="16.5" x14ac:dyDescent="0.25">
      <c r="F485" s="13"/>
    </row>
    <row r="486" spans="6:6" ht="16.5" x14ac:dyDescent="0.25">
      <c r="F486" s="13"/>
    </row>
    <row r="487" spans="6:6" ht="16.5" x14ac:dyDescent="0.25">
      <c r="F487" s="13"/>
    </row>
    <row r="488" spans="6:6" ht="16.5" x14ac:dyDescent="0.25">
      <c r="F488" s="13"/>
    </row>
    <row r="489" spans="6:6" ht="16.5" x14ac:dyDescent="0.25">
      <c r="F489" s="13"/>
    </row>
    <row r="490" spans="6:6" ht="16.5" x14ac:dyDescent="0.25">
      <c r="F490" s="13"/>
    </row>
    <row r="491" spans="6:6" ht="16.5" x14ac:dyDescent="0.25">
      <c r="F491" s="13"/>
    </row>
    <row r="492" spans="6:6" ht="16.5" x14ac:dyDescent="0.25">
      <c r="F492" s="13"/>
    </row>
    <row r="493" spans="6:6" ht="16.5" x14ac:dyDescent="0.25">
      <c r="F493" s="13"/>
    </row>
    <row r="494" spans="6:6" ht="16.5" x14ac:dyDescent="0.25">
      <c r="F494" s="13"/>
    </row>
    <row r="495" spans="6:6" ht="16.5" x14ac:dyDescent="0.25">
      <c r="F495" s="13"/>
    </row>
    <row r="496" spans="6:6" ht="16.5" x14ac:dyDescent="0.25">
      <c r="F496" s="13"/>
    </row>
    <row r="497" spans="6:6" ht="16.5" x14ac:dyDescent="0.25">
      <c r="F497" s="13"/>
    </row>
    <row r="498" spans="6:6" ht="16.5" x14ac:dyDescent="0.25">
      <c r="F498" s="13"/>
    </row>
    <row r="499" spans="6:6" ht="16.5" x14ac:dyDescent="0.25">
      <c r="F499" s="13"/>
    </row>
    <row r="500" spans="6:6" ht="16.5" x14ac:dyDescent="0.25">
      <c r="F500" s="13"/>
    </row>
    <row r="501" spans="6:6" ht="16.5" x14ac:dyDescent="0.25">
      <c r="F501" s="13"/>
    </row>
    <row r="502" spans="6:6" ht="16.5" x14ac:dyDescent="0.25">
      <c r="F502" s="13"/>
    </row>
    <row r="503" spans="6:6" ht="16.5" x14ac:dyDescent="0.25">
      <c r="F503" s="13"/>
    </row>
    <row r="504" spans="6:6" ht="16.5" x14ac:dyDescent="0.25">
      <c r="F504" s="13"/>
    </row>
    <row r="505" spans="6:6" ht="16.5" x14ac:dyDescent="0.25">
      <c r="F505" s="13"/>
    </row>
    <row r="506" spans="6:6" ht="16.5" x14ac:dyDescent="0.25">
      <c r="F506" s="13"/>
    </row>
    <row r="507" spans="6:6" ht="16.5" x14ac:dyDescent="0.25">
      <c r="F507" s="13"/>
    </row>
    <row r="508" spans="6:6" ht="16.5" x14ac:dyDescent="0.25">
      <c r="F508" s="13"/>
    </row>
    <row r="509" spans="6:6" ht="16.5" x14ac:dyDescent="0.25">
      <c r="F509" s="13"/>
    </row>
    <row r="510" spans="6:6" ht="16.5" x14ac:dyDescent="0.25">
      <c r="F510" s="13"/>
    </row>
    <row r="511" spans="6:6" ht="16.5" x14ac:dyDescent="0.25">
      <c r="F511" s="13"/>
    </row>
    <row r="512" spans="6:6" ht="16.5" x14ac:dyDescent="0.25">
      <c r="F512" s="13"/>
    </row>
    <row r="513" spans="6:6" ht="16.5" x14ac:dyDescent="0.25">
      <c r="F513" s="13"/>
    </row>
    <row r="514" spans="6:6" ht="16.5" x14ac:dyDescent="0.25">
      <c r="F514" s="13"/>
    </row>
    <row r="515" spans="6:6" ht="16.5" x14ac:dyDescent="0.25">
      <c r="F515" s="13"/>
    </row>
    <row r="516" spans="6:6" ht="16.5" x14ac:dyDescent="0.25">
      <c r="F516" s="13"/>
    </row>
    <row r="517" spans="6:6" ht="16.5" x14ac:dyDescent="0.25">
      <c r="F517" s="13"/>
    </row>
    <row r="518" spans="6:6" ht="16.5" x14ac:dyDescent="0.25">
      <c r="F518" s="13"/>
    </row>
    <row r="519" spans="6:6" ht="16.5" x14ac:dyDescent="0.25">
      <c r="F519" s="13"/>
    </row>
    <row r="520" spans="6:6" ht="16.5" x14ac:dyDescent="0.25">
      <c r="F520" s="13"/>
    </row>
    <row r="521" spans="6:6" ht="16.5" x14ac:dyDescent="0.25">
      <c r="F521" s="13"/>
    </row>
    <row r="522" spans="6:6" ht="16.5" x14ac:dyDescent="0.25">
      <c r="F522" s="13"/>
    </row>
    <row r="523" spans="6:6" ht="16.5" x14ac:dyDescent="0.25">
      <c r="F523" s="13"/>
    </row>
    <row r="524" spans="6:6" ht="16.5" x14ac:dyDescent="0.25">
      <c r="F524" s="13"/>
    </row>
    <row r="525" spans="6:6" ht="16.5" x14ac:dyDescent="0.25">
      <c r="F525" s="13"/>
    </row>
    <row r="526" spans="6:6" ht="16.5" x14ac:dyDescent="0.25">
      <c r="F526" s="13"/>
    </row>
    <row r="527" spans="6:6" ht="16.5" x14ac:dyDescent="0.25">
      <c r="F527" s="13"/>
    </row>
    <row r="528" spans="6:6" ht="16.5" x14ac:dyDescent="0.25">
      <c r="F528" s="13"/>
    </row>
    <row r="529" spans="6:6" ht="16.5" x14ac:dyDescent="0.25">
      <c r="F529" s="13"/>
    </row>
    <row r="530" spans="6:6" ht="16.5" x14ac:dyDescent="0.25">
      <c r="F530" s="13"/>
    </row>
    <row r="531" spans="6:6" ht="16.5" x14ac:dyDescent="0.25">
      <c r="F531" s="13"/>
    </row>
    <row r="532" spans="6:6" ht="16.5" x14ac:dyDescent="0.25">
      <c r="F532" s="13"/>
    </row>
    <row r="533" spans="6:6" ht="16.5" x14ac:dyDescent="0.25">
      <c r="F533" s="13"/>
    </row>
    <row r="534" spans="6:6" ht="16.5" x14ac:dyDescent="0.25">
      <c r="F534" s="13"/>
    </row>
    <row r="535" spans="6:6" ht="16.5" x14ac:dyDescent="0.25">
      <c r="F535" s="13"/>
    </row>
    <row r="536" spans="6:6" ht="16.5" x14ac:dyDescent="0.25">
      <c r="F536" s="13"/>
    </row>
    <row r="537" spans="6:6" ht="16.5" x14ac:dyDescent="0.25">
      <c r="F537" s="13"/>
    </row>
    <row r="538" spans="6:6" ht="16.5" x14ac:dyDescent="0.25">
      <c r="F538" s="13"/>
    </row>
    <row r="539" spans="6:6" ht="16.5" x14ac:dyDescent="0.25">
      <c r="F539" s="13"/>
    </row>
    <row r="540" spans="6:6" ht="16.5" x14ac:dyDescent="0.25">
      <c r="F540" s="13"/>
    </row>
    <row r="541" spans="6:6" ht="16.5" x14ac:dyDescent="0.25">
      <c r="F541" s="13"/>
    </row>
    <row r="542" spans="6:6" ht="16.5" x14ac:dyDescent="0.25">
      <c r="F542" s="13"/>
    </row>
    <row r="543" spans="6:6" ht="16.5" x14ac:dyDescent="0.25">
      <c r="F543" s="13"/>
    </row>
    <row r="544" spans="6:6" ht="16.5" x14ac:dyDescent="0.25">
      <c r="F544" s="13"/>
    </row>
    <row r="545" spans="6:6" ht="16.5" x14ac:dyDescent="0.25">
      <c r="F545" s="13"/>
    </row>
    <row r="546" spans="6:6" ht="16.5" x14ac:dyDescent="0.25">
      <c r="F546" s="13"/>
    </row>
    <row r="547" spans="6:6" ht="16.5" x14ac:dyDescent="0.25">
      <c r="F547" s="13"/>
    </row>
    <row r="548" spans="6:6" ht="16.5" x14ac:dyDescent="0.25">
      <c r="F548" s="13"/>
    </row>
    <row r="549" spans="6:6" ht="16.5" x14ac:dyDescent="0.25">
      <c r="F549" s="13"/>
    </row>
    <row r="550" spans="6:6" ht="16.5" x14ac:dyDescent="0.25">
      <c r="F550" s="13"/>
    </row>
    <row r="551" spans="6:6" ht="16.5" x14ac:dyDescent="0.25">
      <c r="F551" s="13"/>
    </row>
    <row r="552" spans="6:6" ht="16.5" x14ac:dyDescent="0.25">
      <c r="F552" s="13"/>
    </row>
    <row r="553" spans="6:6" ht="16.5" x14ac:dyDescent="0.25">
      <c r="F553" s="13"/>
    </row>
    <row r="554" spans="6:6" ht="16.5" x14ac:dyDescent="0.25">
      <c r="F554" s="13"/>
    </row>
    <row r="555" spans="6:6" ht="16.5" x14ac:dyDescent="0.25">
      <c r="F555" s="13"/>
    </row>
    <row r="556" spans="6:6" ht="16.5" x14ac:dyDescent="0.25">
      <c r="F556" s="13"/>
    </row>
    <row r="557" spans="6:6" ht="16.5" x14ac:dyDescent="0.25">
      <c r="F557" s="13"/>
    </row>
    <row r="558" spans="6:6" ht="16.5" x14ac:dyDescent="0.25">
      <c r="F558" s="13"/>
    </row>
    <row r="559" spans="6:6" ht="16.5" x14ac:dyDescent="0.25">
      <c r="F559" s="13"/>
    </row>
    <row r="560" spans="6:6" ht="16.5" x14ac:dyDescent="0.25">
      <c r="F560" s="13"/>
    </row>
    <row r="561" spans="6:6" ht="16.5" x14ac:dyDescent="0.25">
      <c r="F561" s="13"/>
    </row>
    <row r="562" spans="6:6" ht="16.5" x14ac:dyDescent="0.25">
      <c r="F562" s="13"/>
    </row>
    <row r="563" spans="6:6" ht="16.5" x14ac:dyDescent="0.25">
      <c r="F563" s="13"/>
    </row>
    <row r="564" spans="6:6" ht="16.5" x14ac:dyDescent="0.25">
      <c r="F564" s="13"/>
    </row>
    <row r="565" spans="6:6" ht="16.5" x14ac:dyDescent="0.25">
      <c r="F565" s="13"/>
    </row>
    <row r="566" spans="6:6" ht="16.5" x14ac:dyDescent="0.25">
      <c r="F566" s="13"/>
    </row>
    <row r="567" spans="6:6" ht="16.5" x14ac:dyDescent="0.25">
      <c r="F567" s="13"/>
    </row>
    <row r="568" spans="6:6" ht="16.5" x14ac:dyDescent="0.25">
      <c r="F568" s="13"/>
    </row>
    <row r="569" spans="6:6" ht="16.5" x14ac:dyDescent="0.25">
      <c r="F569" s="13"/>
    </row>
    <row r="570" spans="6:6" ht="16.5" x14ac:dyDescent="0.25">
      <c r="F570" s="13"/>
    </row>
    <row r="571" spans="6:6" ht="16.5" x14ac:dyDescent="0.25">
      <c r="F571" s="13"/>
    </row>
    <row r="572" spans="6:6" ht="16.5" x14ac:dyDescent="0.25">
      <c r="F572" s="13"/>
    </row>
    <row r="573" spans="6:6" ht="16.5" x14ac:dyDescent="0.25">
      <c r="F573" s="13"/>
    </row>
    <row r="574" spans="6:6" ht="16.5" x14ac:dyDescent="0.25">
      <c r="F574" s="13"/>
    </row>
    <row r="575" spans="6:6" ht="16.5" x14ac:dyDescent="0.25">
      <c r="F575" s="13"/>
    </row>
    <row r="576" spans="6:6" ht="16.5" x14ac:dyDescent="0.25">
      <c r="F576" s="13"/>
    </row>
    <row r="577" spans="6:6" ht="16.5" x14ac:dyDescent="0.25">
      <c r="F577" s="13"/>
    </row>
    <row r="578" spans="6:6" ht="16.5" x14ac:dyDescent="0.25">
      <c r="F578" s="13"/>
    </row>
    <row r="579" spans="6:6" ht="16.5" x14ac:dyDescent="0.25">
      <c r="F579" s="13"/>
    </row>
    <row r="580" spans="6:6" ht="16.5" x14ac:dyDescent="0.25">
      <c r="F580" s="13"/>
    </row>
    <row r="581" spans="6:6" ht="16.5" x14ac:dyDescent="0.25">
      <c r="F581" s="13"/>
    </row>
    <row r="582" spans="6:6" ht="16.5" x14ac:dyDescent="0.25">
      <c r="F582" s="13"/>
    </row>
    <row r="583" spans="6:6" ht="16.5" x14ac:dyDescent="0.25">
      <c r="F583" s="13"/>
    </row>
    <row r="584" spans="6:6" ht="16.5" x14ac:dyDescent="0.25">
      <c r="F584" s="13"/>
    </row>
    <row r="585" spans="6:6" ht="16.5" x14ac:dyDescent="0.25">
      <c r="F585" s="13"/>
    </row>
    <row r="586" spans="6:6" ht="16.5" x14ac:dyDescent="0.25">
      <c r="F586" s="13"/>
    </row>
    <row r="587" spans="6:6" ht="16.5" x14ac:dyDescent="0.25">
      <c r="F587" s="13"/>
    </row>
    <row r="588" spans="6:6" ht="16.5" x14ac:dyDescent="0.25">
      <c r="F588" s="13"/>
    </row>
    <row r="589" spans="6:6" ht="16.5" x14ac:dyDescent="0.25">
      <c r="F589" s="13"/>
    </row>
    <row r="590" spans="6:6" ht="16.5" x14ac:dyDescent="0.25">
      <c r="F590" s="13"/>
    </row>
    <row r="591" spans="6:6" ht="16.5" x14ac:dyDescent="0.25">
      <c r="F591" s="13"/>
    </row>
    <row r="592" spans="6:6" ht="16.5" x14ac:dyDescent="0.25">
      <c r="F592" s="13"/>
    </row>
    <row r="593" spans="6:6" ht="16.5" x14ac:dyDescent="0.25">
      <c r="F593" s="13"/>
    </row>
    <row r="594" spans="6:6" ht="16.5" x14ac:dyDescent="0.25">
      <c r="F594" s="13"/>
    </row>
    <row r="595" spans="6:6" ht="16.5" x14ac:dyDescent="0.25">
      <c r="F595" s="13"/>
    </row>
    <row r="596" spans="6:6" ht="16.5" x14ac:dyDescent="0.25">
      <c r="F596" s="13"/>
    </row>
    <row r="597" spans="6:6" ht="16.5" x14ac:dyDescent="0.25">
      <c r="F597" s="13"/>
    </row>
    <row r="598" spans="6:6" ht="16.5" x14ac:dyDescent="0.25">
      <c r="F598" s="13"/>
    </row>
    <row r="599" spans="6:6" ht="16.5" x14ac:dyDescent="0.25">
      <c r="F599" s="13"/>
    </row>
    <row r="600" spans="6:6" ht="16.5" x14ac:dyDescent="0.25">
      <c r="F600" s="13"/>
    </row>
    <row r="601" spans="6:6" ht="16.5" x14ac:dyDescent="0.25">
      <c r="F601" s="13"/>
    </row>
    <row r="602" spans="6:6" ht="16.5" x14ac:dyDescent="0.25">
      <c r="F602" s="13"/>
    </row>
    <row r="603" spans="6:6" ht="16.5" x14ac:dyDescent="0.25">
      <c r="F603" s="13"/>
    </row>
    <row r="604" spans="6:6" ht="16.5" x14ac:dyDescent="0.25">
      <c r="F604" s="13"/>
    </row>
    <row r="605" spans="6:6" ht="16.5" x14ac:dyDescent="0.25">
      <c r="F605" s="13"/>
    </row>
    <row r="606" spans="6:6" ht="16.5" x14ac:dyDescent="0.25">
      <c r="F606" s="13"/>
    </row>
    <row r="607" spans="6:6" ht="16.5" x14ac:dyDescent="0.25">
      <c r="F607" s="13"/>
    </row>
    <row r="608" spans="6:6" ht="16.5" x14ac:dyDescent="0.25">
      <c r="F608" s="13"/>
    </row>
    <row r="609" spans="6:6" ht="16.5" x14ac:dyDescent="0.25">
      <c r="F609" s="13"/>
    </row>
    <row r="610" spans="6:6" ht="16.5" x14ac:dyDescent="0.25">
      <c r="F610" s="13"/>
    </row>
    <row r="611" spans="6:6" ht="16.5" x14ac:dyDescent="0.25">
      <c r="F611" s="13"/>
    </row>
    <row r="612" spans="6:6" ht="16.5" x14ac:dyDescent="0.25">
      <c r="F612" s="13"/>
    </row>
    <row r="613" spans="6:6" ht="16.5" x14ac:dyDescent="0.25">
      <c r="F613" s="13"/>
    </row>
    <row r="614" spans="6:6" ht="16.5" x14ac:dyDescent="0.25">
      <c r="F614" s="13"/>
    </row>
    <row r="615" spans="6:6" ht="16.5" x14ac:dyDescent="0.25">
      <c r="F615" s="13"/>
    </row>
    <row r="616" spans="6:6" ht="16.5" x14ac:dyDescent="0.25">
      <c r="F616" s="13"/>
    </row>
    <row r="617" spans="6:6" ht="16.5" x14ac:dyDescent="0.25">
      <c r="F617" s="13"/>
    </row>
    <row r="618" spans="6:6" ht="16.5" x14ac:dyDescent="0.25">
      <c r="F618" s="13"/>
    </row>
    <row r="619" spans="6:6" ht="16.5" x14ac:dyDescent="0.25">
      <c r="F619" s="13"/>
    </row>
    <row r="620" spans="6:6" ht="16.5" x14ac:dyDescent="0.25">
      <c r="F620" s="13"/>
    </row>
    <row r="621" spans="6:6" ht="16.5" x14ac:dyDescent="0.25">
      <c r="F621" s="13"/>
    </row>
    <row r="622" spans="6:6" ht="16.5" x14ac:dyDescent="0.25">
      <c r="F622" s="13"/>
    </row>
    <row r="623" spans="6:6" ht="16.5" x14ac:dyDescent="0.25">
      <c r="F623" s="13"/>
    </row>
    <row r="624" spans="6:6" ht="16.5" x14ac:dyDescent="0.25">
      <c r="F624" s="13"/>
    </row>
    <row r="625" spans="6:6" ht="16.5" x14ac:dyDescent="0.25">
      <c r="F625" s="13"/>
    </row>
    <row r="626" spans="6:6" ht="16.5" x14ac:dyDescent="0.25">
      <c r="F626" s="13"/>
    </row>
    <row r="627" spans="6:6" ht="16.5" x14ac:dyDescent="0.25">
      <c r="F627" s="13"/>
    </row>
    <row r="628" spans="6:6" ht="16.5" x14ac:dyDescent="0.25">
      <c r="F628" s="13"/>
    </row>
    <row r="629" spans="6:6" ht="16.5" x14ac:dyDescent="0.25">
      <c r="F629" s="13"/>
    </row>
    <row r="630" spans="6:6" ht="16.5" x14ac:dyDescent="0.25">
      <c r="F630" s="13"/>
    </row>
    <row r="631" spans="6:6" ht="16.5" x14ac:dyDescent="0.25">
      <c r="F631" s="13"/>
    </row>
    <row r="632" spans="6:6" ht="16.5" x14ac:dyDescent="0.25">
      <c r="F632" s="13"/>
    </row>
    <row r="633" spans="6:6" ht="16.5" x14ac:dyDescent="0.25">
      <c r="F633" s="13"/>
    </row>
    <row r="634" spans="6:6" ht="16.5" x14ac:dyDescent="0.25">
      <c r="F634" s="13"/>
    </row>
    <row r="635" spans="6:6" ht="16.5" x14ac:dyDescent="0.25">
      <c r="F635" s="13"/>
    </row>
    <row r="636" spans="6:6" ht="16.5" x14ac:dyDescent="0.25">
      <c r="F636" s="13"/>
    </row>
    <row r="637" spans="6:6" ht="16.5" x14ac:dyDescent="0.25">
      <c r="F637" s="13"/>
    </row>
    <row r="638" spans="6:6" ht="16.5" x14ac:dyDescent="0.25">
      <c r="F638" s="13"/>
    </row>
    <row r="639" spans="6:6" ht="16.5" x14ac:dyDescent="0.25">
      <c r="F639" s="13"/>
    </row>
    <row r="640" spans="6:6" ht="16.5" x14ac:dyDescent="0.25">
      <c r="F640" s="13"/>
    </row>
    <row r="641" spans="6:6" ht="16.5" x14ac:dyDescent="0.25">
      <c r="F641" s="13"/>
    </row>
    <row r="642" spans="6:6" ht="16.5" x14ac:dyDescent="0.25">
      <c r="F642" s="13"/>
    </row>
    <row r="643" spans="6:6" ht="16.5" x14ac:dyDescent="0.25">
      <c r="F643" s="13"/>
    </row>
    <row r="644" spans="6:6" ht="16.5" x14ac:dyDescent="0.25">
      <c r="F644" s="13"/>
    </row>
    <row r="645" spans="6:6" ht="16.5" x14ac:dyDescent="0.25">
      <c r="F645" s="13"/>
    </row>
    <row r="646" spans="6:6" ht="16.5" x14ac:dyDescent="0.25">
      <c r="F646" s="13"/>
    </row>
    <row r="647" spans="6:6" ht="16.5" x14ac:dyDescent="0.25">
      <c r="F647" s="13"/>
    </row>
    <row r="648" spans="6:6" ht="16.5" x14ac:dyDescent="0.25">
      <c r="F648" s="13"/>
    </row>
    <row r="649" spans="6:6" ht="16.5" x14ac:dyDescent="0.25">
      <c r="F649" s="13"/>
    </row>
    <row r="650" spans="6:6" ht="16.5" x14ac:dyDescent="0.25">
      <c r="F650" s="13"/>
    </row>
    <row r="651" spans="6:6" ht="16.5" x14ac:dyDescent="0.25">
      <c r="F651" s="13"/>
    </row>
    <row r="652" spans="6:6" ht="16.5" x14ac:dyDescent="0.25">
      <c r="F652" s="13"/>
    </row>
    <row r="653" spans="6:6" ht="16.5" x14ac:dyDescent="0.25">
      <c r="F653" s="13"/>
    </row>
    <row r="654" spans="6:6" ht="16.5" x14ac:dyDescent="0.25">
      <c r="F654" s="13"/>
    </row>
    <row r="655" spans="6:6" ht="16.5" x14ac:dyDescent="0.25">
      <c r="F655" s="13"/>
    </row>
    <row r="656" spans="6:6" ht="16.5" x14ac:dyDescent="0.25">
      <c r="F656" s="13"/>
    </row>
    <row r="657" spans="6:6" ht="16.5" x14ac:dyDescent="0.25">
      <c r="F657" s="13"/>
    </row>
    <row r="658" spans="6:6" ht="16.5" x14ac:dyDescent="0.25">
      <c r="F658" s="13"/>
    </row>
    <row r="659" spans="6:6" ht="16.5" x14ac:dyDescent="0.25">
      <c r="F659" s="13"/>
    </row>
    <row r="660" spans="6:6" ht="16.5" x14ac:dyDescent="0.25">
      <c r="F660" s="13"/>
    </row>
    <row r="661" spans="6:6" ht="16.5" x14ac:dyDescent="0.25">
      <c r="F661" s="13"/>
    </row>
    <row r="662" spans="6:6" ht="16.5" x14ac:dyDescent="0.25">
      <c r="F662" s="13"/>
    </row>
    <row r="663" spans="6:6" ht="16.5" x14ac:dyDescent="0.25">
      <c r="F663" s="13"/>
    </row>
    <row r="664" spans="6:6" ht="16.5" x14ac:dyDescent="0.25">
      <c r="F664" s="13"/>
    </row>
    <row r="665" spans="6:6" ht="16.5" x14ac:dyDescent="0.25">
      <c r="F665" s="13"/>
    </row>
    <row r="666" spans="6:6" ht="16.5" x14ac:dyDescent="0.25">
      <c r="F666" s="13"/>
    </row>
    <row r="667" spans="6:6" ht="16.5" x14ac:dyDescent="0.25">
      <c r="F667" s="13"/>
    </row>
    <row r="668" spans="6:6" ht="16.5" x14ac:dyDescent="0.25">
      <c r="F668" s="13"/>
    </row>
    <row r="669" spans="6:6" ht="16.5" x14ac:dyDescent="0.25">
      <c r="F669" s="13"/>
    </row>
    <row r="670" spans="6:6" ht="16.5" x14ac:dyDescent="0.25">
      <c r="F670" s="13"/>
    </row>
    <row r="671" spans="6:6" ht="16.5" x14ac:dyDescent="0.25">
      <c r="F671" s="13"/>
    </row>
    <row r="672" spans="6:6" ht="16.5" x14ac:dyDescent="0.25">
      <c r="F672" s="13"/>
    </row>
    <row r="673" spans="6:6" ht="16.5" x14ac:dyDescent="0.25">
      <c r="F673" s="13"/>
    </row>
    <row r="674" spans="6:6" ht="16.5" x14ac:dyDescent="0.25">
      <c r="F674" s="13"/>
    </row>
    <row r="675" spans="6:6" ht="16.5" x14ac:dyDescent="0.25">
      <c r="F675" s="13"/>
    </row>
    <row r="676" spans="6:6" ht="16.5" x14ac:dyDescent="0.25">
      <c r="F676" s="13"/>
    </row>
    <row r="677" spans="6:6" ht="16.5" x14ac:dyDescent="0.25">
      <c r="F677" s="13"/>
    </row>
    <row r="678" spans="6:6" ht="16.5" x14ac:dyDescent="0.25">
      <c r="F678" s="13"/>
    </row>
    <row r="679" spans="6:6" ht="16.5" x14ac:dyDescent="0.25">
      <c r="F679" s="13"/>
    </row>
    <row r="680" spans="6:6" ht="16.5" x14ac:dyDescent="0.25">
      <c r="F680" s="13"/>
    </row>
    <row r="681" spans="6:6" ht="16.5" x14ac:dyDescent="0.25">
      <c r="F681" s="13"/>
    </row>
    <row r="682" spans="6:6" ht="16.5" x14ac:dyDescent="0.25">
      <c r="F682" s="13"/>
    </row>
    <row r="683" spans="6:6" ht="16.5" x14ac:dyDescent="0.25">
      <c r="F683" s="13"/>
    </row>
    <row r="684" spans="6:6" ht="16.5" x14ac:dyDescent="0.25">
      <c r="F684" s="13"/>
    </row>
    <row r="685" spans="6:6" ht="16.5" x14ac:dyDescent="0.25">
      <c r="F685" s="13"/>
    </row>
    <row r="686" spans="6:6" ht="16.5" x14ac:dyDescent="0.25">
      <c r="F686" s="13"/>
    </row>
    <row r="687" spans="6:6" ht="16.5" x14ac:dyDescent="0.25">
      <c r="F687" s="13"/>
    </row>
    <row r="688" spans="6:6" ht="16.5" x14ac:dyDescent="0.25">
      <c r="F688" s="13"/>
    </row>
    <row r="689" spans="6:6" ht="16.5" x14ac:dyDescent="0.25">
      <c r="F689" s="13"/>
    </row>
    <row r="690" spans="6:6" ht="16.5" x14ac:dyDescent="0.25">
      <c r="F690" s="13"/>
    </row>
    <row r="691" spans="6:6" ht="16.5" x14ac:dyDescent="0.25">
      <c r="F691" s="13"/>
    </row>
    <row r="692" spans="6:6" ht="16.5" x14ac:dyDescent="0.25">
      <c r="F692" s="13"/>
    </row>
    <row r="693" spans="6:6" ht="16.5" x14ac:dyDescent="0.25">
      <c r="F693" s="13"/>
    </row>
    <row r="694" spans="6:6" ht="16.5" x14ac:dyDescent="0.25">
      <c r="F694" s="13"/>
    </row>
    <row r="695" spans="6:6" ht="16.5" x14ac:dyDescent="0.25">
      <c r="F695" s="13"/>
    </row>
    <row r="696" spans="6:6" ht="16.5" x14ac:dyDescent="0.25">
      <c r="F696" s="13"/>
    </row>
    <row r="697" spans="6:6" ht="16.5" x14ac:dyDescent="0.25">
      <c r="F697" s="13"/>
    </row>
    <row r="698" spans="6:6" ht="16.5" x14ac:dyDescent="0.25">
      <c r="F698" s="13"/>
    </row>
    <row r="699" spans="6:6" ht="16.5" x14ac:dyDescent="0.25">
      <c r="F699" s="13"/>
    </row>
    <row r="700" spans="6:6" ht="16.5" x14ac:dyDescent="0.25">
      <c r="F700" s="13"/>
    </row>
    <row r="701" spans="6:6" ht="16.5" x14ac:dyDescent="0.25">
      <c r="F701" s="13"/>
    </row>
    <row r="702" spans="6:6" ht="16.5" x14ac:dyDescent="0.25">
      <c r="F702" s="13"/>
    </row>
    <row r="703" spans="6:6" ht="16.5" x14ac:dyDescent="0.25">
      <c r="F703" s="13"/>
    </row>
    <row r="704" spans="6:6" ht="16.5" x14ac:dyDescent="0.25">
      <c r="F704" s="13"/>
    </row>
    <row r="705" spans="6:6" ht="16.5" x14ac:dyDescent="0.25">
      <c r="F705" s="13"/>
    </row>
    <row r="706" spans="6:6" ht="16.5" x14ac:dyDescent="0.25">
      <c r="F706" s="13"/>
    </row>
    <row r="707" spans="6:6" ht="16.5" x14ac:dyDescent="0.25">
      <c r="F707" s="13"/>
    </row>
    <row r="708" spans="6:6" ht="16.5" x14ac:dyDescent="0.25">
      <c r="F708" s="13"/>
    </row>
    <row r="709" spans="6:6" ht="16.5" x14ac:dyDescent="0.25">
      <c r="F709" s="13"/>
    </row>
    <row r="710" spans="6:6" ht="16.5" x14ac:dyDescent="0.25">
      <c r="F710" s="13"/>
    </row>
    <row r="711" spans="6:6" ht="16.5" x14ac:dyDescent="0.25">
      <c r="F711" s="13"/>
    </row>
    <row r="712" spans="6:6" ht="16.5" x14ac:dyDescent="0.25">
      <c r="F712" s="13"/>
    </row>
    <row r="713" spans="6:6" ht="16.5" x14ac:dyDescent="0.25">
      <c r="F713" s="13"/>
    </row>
    <row r="714" spans="6:6" ht="16.5" x14ac:dyDescent="0.25">
      <c r="F714" s="13"/>
    </row>
    <row r="715" spans="6:6" ht="16.5" x14ac:dyDescent="0.25">
      <c r="F715" s="13"/>
    </row>
    <row r="716" spans="6:6" ht="16.5" x14ac:dyDescent="0.25">
      <c r="F716" s="13"/>
    </row>
    <row r="717" spans="6:6" ht="16.5" x14ac:dyDescent="0.25">
      <c r="F717" s="13"/>
    </row>
    <row r="718" spans="6:6" ht="16.5" x14ac:dyDescent="0.25">
      <c r="F718" s="13"/>
    </row>
    <row r="719" spans="6:6" ht="16.5" x14ac:dyDescent="0.25">
      <c r="F719" s="13"/>
    </row>
    <row r="720" spans="6:6" ht="16.5" x14ac:dyDescent="0.25">
      <c r="F720" s="13"/>
    </row>
    <row r="721" spans="6:6" ht="16.5" x14ac:dyDescent="0.25">
      <c r="F721" s="13"/>
    </row>
    <row r="722" spans="6:6" ht="16.5" x14ac:dyDescent="0.25">
      <c r="F722" s="13"/>
    </row>
    <row r="723" spans="6:6" ht="16.5" x14ac:dyDescent="0.25">
      <c r="F723" s="13"/>
    </row>
    <row r="724" spans="6:6" ht="16.5" x14ac:dyDescent="0.25">
      <c r="F724" s="13"/>
    </row>
    <row r="725" spans="6:6" ht="16.5" x14ac:dyDescent="0.25">
      <c r="F725" s="13"/>
    </row>
    <row r="726" spans="6:6" ht="16.5" x14ac:dyDescent="0.25">
      <c r="F726" s="13"/>
    </row>
    <row r="727" spans="6:6" ht="16.5" x14ac:dyDescent="0.25">
      <c r="F727" s="13"/>
    </row>
    <row r="728" spans="6:6" ht="16.5" x14ac:dyDescent="0.25">
      <c r="F728" s="13"/>
    </row>
    <row r="729" spans="6:6" ht="16.5" x14ac:dyDescent="0.25">
      <c r="F729" s="13"/>
    </row>
    <row r="730" spans="6:6" ht="16.5" x14ac:dyDescent="0.25">
      <c r="F730" s="13"/>
    </row>
    <row r="731" spans="6:6" ht="16.5" x14ac:dyDescent="0.25">
      <c r="F731" s="13"/>
    </row>
    <row r="732" spans="6:6" ht="16.5" x14ac:dyDescent="0.25">
      <c r="F732" s="13"/>
    </row>
    <row r="733" spans="6:6" ht="16.5" x14ac:dyDescent="0.25">
      <c r="F733" s="13"/>
    </row>
    <row r="734" spans="6:6" ht="16.5" x14ac:dyDescent="0.25">
      <c r="F734" s="13"/>
    </row>
    <row r="735" spans="6:6" ht="16.5" x14ac:dyDescent="0.25">
      <c r="F735" s="13"/>
    </row>
    <row r="736" spans="6:6" ht="16.5" x14ac:dyDescent="0.25">
      <c r="F736" s="13"/>
    </row>
    <row r="737" spans="6:6" ht="16.5" x14ac:dyDescent="0.25">
      <c r="F737" s="13"/>
    </row>
    <row r="738" spans="6:6" ht="16.5" x14ac:dyDescent="0.25">
      <c r="F738" s="13"/>
    </row>
    <row r="739" spans="6:6" ht="16.5" x14ac:dyDescent="0.25">
      <c r="F739" s="13"/>
    </row>
    <row r="740" spans="6:6" ht="16.5" x14ac:dyDescent="0.25">
      <c r="F740" s="13"/>
    </row>
    <row r="741" spans="6:6" ht="16.5" x14ac:dyDescent="0.25">
      <c r="F741" s="13"/>
    </row>
    <row r="742" spans="6:6" ht="16.5" x14ac:dyDescent="0.25">
      <c r="F742" s="13"/>
    </row>
    <row r="743" spans="6:6" ht="16.5" x14ac:dyDescent="0.25">
      <c r="F743" s="13"/>
    </row>
    <row r="744" spans="6:6" ht="16.5" x14ac:dyDescent="0.25">
      <c r="F744" s="13"/>
    </row>
    <row r="745" spans="6:6" ht="16.5" x14ac:dyDescent="0.25">
      <c r="F745" s="13"/>
    </row>
    <row r="746" spans="6:6" ht="16.5" x14ac:dyDescent="0.25">
      <c r="F746" s="13"/>
    </row>
    <row r="747" spans="6:6" ht="16.5" x14ac:dyDescent="0.25">
      <c r="F747" s="13"/>
    </row>
    <row r="748" spans="6:6" ht="16.5" x14ac:dyDescent="0.25">
      <c r="F748" s="13"/>
    </row>
    <row r="749" spans="6:6" ht="16.5" x14ac:dyDescent="0.25">
      <c r="F749" s="13"/>
    </row>
    <row r="750" spans="6:6" ht="16.5" x14ac:dyDescent="0.25">
      <c r="F750" s="13"/>
    </row>
    <row r="751" spans="6:6" ht="16.5" x14ac:dyDescent="0.25">
      <c r="F751" s="13"/>
    </row>
    <row r="752" spans="6:6" ht="16.5" x14ac:dyDescent="0.25">
      <c r="F752" s="13"/>
    </row>
    <row r="753" spans="6:6" ht="16.5" x14ac:dyDescent="0.25">
      <c r="F753" s="13"/>
    </row>
    <row r="754" spans="6:6" ht="16.5" x14ac:dyDescent="0.25">
      <c r="F754" s="13"/>
    </row>
    <row r="755" spans="6:6" ht="16.5" x14ac:dyDescent="0.25">
      <c r="F755" s="13"/>
    </row>
    <row r="756" spans="6:6" ht="16.5" x14ac:dyDescent="0.25">
      <c r="F756" s="13"/>
    </row>
    <row r="757" spans="6:6" ht="16.5" x14ac:dyDescent="0.25">
      <c r="F757" s="13"/>
    </row>
    <row r="758" spans="6:6" ht="16.5" x14ac:dyDescent="0.25">
      <c r="F758" s="13"/>
    </row>
    <row r="759" spans="6:6" ht="16.5" x14ac:dyDescent="0.25">
      <c r="F759" s="13"/>
    </row>
    <row r="760" spans="6:6" ht="16.5" x14ac:dyDescent="0.25">
      <c r="F760" s="13"/>
    </row>
    <row r="761" spans="6:6" ht="16.5" x14ac:dyDescent="0.25">
      <c r="F761" s="13"/>
    </row>
    <row r="762" spans="6:6" ht="16.5" x14ac:dyDescent="0.25">
      <c r="F762" s="13"/>
    </row>
    <row r="763" spans="6:6" ht="16.5" x14ac:dyDescent="0.25">
      <c r="F763" s="13"/>
    </row>
    <row r="764" spans="6:6" ht="16.5" x14ac:dyDescent="0.25">
      <c r="F764" s="13"/>
    </row>
    <row r="765" spans="6:6" ht="16.5" x14ac:dyDescent="0.25">
      <c r="F765" s="13"/>
    </row>
    <row r="766" spans="6:6" ht="16.5" x14ac:dyDescent="0.25">
      <c r="F766" s="13"/>
    </row>
    <row r="767" spans="6:6" ht="16.5" x14ac:dyDescent="0.25">
      <c r="F767" s="13"/>
    </row>
    <row r="768" spans="6:6" ht="16.5" x14ac:dyDescent="0.25">
      <c r="F768" s="13"/>
    </row>
    <row r="769" spans="6:6" ht="16.5" x14ac:dyDescent="0.25">
      <c r="F769" s="13"/>
    </row>
    <row r="770" spans="6:6" ht="16.5" x14ac:dyDescent="0.25">
      <c r="F770" s="13"/>
    </row>
    <row r="771" spans="6:6" ht="16.5" x14ac:dyDescent="0.25">
      <c r="F771" s="13"/>
    </row>
    <row r="772" spans="6:6" ht="16.5" x14ac:dyDescent="0.25">
      <c r="F772" s="13"/>
    </row>
    <row r="773" spans="6:6" ht="16.5" x14ac:dyDescent="0.25">
      <c r="F773" s="13"/>
    </row>
    <row r="774" spans="6:6" ht="16.5" x14ac:dyDescent="0.25">
      <c r="F774" s="13"/>
    </row>
    <row r="775" spans="6:6" ht="16.5" x14ac:dyDescent="0.25">
      <c r="F775" s="13"/>
    </row>
    <row r="776" spans="6:6" ht="16.5" x14ac:dyDescent="0.25">
      <c r="F776" s="13"/>
    </row>
    <row r="777" spans="6:6" ht="16.5" x14ac:dyDescent="0.25">
      <c r="F777" s="13"/>
    </row>
    <row r="778" spans="6:6" ht="16.5" x14ac:dyDescent="0.25">
      <c r="F778" s="13"/>
    </row>
    <row r="779" spans="6:6" ht="16.5" x14ac:dyDescent="0.25">
      <c r="F779" s="13"/>
    </row>
    <row r="780" spans="6:6" ht="16.5" x14ac:dyDescent="0.25">
      <c r="F780" s="13"/>
    </row>
    <row r="781" spans="6:6" ht="16.5" x14ac:dyDescent="0.25">
      <c r="F781" s="13"/>
    </row>
    <row r="782" spans="6:6" ht="16.5" x14ac:dyDescent="0.25">
      <c r="F782" s="13"/>
    </row>
    <row r="783" spans="6:6" ht="16.5" x14ac:dyDescent="0.25">
      <c r="F783" s="13"/>
    </row>
    <row r="784" spans="6:6" ht="16.5" x14ac:dyDescent="0.25">
      <c r="F784" s="13"/>
    </row>
    <row r="785" spans="6:6" ht="16.5" x14ac:dyDescent="0.25">
      <c r="F785" s="13"/>
    </row>
    <row r="786" spans="6:6" ht="16.5" x14ac:dyDescent="0.25">
      <c r="F786" s="13"/>
    </row>
    <row r="787" spans="6:6" ht="16.5" x14ac:dyDescent="0.25">
      <c r="F787" s="13"/>
    </row>
    <row r="788" spans="6:6" ht="16.5" x14ac:dyDescent="0.25">
      <c r="F788" s="13"/>
    </row>
    <row r="789" spans="6:6" ht="16.5" x14ac:dyDescent="0.25">
      <c r="F789" s="13"/>
    </row>
    <row r="790" spans="6:6" ht="16.5" x14ac:dyDescent="0.25">
      <c r="F790" s="13"/>
    </row>
    <row r="791" spans="6:6" ht="16.5" x14ac:dyDescent="0.25">
      <c r="F791" s="13"/>
    </row>
    <row r="792" spans="6:6" ht="16.5" x14ac:dyDescent="0.25">
      <c r="F792" s="13"/>
    </row>
    <row r="793" spans="6:6" ht="16.5" x14ac:dyDescent="0.25">
      <c r="F793" s="13"/>
    </row>
    <row r="794" spans="6:6" ht="16.5" x14ac:dyDescent="0.25">
      <c r="F794" s="13"/>
    </row>
    <row r="795" spans="6:6" ht="16.5" x14ac:dyDescent="0.25">
      <c r="F795" s="13"/>
    </row>
    <row r="796" spans="6:6" ht="16.5" x14ac:dyDescent="0.25">
      <c r="F796" s="13"/>
    </row>
    <row r="797" spans="6:6" ht="16.5" x14ac:dyDescent="0.25">
      <c r="F797" s="13"/>
    </row>
    <row r="798" spans="6:6" ht="16.5" x14ac:dyDescent="0.25">
      <c r="F798" s="13"/>
    </row>
    <row r="799" spans="6:6" ht="16.5" x14ac:dyDescent="0.25">
      <c r="F799" s="13"/>
    </row>
    <row r="800" spans="6:6" ht="16.5" x14ac:dyDescent="0.25">
      <c r="F800" s="13"/>
    </row>
    <row r="801" spans="6:6" ht="16.5" x14ac:dyDescent="0.25">
      <c r="F801" s="13"/>
    </row>
    <row r="802" spans="6:6" ht="16.5" x14ac:dyDescent="0.25">
      <c r="F802" s="13"/>
    </row>
    <row r="803" spans="6:6" ht="16.5" x14ac:dyDescent="0.25">
      <c r="F803" s="13"/>
    </row>
    <row r="804" spans="6:6" ht="16.5" x14ac:dyDescent="0.25">
      <c r="F804" s="13"/>
    </row>
    <row r="805" spans="6:6" ht="16.5" x14ac:dyDescent="0.25">
      <c r="F805" s="13"/>
    </row>
    <row r="806" spans="6:6" ht="16.5" x14ac:dyDescent="0.25">
      <c r="F806" s="13"/>
    </row>
    <row r="807" spans="6:6" ht="16.5" x14ac:dyDescent="0.25">
      <c r="F807" s="13"/>
    </row>
    <row r="808" spans="6:6" ht="16.5" x14ac:dyDescent="0.25">
      <c r="F808" s="13"/>
    </row>
    <row r="809" spans="6:6" ht="16.5" x14ac:dyDescent="0.25">
      <c r="F809" s="13"/>
    </row>
    <row r="810" spans="6:6" ht="16.5" x14ac:dyDescent="0.25">
      <c r="F810" s="13"/>
    </row>
    <row r="811" spans="6:6" ht="16.5" x14ac:dyDescent="0.25">
      <c r="F811" s="13"/>
    </row>
    <row r="812" spans="6:6" ht="16.5" x14ac:dyDescent="0.25">
      <c r="F812" s="13"/>
    </row>
    <row r="813" spans="6:6" ht="16.5" x14ac:dyDescent="0.25">
      <c r="F813" s="13"/>
    </row>
    <row r="814" spans="6:6" ht="16.5" x14ac:dyDescent="0.25">
      <c r="F814" s="13"/>
    </row>
    <row r="815" spans="6:6" ht="16.5" x14ac:dyDescent="0.25">
      <c r="F815" s="13"/>
    </row>
    <row r="816" spans="6:6" ht="16.5" x14ac:dyDescent="0.25">
      <c r="F816" s="13"/>
    </row>
    <row r="817" spans="6:6" ht="16.5" x14ac:dyDescent="0.25">
      <c r="F817" s="13"/>
    </row>
    <row r="818" spans="6:6" ht="16.5" x14ac:dyDescent="0.25">
      <c r="F818" s="13"/>
    </row>
    <row r="819" spans="6:6" ht="16.5" x14ac:dyDescent="0.25">
      <c r="F819" s="13"/>
    </row>
    <row r="820" spans="6:6" ht="16.5" x14ac:dyDescent="0.25">
      <c r="F820" s="13"/>
    </row>
    <row r="821" spans="6:6" ht="16.5" x14ac:dyDescent="0.25">
      <c r="F821" s="13"/>
    </row>
    <row r="822" spans="6:6" ht="16.5" x14ac:dyDescent="0.25">
      <c r="F822" s="13"/>
    </row>
    <row r="823" spans="6:6" ht="16.5" x14ac:dyDescent="0.25">
      <c r="F823" s="13"/>
    </row>
    <row r="824" spans="6:6" ht="16.5" x14ac:dyDescent="0.25">
      <c r="F824" s="13"/>
    </row>
    <row r="825" spans="6:6" ht="16.5" x14ac:dyDescent="0.25">
      <c r="F825" s="13"/>
    </row>
    <row r="826" spans="6:6" ht="16.5" x14ac:dyDescent="0.25">
      <c r="F826" s="13"/>
    </row>
    <row r="827" spans="6:6" ht="16.5" x14ac:dyDescent="0.25">
      <c r="F827" s="13"/>
    </row>
    <row r="828" spans="6:6" ht="16.5" x14ac:dyDescent="0.25">
      <c r="F828" s="13"/>
    </row>
    <row r="829" spans="6:6" ht="16.5" x14ac:dyDescent="0.25">
      <c r="F829" s="13"/>
    </row>
    <row r="830" spans="6:6" ht="16.5" x14ac:dyDescent="0.25">
      <c r="F830" s="13"/>
    </row>
    <row r="831" spans="6:6" ht="16.5" x14ac:dyDescent="0.25">
      <c r="F831" s="13"/>
    </row>
    <row r="832" spans="6:6" ht="16.5" x14ac:dyDescent="0.25">
      <c r="F832" s="13"/>
    </row>
    <row r="833" spans="6:6" ht="16.5" x14ac:dyDescent="0.25">
      <c r="F833" s="13"/>
    </row>
    <row r="834" spans="6:6" ht="16.5" x14ac:dyDescent="0.25">
      <c r="F834" s="13"/>
    </row>
    <row r="835" spans="6:6" ht="16.5" x14ac:dyDescent="0.25">
      <c r="F835" s="13"/>
    </row>
    <row r="836" spans="6:6" ht="16.5" x14ac:dyDescent="0.25">
      <c r="F836" s="13"/>
    </row>
    <row r="837" spans="6:6" ht="16.5" x14ac:dyDescent="0.25">
      <c r="F837" s="13"/>
    </row>
    <row r="838" spans="6:6" ht="16.5" x14ac:dyDescent="0.25">
      <c r="F838" s="13"/>
    </row>
    <row r="839" spans="6:6" ht="16.5" x14ac:dyDescent="0.25">
      <c r="F839" s="13"/>
    </row>
    <row r="840" spans="6:6" ht="16.5" x14ac:dyDescent="0.25">
      <c r="F840" s="13"/>
    </row>
    <row r="841" spans="6:6" ht="16.5" x14ac:dyDescent="0.25">
      <c r="F841" s="13"/>
    </row>
    <row r="842" spans="6:6" ht="16.5" x14ac:dyDescent="0.25">
      <c r="F842" s="13"/>
    </row>
    <row r="843" spans="6:6" ht="16.5" x14ac:dyDescent="0.25">
      <c r="F843" s="13"/>
    </row>
    <row r="844" spans="6:6" ht="16.5" x14ac:dyDescent="0.25">
      <c r="F844" s="13"/>
    </row>
    <row r="845" spans="6:6" ht="16.5" x14ac:dyDescent="0.25">
      <c r="F845" s="13"/>
    </row>
    <row r="846" spans="6:6" ht="16.5" x14ac:dyDescent="0.25">
      <c r="F846" s="13"/>
    </row>
    <row r="847" spans="6:6" ht="16.5" x14ac:dyDescent="0.25">
      <c r="F847" s="13"/>
    </row>
    <row r="848" spans="6:6" ht="16.5" x14ac:dyDescent="0.25">
      <c r="F848" s="13"/>
    </row>
    <row r="849" spans="6:6" ht="16.5" x14ac:dyDescent="0.25">
      <c r="F849" s="13"/>
    </row>
    <row r="850" spans="6:6" ht="16.5" x14ac:dyDescent="0.25">
      <c r="F850" s="13"/>
    </row>
    <row r="851" spans="6:6" ht="16.5" x14ac:dyDescent="0.25">
      <c r="F851" s="13"/>
    </row>
    <row r="852" spans="6:6" ht="16.5" x14ac:dyDescent="0.25">
      <c r="F852" s="13"/>
    </row>
    <row r="853" spans="6:6" ht="16.5" x14ac:dyDescent="0.25">
      <c r="F853" s="13"/>
    </row>
    <row r="854" spans="6:6" ht="16.5" x14ac:dyDescent="0.25">
      <c r="F854" s="13"/>
    </row>
    <row r="855" spans="6:6" ht="16.5" x14ac:dyDescent="0.25">
      <c r="F855" s="13"/>
    </row>
    <row r="856" spans="6:6" ht="16.5" x14ac:dyDescent="0.25">
      <c r="F856" s="13"/>
    </row>
    <row r="857" spans="6:6" ht="16.5" x14ac:dyDescent="0.25">
      <c r="F857" s="13"/>
    </row>
    <row r="858" spans="6:6" ht="16.5" x14ac:dyDescent="0.25">
      <c r="F858" s="13"/>
    </row>
    <row r="859" spans="6:6" ht="16.5" x14ac:dyDescent="0.25">
      <c r="F859" s="13"/>
    </row>
    <row r="860" spans="6:6" ht="16.5" x14ac:dyDescent="0.25">
      <c r="F860" s="13"/>
    </row>
    <row r="861" spans="6:6" ht="16.5" x14ac:dyDescent="0.25">
      <c r="F861" s="13"/>
    </row>
    <row r="862" spans="6:6" ht="16.5" x14ac:dyDescent="0.25">
      <c r="F862" s="13"/>
    </row>
    <row r="863" spans="6:6" ht="16.5" x14ac:dyDescent="0.25">
      <c r="F863" s="13"/>
    </row>
    <row r="864" spans="6:6" ht="16.5" x14ac:dyDescent="0.25">
      <c r="F864" s="13"/>
    </row>
    <row r="865" spans="6:6" ht="16.5" x14ac:dyDescent="0.25">
      <c r="F865" s="13"/>
    </row>
    <row r="866" spans="6:6" ht="16.5" x14ac:dyDescent="0.25">
      <c r="F866" s="13"/>
    </row>
    <row r="867" spans="6:6" ht="16.5" x14ac:dyDescent="0.25">
      <c r="F867" s="13"/>
    </row>
    <row r="868" spans="6:6" ht="16.5" x14ac:dyDescent="0.25">
      <c r="F868" s="13"/>
    </row>
    <row r="869" spans="6:6" ht="16.5" x14ac:dyDescent="0.25">
      <c r="F869" s="13"/>
    </row>
    <row r="870" spans="6:6" ht="16.5" x14ac:dyDescent="0.25">
      <c r="F870" s="13"/>
    </row>
    <row r="871" spans="6:6" ht="16.5" x14ac:dyDescent="0.25">
      <c r="F871" s="13"/>
    </row>
    <row r="872" spans="6:6" ht="16.5" x14ac:dyDescent="0.25">
      <c r="F872" s="13"/>
    </row>
    <row r="873" spans="6:6" ht="16.5" x14ac:dyDescent="0.25">
      <c r="F873" s="13"/>
    </row>
    <row r="874" spans="6:6" ht="16.5" x14ac:dyDescent="0.25">
      <c r="F874" s="13"/>
    </row>
    <row r="875" spans="6:6" ht="16.5" x14ac:dyDescent="0.25">
      <c r="F875" s="13"/>
    </row>
    <row r="876" spans="6:6" ht="16.5" x14ac:dyDescent="0.25">
      <c r="F876" s="13"/>
    </row>
    <row r="877" spans="6:6" ht="16.5" x14ac:dyDescent="0.25">
      <c r="F877" s="13"/>
    </row>
    <row r="878" spans="6:6" ht="16.5" x14ac:dyDescent="0.25">
      <c r="F878" s="13"/>
    </row>
    <row r="879" spans="6:6" ht="16.5" x14ac:dyDescent="0.25">
      <c r="F879" s="13"/>
    </row>
    <row r="880" spans="6:6" ht="16.5" x14ac:dyDescent="0.25">
      <c r="F880" s="13"/>
    </row>
    <row r="881" spans="6:6" ht="16.5" x14ac:dyDescent="0.25">
      <c r="F881" s="13"/>
    </row>
    <row r="882" spans="6:6" ht="16.5" x14ac:dyDescent="0.25">
      <c r="F882" s="13"/>
    </row>
    <row r="883" spans="6:6" ht="16.5" x14ac:dyDescent="0.25">
      <c r="F883" s="13"/>
    </row>
    <row r="884" spans="6:6" ht="16.5" x14ac:dyDescent="0.25">
      <c r="F884" s="13"/>
    </row>
    <row r="885" spans="6:6" ht="16.5" x14ac:dyDescent="0.25">
      <c r="F885" s="13"/>
    </row>
    <row r="886" spans="6:6" ht="16.5" x14ac:dyDescent="0.25">
      <c r="F886" s="13"/>
    </row>
    <row r="887" spans="6:6" ht="16.5" x14ac:dyDescent="0.25">
      <c r="F887" s="13"/>
    </row>
    <row r="888" spans="6:6" ht="16.5" x14ac:dyDescent="0.25">
      <c r="F888" s="13"/>
    </row>
    <row r="889" spans="6:6" ht="16.5" x14ac:dyDescent="0.25">
      <c r="F889" s="13"/>
    </row>
    <row r="890" spans="6:6" ht="16.5" x14ac:dyDescent="0.25">
      <c r="F890" s="13"/>
    </row>
    <row r="891" spans="6:6" ht="16.5" x14ac:dyDescent="0.25">
      <c r="F891" s="13"/>
    </row>
    <row r="892" spans="6:6" ht="16.5" x14ac:dyDescent="0.25">
      <c r="F892" s="13"/>
    </row>
    <row r="893" spans="6:6" ht="16.5" x14ac:dyDescent="0.25">
      <c r="F893" s="13"/>
    </row>
    <row r="894" spans="6:6" ht="16.5" x14ac:dyDescent="0.25">
      <c r="F894" s="13"/>
    </row>
    <row r="895" spans="6:6" ht="16.5" x14ac:dyDescent="0.25">
      <c r="F895" s="13"/>
    </row>
    <row r="896" spans="6:6" ht="16.5" x14ac:dyDescent="0.25">
      <c r="F896" s="13"/>
    </row>
    <row r="897" spans="6:6" ht="16.5" x14ac:dyDescent="0.25">
      <c r="F897" s="13"/>
    </row>
    <row r="898" spans="6:6" ht="16.5" x14ac:dyDescent="0.25">
      <c r="F898" s="13"/>
    </row>
    <row r="899" spans="6:6" ht="16.5" x14ac:dyDescent="0.25">
      <c r="F899" s="13"/>
    </row>
    <row r="900" spans="6:6" ht="16.5" x14ac:dyDescent="0.25">
      <c r="F900" s="13"/>
    </row>
    <row r="901" spans="6:6" ht="16.5" x14ac:dyDescent="0.25">
      <c r="F901" s="13"/>
    </row>
    <row r="902" spans="6:6" ht="16.5" x14ac:dyDescent="0.25">
      <c r="F902" s="13"/>
    </row>
    <row r="903" spans="6:6" ht="16.5" x14ac:dyDescent="0.25">
      <c r="F903" s="13"/>
    </row>
    <row r="904" spans="6:6" ht="16.5" x14ac:dyDescent="0.25">
      <c r="F904" s="13"/>
    </row>
    <row r="905" spans="6:6" ht="16.5" x14ac:dyDescent="0.25">
      <c r="F905" s="13"/>
    </row>
    <row r="906" spans="6:6" ht="16.5" x14ac:dyDescent="0.25">
      <c r="F906" s="13"/>
    </row>
    <row r="907" spans="6:6" ht="16.5" x14ac:dyDescent="0.25">
      <c r="F907" s="13"/>
    </row>
    <row r="908" spans="6:6" ht="16.5" x14ac:dyDescent="0.25">
      <c r="F908" s="13"/>
    </row>
    <row r="909" spans="6:6" ht="16.5" x14ac:dyDescent="0.25">
      <c r="F909" s="13"/>
    </row>
    <row r="910" spans="6:6" ht="16.5" x14ac:dyDescent="0.25">
      <c r="F910" s="13"/>
    </row>
    <row r="911" spans="6:6" ht="16.5" x14ac:dyDescent="0.25">
      <c r="F911" s="13"/>
    </row>
    <row r="912" spans="6:6" ht="16.5" x14ac:dyDescent="0.25">
      <c r="F912" s="13"/>
    </row>
    <row r="913" spans="6:6" ht="16.5" x14ac:dyDescent="0.25">
      <c r="F913" s="13"/>
    </row>
    <row r="914" spans="6:6" ht="16.5" x14ac:dyDescent="0.25">
      <c r="F914" s="13"/>
    </row>
    <row r="915" spans="6:6" ht="16.5" x14ac:dyDescent="0.25">
      <c r="F915" s="13"/>
    </row>
    <row r="916" spans="6:6" ht="16.5" x14ac:dyDescent="0.25">
      <c r="F916" s="13"/>
    </row>
    <row r="917" spans="6:6" ht="16.5" x14ac:dyDescent="0.25">
      <c r="F917" s="13"/>
    </row>
    <row r="918" spans="6:6" ht="16.5" x14ac:dyDescent="0.25">
      <c r="F918" s="13"/>
    </row>
    <row r="919" spans="6:6" ht="16.5" x14ac:dyDescent="0.25">
      <c r="F919" s="13"/>
    </row>
    <row r="920" spans="6:6" ht="16.5" x14ac:dyDescent="0.25">
      <c r="F920" s="13"/>
    </row>
    <row r="921" spans="6:6" ht="16.5" x14ac:dyDescent="0.25">
      <c r="F921" s="13"/>
    </row>
    <row r="922" spans="6:6" ht="16.5" x14ac:dyDescent="0.25">
      <c r="F922" s="13"/>
    </row>
    <row r="923" spans="6:6" ht="16.5" x14ac:dyDescent="0.25">
      <c r="F923" s="13"/>
    </row>
    <row r="924" spans="6:6" ht="16.5" x14ac:dyDescent="0.25">
      <c r="F924" s="13"/>
    </row>
    <row r="925" spans="6:6" ht="16.5" x14ac:dyDescent="0.25">
      <c r="F925" s="13"/>
    </row>
    <row r="926" spans="6:6" ht="16.5" x14ac:dyDescent="0.25">
      <c r="F926" s="13"/>
    </row>
    <row r="927" spans="6:6" ht="16.5" x14ac:dyDescent="0.25">
      <c r="F927" s="13"/>
    </row>
    <row r="928" spans="6:6" ht="16.5" x14ac:dyDescent="0.25">
      <c r="F928" s="13"/>
    </row>
    <row r="929" spans="6:6" ht="16.5" x14ac:dyDescent="0.25">
      <c r="F929" s="13"/>
    </row>
    <row r="930" spans="6:6" ht="16.5" x14ac:dyDescent="0.25">
      <c r="F930" s="13"/>
    </row>
    <row r="931" spans="6:6" ht="16.5" x14ac:dyDescent="0.25">
      <c r="F931" s="13"/>
    </row>
    <row r="932" spans="6:6" ht="16.5" x14ac:dyDescent="0.25">
      <c r="F932" s="13"/>
    </row>
    <row r="933" spans="6:6" ht="16.5" x14ac:dyDescent="0.25">
      <c r="F933" s="13"/>
    </row>
    <row r="934" spans="6:6" ht="16.5" x14ac:dyDescent="0.25">
      <c r="F934" s="13"/>
    </row>
    <row r="935" spans="6:6" ht="16.5" x14ac:dyDescent="0.25">
      <c r="F935" s="13"/>
    </row>
    <row r="936" spans="6:6" ht="16.5" x14ac:dyDescent="0.25">
      <c r="F936" s="13"/>
    </row>
    <row r="937" spans="6:6" ht="16.5" x14ac:dyDescent="0.25">
      <c r="F937" s="13"/>
    </row>
    <row r="938" spans="6:6" ht="16.5" x14ac:dyDescent="0.25">
      <c r="F938" s="13"/>
    </row>
    <row r="939" spans="6:6" ht="16.5" x14ac:dyDescent="0.25">
      <c r="F939" s="13"/>
    </row>
    <row r="940" spans="6:6" ht="16.5" x14ac:dyDescent="0.25">
      <c r="F940" s="13"/>
    </row>
    <row r="941" spans="6:6" ht="16.5" x14ac:dyDescent="0.25">
      <c r="F941" s="13"/>
    </row>
    <row r="942" spans="6:6" ht="16.5" x14ac:dyDescent="0.25">
      <c r="F942" s="13"/>
    </row>
    <row r="943" spans="6:6" ht="16.5" x14ac:dyDescent="0.25">
      <c r="F943" s="13"/>
    </row>
    <row r="944" spans="6:6" ht="16.5" x14ac:dyDescent="0.25">
      <c r="F944" s="13"/>
    </row>
    <row r="945" spans="6:6" ht="16.5" x14ac:dyDescent="0.25">
      <c r="F945" s="13"/>
    </row>
    <row r="946" spans="6:6" ht="16.5" x14ac:dyDescent="0.25">
      <c r="F946" s="13"/>
    </row>
    <row r="947" spans="6:6" ht="16.5" x14ac:dyDescent="0.25">
      <c r="F947" s="13"/>
    </row>
    <row r="948" spans="6:6" ht="16.5" x14ac:dyDescent="0.25">
      <c r="F948" s="13"/>
    </row>
    <row r="949" spans="6:6" ht="16.5" x14ac:dyDescent="0.25">
      <c r="F949" s="13"/>
    </row>
    <row r="950" spans="6:6" ht="16.5" x14ac:dyDescent="0.25">
      <c r="F950" s="13"/>
    </row>
    <row r="951" spans="6:6" ht="16.5" x14ac:dyDescent="0.25">
      <c r="F951" s="13"/>
    </row>
    <row r="952" spans="6:6" ht="16.5" x14ac:dyDescent="0.25">
      <c r="F952" s="13"/>
    </row>
    <row r="953" spans="6:6" ht="16.5" x14ac:dyDescent="0.25">
      <c r="F953" s="13"/>
    </row>
    <row r="954" spans="6:6" ht="16.5" x14ac:dyDescent="0.25">
      <c r="F954" s="13"/>
    </row>
    <row r="955" spans="6:6" ht="16.5" x14ac:dyDescent="0.25">
      <c r="F955" s="13"/>
    </row>
    <row r="956" spans="6:6" ht="16.5" x14ac:dyDescent="0.25">
      <c r="F956" s="13"/>
    </row>
    <row r="957" spans="6:6" ht="16.5" x14ac:dyDescent="0.25">
      <c r="F957" s="13"/>
    </row>
    <row r="958" spans="6:6" ht="16.5" x14ac:dyDescent="0.25">
      <c r="F958" s="13"/>
    </row>
    <row r="959" spans="6:6" ht="16.5" x14ac:dyDescent="0.25">
      <c r="F959" s="13"/>
    </row>
    <row r="960" spans="6:6" ht="16.5" x14ac:dyDescent="0.25">
      <c r="F960" s="13"/>
    </row>
    <row r="961" spans="6:6" ht="16.5" x14ac:dyDescent="0.25">
      <c r="F961" s="13"/>
    </row>
    <row r="962" spans="6:6" ht="16.5" x14ac:dyDescent="0.25">
      <c r="F962" s="13"/>
    </row>
    <row r="963" spans="6:6" ht="16.5" x14ac:dyDescent="0.25">
      <c r="F963" s="13"/>
    </row>
    <row r="964" spans="6:6" ht="16.5" x14ac:dyDescent="0.25">
      <c r="F964" s="13"/>
    </row>
    <row r="965" spans="6:6" ht="16.5" x14ac:dyDescent="0.25">
      <c r="F965" s="13"/>
    </row>
    <row r="966" spans="6:6" ht="16.5" x14ac:dyDescent="0.25">
      <c r="F966" s="13"/>
    </row>
    <row r="967" spans="6:6" ht="16.5" x14ac:dyDescent="0.25">
      <c r="F967" s="13"/>
    </row>
    <row r="968" spans="6:6" ht="16.5" x14ac:dyDescent="0.25">
      <c r="F968" s="13"/>
    </row>
    <row r="969" spans="6:6" ht="16.5" x14ac:dyDescent="0.25">
      <c r="F969" s="13"/>
    </row>
    <row r="970" spans="6:6" ht="16.5" x14ac:dyDescent="0.25">
      <c r="F970" s="13"/>
    </row>
    <row r="971" spans="6:6" ht="16.5" x14ac:dyDescent="0.25">
      <c r="F971" s="13"/>
    </row>
    <row r="972" spans="6:6" ht="16.5" x14ac:dyDescent="0.25">
      <c r="F972" s="13"/>
    </row>
    <row r="973" spans="6:6" ht="16.5" x14ac:dyDescent="0.25">
      <c r="F973" s="13"/>
    </row>
    <row r="974" spans="6:6" ht="16.5" x14ac:dyDescent="0.25">
      <c r="F974" s="13"/>
    </row>
    <row r="975" spans="6:6" ht="16.5" x14ac:dyDescent="0.25">
      <c r="F975" s="13"/>
    </row>
    <row r="976" spans="6:6" ht="16.5" x14ac:dyDescent="0.25">
      <c r="F976" s="13"/>
    </row>
    <row r="977" spans="6:6" ht="16.5" x14ac:dyDescent="0.25">
      <c r="F977" s="13"/>
    </row>
    <row r="978" spans="6:6" ht="16.5" x14ac:dyDescent="0.25">
      <c r="F978" s="13"/>
    </row>
    <row r="979" spans="6:6" ht="16.5" x14ac:dyDescent="0.25">
      <c r="F979" s="13"/>
    </row>
    <row r="980" spans="6:6" ht="16.5" x14ac:dyDescent="0.25">
      <c r="F980" s="13"/>
    </row>
    <row r="981" spans="6:6" ht="16.5" x14ac:dyDescent="0.25">
      <c r="F981" s="13"/>
    </row>
    <row r="982" spans="6:6" ht="16.5" x14ac:dyDescent="0.25">
      <c r="F982" s="13"/>
    </row>
    <row r="983" spans="6:6" ht="16.5" x14ac:dyDescent="0.25">
      <c r="F983" s="13"/>
    </row>
    <row r="984" spans="6:6" ht="16.5" x14ac:dyDescent="0.25">
      <c r="F984" s="13"/>
    </row>
    <row r="985" spans="6:6" ht="16.5" x14ac:dyDescent="0.25">
      <c r="F985" s="13"/>
    </row>
    <row r="986" spans="6:6" ht="16.5" x14ac:dyDescent="0.25">
      <c r="F986" s="13"/>
    </row>
    <row r="987" spans="6:6" ht="16.5" x14ac:dyDescent="0.25">
      <c r="F987" s="13"/>
    </row>
    <row r="988" spans="6:6" ht="16.5" x14ac:dyDescent="0.25">
      <c r="F988" s="13"/>
    </row>
    <row r="989" spans="6:6" ht="16.5" x14ac:dyDescent="0.25">
      <c r="F989" s="13"/>
    </row>
    <row r="990" spans="6:6" ht="16.5" x14ac:dyDescent="0.25">
      <c r="F990" s="13"/>
    </row>
    <row r="991" spans="6:6" ht="16.5" x14ac:dyDescent="0.25">
      <c r="F991" s="13"/>
    </row>
    <row r="992" spans="6:6" ht="16.5" x14ac:dyDescent="0.25">
      <c r="F992" s="13"/>
    </row>
    <row r="993" spans="6:6" ht="16.5" x14ac:dyDescent="0.25">
      <c r="F993" s="13"/>
    </row>
    <row r="994" spans="6:6" ht="16.5" x14ac:dyDescent="0.25">
      <c r="F994" s="13"/>
    </row>
    <row r="995" spans="6:6" ht="16.5" x14ac:dyDescent="0.25">
      <c r="F995" s="13"/>
    </row>
    <row r="996" spans="6:6" ht="16.5" x14ac:dyDescent="0.25">
      <c r="F996" s="13"/>
    </row>
    <row r="997" spans="6:6" ht="16.5" x14ac:dyDescent="0.25">
      <c r="F997" s="13"/>
    </row>
    <row r="998" spans="6:6" ht="16.5" x14ac:dyDescent="0.25">
      <c r="F998" s="13"/>
    </row>
    <row r="999" spans="6:6" ht="16.5" x14ac:dyDescent="0.25">
      <c r="F999" s="13"/>
    </row>
    <row r="1000" spans="6:6" ht="16.5" x14ac:dyDescent="0.25">
      <c r="F1000" s="13"/>
    </row>
    <row r="1001" spans="6:6" ht="16.5" x14ac:dyDescent="0.25">
      <c r="F1001" s="13"/>
    </row>
    <row r="1002" spans="6:6" ht="16.5" x14ac:dyDescent="0.25">
      <c r="F1002" s="13"/>
    </row>
    <row r="1003" spans="6:6" ht="16.5" x14ac:dyDescent="0.25">
      <c r="F1003" s="13"/>
    </row>
    <row r="1004" spans="6:6" ht="16.5" x14ac:dyDescent="0.25">
      <c r="F1004" s="13"/>
    </row>
    <row r="1005" spans="6:6" ht="16.5" x14ac:dyDescent="0.25">
      <c r="F1005" s="13"/>
    </row>
    <row r="1006" spans="6:6" ht="16.5" x14ac:dyDescent="0.25">
      <c r="F1006" s="13"/>
    </row>
    <row r="1007" spans="6:6" ht="16.5" x14ac:dyDescent="0.25">
      <c r="F1007" s="13"/>
    </row>
    <row r="1008" spans="6:6" ht="16.5" x14ac:dyDescent="0.25">
      <c r="F1008" s="13"/>
    </row>
    <row r="1009" spans="6:6" ht="16.5" x14ac:dyDescent="0.25">
      <c r="F1009" s="13"/>
    </row>
    <row r="1010" spans="6:6" ht="16.5" x14ac:dyDescent="0.25">
      <c r="F1010" s="13"/>
    </row>
  </sheetData>
  <mergeCells count="16">
    <mergeCell ref="A21:K21"/>
    <mergeCell ref="A27:K27"/>
    <mergeCell ref="E18:E20"/>
    <mergeCell ref="F18:F20"/>
    <mergeCell ref="G18:H18"/>
    <mergeCell ref="I18:J18"/>
    <mergeCell ref="K18:K20"/>
    <mergeCell ref="G19:H19"/>
    <mergeCell ref="I19:J19"/>
    <mergeCell ref="B1:F1"/>
    <mergeCell ref="B2:F2"/>
    <mergeCell ref="B3:F3"/>
    <mergeCell ref="A18:A20"/>
    <mergeCell ref="B18:B20"/>
    <mergeCell ref="C18:C20"/>
    <mergeCell ref="D18:D20"/>
  </mergeCells>
  <dataValidations count="1">
    <dataValidation type="list" allowBlank="1" showErrorMessage="1" sqref="G22:G26 I34 I54 G28:G56">
      <formula1>"passed,failed,Block"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4"/>
  <sheetViews>
    <sheetView topLeftCell="A76" zoomScale="70" zoomScaleNormal="70" workbookViewId="0">
      <selection activeCell="C83" sqref="C83"/>
    </sheetView>
  </sheetViews>
  <sheetFormatPr defaultColWidth="12.7109375" defaultRowHeight="15.75" customHeight="1" x14ac:dyDescent="0.2"/>
  <cols>
    <col min="1" max="1" width="20" style="41" customWidth="1"/>
    <col min="2" max="2" width="34.140625" customWidth="1"/>
    <col min="3" max="3" width="32.85546875" customWidth="1"/>
    <col min="4" max="4" width="31.28515625" customWidth="1"/>
    <col min="5" max="5" width="35.140625" customWidth="1"/>
    <col min="6" max="6" width="41.7109375" customWidth="1"/>
    <col min="7" max="7" width="14.140625" customWidth="1"/>
    <col min="8" max="8" width="16.28515625" customWidth="1"/>
    <col min="10" max="10" width="17.28515625" customWidth="1"/>
  </cols>
  <sheetData>
    <row r="1" spans="1:26" ht="15.75" customHeight="1" x14ac:dyDescent="0.25">
      <c r="A1" s="2" t="s">
        <v>18</v>
      </c>
      <c r="B1" s="98" t="s">
        <v>2</v>
      </c>
      <c r="C1" s="99"/>
      <c r="D1" s="99"/>
      <c r="E1" s="99"/>
      <c r="F1" s="100"/>
      <c r="G1" s="32"/>
      <c r="H1" s="31"/>
      <c r="I1" s="32"/>
      <c r="J1" s="31"/>
      <c r="K1" s="31"/>
    </row>
    <row r="2" spans="1:26" ht="15.75" customHeight="1" x14ac:dyDescent="0.25">
      <c r="A2" s="2" t="s">
        <v>19</v>
      </c>
      <c r="B2" s="101" t="s">
        <v>8</v>
      </c>
      <c r="C2" s="99"/>
      <c r="D2" s="99"/>
      <c r="E2" s="99"/>
      <c r="F2" s="100"/>
      <c r="G2" s="32"/>
      <c r="H2" s="31"/>
      <c r="I2" s="32"/>
      <c r="J2" s="31"/>
      <c r="K2" s="31"/>
    </row>
    <row r="3" spans="1:26" ht="15.75" customHeight="1" x14ac:dyDescent="0.25">
      <c r="A3" s="2" t="s">
        <v>20</v>
      </c>
      <c r="B3" s="102" t="s">
        <v>452</v>
      </c>
      <c r="C3" s="99"/>
      <c r="D3" s="99"/>
      <c r="E3" s="99"/>
      <c r="F3" s="100"/>
      <c r="G3" s="32"/>
      <c r="H3" s="31"/>
      <c r="I3" s="32"/>
      <c r="J3" s="31"/>
      <c r="K3" s="31"/>
    </row>
    <row r="4" spans="1:26" ht="15.75" customHeight="1" x14ac:dyDescent="0.25">
      <c r="A4" s="33"/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32"/>
      <c r="H4" s="31"/>
      <c r="I4" s="32"/>
      <c r="J4" s="31"/>
      <c r="K4" s="31"/>
    </row>
    <row r="5" spans="1:26" ht="15.75" customHeight="1" x14ac:dyDescent="0.25">
      <c r="A5" s="7" t="s">
        <v>27</v>
      </c>
      <c r="B5" s="9">
        <f>COUNTIF(G27:G973,"passed")</f>
        <v>54</v>
      </c>
      <c r="C5" s="9">
        <f>COUNTIF(G27:G973,"failed")</f>
        <v>0</v>
      </c>
      <c r="D5" s="9">
        <f>COUNTIF(G27:G973,"untest")</f>
        <v>0</v>
      </c>
      <c r="E5" s="9">
        <f>COUNTIF(G27:G973,"blocked")</f>
        <v>0</v>
      </c>
      <c r="F5" s="9">
        <f>COUNTIF(A23:A969, "*RANK*")</f>
        <v>54</v>
      </c>
      <c r="G5" s="32"/>
      <c r="H5" s="31"/>
      <c r="I5" s="32"/>
      <c r="J5" s="31"/>
      <c r="K5" s="31"/>
    </row>
    <row r="6" spans="1:26" ht="15.75" customHeight="1" x14ac:dyDescent="0.25">
      <c r="A6" s="7" t="s">
        <v>28</v>
      </c>
      <c r="B6" s="9">
        <f>COUNTIF(I27:I974,"passed")</f>
        <v>0</v>
      </c>
      <c r="C6" s="9">
        <f>COUNTIF(I27:I973,"failed")</f>
        <v>0</v>
      </c>
      <c r="D6" s="9">
        <f>COUNTIF(G27:G973,"untest")</f>
        <v>0</v>
      </c>
      <c r="E6" s="9">
        <f>COUNTIF(G27:G973,"blocked")</f>
        <v>0</v>
      </c>
      <c r="F6" s="9">
        <f>COUNTIF(A24:A970, "*RANK*")</f>
        <v>54</v>
      </c>
      <c r="G6" s="32"/>
      <c r="H6" s="31"/>
      <c r="I6" s="32"/>
      <c r="J6" s="31"/>
      <c r="K6" s="31"/>
    </row>
    <row r="7" spans="1:26" ht="16.5" x14ac:dyDescent="0.25">
      <c r="A7" s="34"/>
      <c r="B7" s="31"/>
      <c r="C7" s="31"/>
      <c r="D7" s="35"/>
      <c r="E7" s="32"/>
      <c r="F7" s="15"/>
      <c r="G7" s="32"/>
      <c r="H7" s="31"/>
      <c r="I7" s="32"/>
      <c r="J7" s="31"/>
      <c r="K7" s="31"/>
    </row>
    <row r="8" spans="1:26" ht="16.5" x14ac:dyDescent="0.25">
      <c r="A8" s="34"/>
      <c r="B8" s="31"/>
      <c r="C8" s="31"/>
      <c r="D8" s="35"/>
      <c r="E8" s="32"/>
      <c r="F8" s="15"/>
      <c r="G8" s="32"/>
      <c r="H8" s="31"/>
      <c r="I8" s="32"/>
      <c r="J8" s="31"/>
      <c r="K8" s="31"/>
    </row>
    <row r="9" spans="1:26" ht="16.5" x14ac:dyDescent="0.25">
      <c r="A9" s="34"/>
      <c r="B9" s="31"/>
      <c r="C9" s="31"/>
      <c r="D9" s="35"/>
      <c r="E9" s="32"/>
      <c r="F9" s="15"/>
      <c r="G9" s="32"/>
      <c r="H9" s="31"/>
      <c r="I9" s="32"/>
      <c r="J9" s="31"/>
      <c r="K9" s="31"/>
    </row>
    <row r="10" spans="1:26" ht="16.5" x14ac:dyDescent="0.25">
      <c r="A10" s="34"/>
      <c r="B10" s="31"/>
      <c r="C10" s="31"/>
      <c r="D10" s="35"/>
      <c r="E10" s="32"/>
      <c r="F10" s="15"/>
      <c r="G10" s="32"/>
      <c r="H10" s="31"/>
      <c r="I10" s="32"/>
      <c r="J10" s="31"/>
      <c r="K10" s="31"/>
    </row>
    <row r="11" spans="1:26" ht="16.5" x14ac:dyDescent="0.25">
      <c r="A11" s="34"/>
      <c r="B11" s="31"/>
      <c r="C11" s="31"/>
      <c r="D11" s="35"/>
      <c r="E11" s="32"/>
      <c r="F11" s="15"/>
      <c r="G11" s="32"/>
      <c r="H11" s="31"/>
      <c r="I11" s="32"/>
      <c r="J11" s="31"/>
      <c r="K11" s="3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25">
      <c r="A12" s="34"/>
      <c r="B12" s="31"/>
      <c r="C12" s="31"/>
      <c r="D12" s="35"/>
      <c r="E12" s="32"/>
      <c r="F12" s="15"/>
      <c r="G12" s="32"/>
      <c r="H12" s="31"/>
      <c r="I12" s="32"/>
      <c r="J12" s="31"/>
      <c r="K12" s="3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25">
      <c r="A13" s="34"/>
      <c r="B13" s="31"/>
      <c r="C13" s="31"/>
      <c r="D13" s="35"/>
      <c r="E13" s="32"/>
      <c r="F13" s="15"/>
      <c r="G13" s="32"/>
      <c r="H13" s="31"/>
      <c r="I13" s="32"/>
      <c r="J13" s="31"/>
      <c r="K13" s="3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25">
      <c r="A14" s="34"/>
      <c r="B14" s="31"/>
      <c r="C14" s="31"/>
      <c r="D14" s="35"/>
      <c r="E14" s="32"/>
      <c r="F14" s="15"/>
      <c r="G14" s="32"/>
      <c r="H14" s="31"/>
      <c r="I14" s="32"/>
      <c r="J14" s="31"/>
      <c r="K14" s="3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25">
      <c r="A15" s="34"/>
      <c r="B15" s="31"/>
      <c r="C15" s="31"/>
      <c r="D15" s="35"/>
      <c r="E15" s="32"/>
      <c r="F15" s="15"/>
      <c r="G15" s="32"/>
      <c r="H15" s="31"/>
      <c r="I15" s="32"/>
      <c r="J15" s="31"/>
      <c r="K15" s="3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25">
      <c r="A16" s="34"/>
      <c r="B16" s="31"/>
      <c r="C16" s="31"/>
      <c r="D16" s="35"/>
      <c r="E16" s="32"/>
      <c r="F16" s="15"/>
      <c r="G16" s="32"/>
      <c r="H16" s="31"/>
      <c r="I16" s="32"/>
      <c r="J16" s="31"/>
      <c r="K16" s="31"/>
    </row>
    <row r="17" spans="1:11" ht="16.5" x14ac:dyDescent="0.25">
      <c r="A17" s="34"/>
      <c r="B17" s="31"/>
      <c r="C17" s="31"/>
      <c r="D17" s="35"/>
      <c r="E17" s="32"/>
      <c r="F17" s="15"/>
      <c r="G17" s="32"/>
      <c r="H17" s="31"/>
      <c r="I17" s="32"/>
      <c r="J17" s="31"/>
      <c r="K17" s="31"/>
    </row>
    <row r="18" spans="1:11" ht="16.5" x14ac:dyDescent="0.25">
      <c r="A18" s="34"/>
      <c r="B18" s="31"/>
      <c r="C18" s="31"/>
      <c r="D18" s="35"/>
      <c r="E18" s="32"/>
      <c r="F18" s="15"/>
      <c r="G18" s="32"/>
      <c r="H18" s="31"/>
      <c r="I18" s="32"/>
      <c r="J18" s="31"/>
      <c r="K18" s="31"/>
    </row>
    <row r="19" spans="1:11" ht="16.5" x14ac:dyDescent="0.25">
      <c r="A19" s="34"/>
      <c r="B19" s="31"/>
      <c r="C19" s="31"/>
      <c r="D19" s="35"/>
      <c r="E19" s="32"/>
      <c r="F19" s="15"/>
      <c r="G19" s="32"/>
      <c r="H19" s="31"/>
      <c r="I19" s="32"/>
      <c r="J19" s="31"/>
      <c r="K19" s="31"/>
    </row>
    <row r="20" spans="1:11" ht="16.5" x14ac:dyDescent="0.25">
      <c r="A20" s="34"/>
      <c r="B20" s="31"/>
      <c r="C20" s="31"/>
      <c r="D20" s="35"/>
      <c r="E20" s="32"/>
      <c r="F20" s="15"/>
      <c r="G20" s="32"/>
      <c r="H20" s="31"/>
      <c r="I20" s="32"/>
      <c r="J20" s="31"/>
      <c r="K20" s="31"/>
    </row>
    <row r="21" spans="1:11" ht="16.5" x14ac:dyDescent="0.25">
      <c r="A21" s="34"/>
      <c r="B21" s="31"/>
      <c r="C21" s="31"/>
      <c r="D21" s="35"/>
      <c r="E21" s="32"/>
      <c r="F21" s="15"/>
      <c r="G21" s="32"/>
      <c r="H21" s="31"/>
      <c r="I21" s="32"/>
      <c r="J21" s="31"/>
      <c r="K21" s="31"/>
    </row>
    <row r="22" spans="1:11" ht="16.5" x14ac:dyDescent="0.25">
      <c r="A22" s="34"/>
      <c r="B22" s="31"/>
      <c r="C22" s="31"/>
      <c r="D22" s="35"/>
      <c r="E22" s="32"/>
      <c r="F22" s="15"/>
      <c r="G22" s="32"/>
      <c r="H22" s="31"/>
      <c r="I22" s="32"/>
      <c r="J22" s="31"/>
      <c r="K22" s="31"/>
    </row>
    <row r="23" spans="1:11" ht="16.5" x14ac:dyDescent="0.25">
      <c r="A23" s="91" t="s">
        <v>29</v>
      </c>
      <c r="B23" s="91" t="s">
        <v>30</v>
      </c>
      <c r="C23" s="91" t="s">
        <v>31</v>
      </c>
      <c r="D23" s="91" t="s">
        <v>32</v>
      </c>
      <c r="E23" s="91" t="s">
        <v>33</v>
      </c>
      <c r="F23" s="91" t="s">
        <v>34</v>
      </c>
      <c r="G23" s="97" t="s">
        <v>35</v>
      </c>
      <c r="H23" s="100"/>
      <c r="I23" s="97" t="s">
        <v>35</v>
      </c>
      <c r="J23" s="100"/>
      <c r="K23" s="91" t="s">
        <v>36</v>
      </c>
    </row>
    <row r="24" spans="1:11" ht="16.5" x14ac:dyDescent="0.25">
      <c r="A24" s="103"/>
      <c r="B24" s="105"/>
      <c r="C24" s="105"/>
      <c r="D24" s="105"/>
      <c r="E24" s="105"/>
      <c r="F24" s="105"/>
      <c r="G24" s="97" t="s">
        <v>37</v>
      </c>
      <c r="H24" s="100"/>
      <c r="I24" s="97" t="s">
        <v>38</v>
      </c>
      <c r="J24" s="100"/>
      <c r="K24" s="105"/>
    </row>
    <row r="25" spans="1:11" ht="16.5" x14ac:dyDescent="0.2">
      <c r="A25" s="104"/>
      <c r="B25" s="106"/>
      <c r="C25" s="106"/>
      <c r="D25" s="106"/>
      <c r="E25" s="106"/>
      <c r="F25" s="106"/>
      <c r="G25" s="16" t="s">
        <v>39</v>
      </c>
      <c r="H25" s="16" t="s">
        <v>40</v>
      </c>
      <c r="I25" s="16" t="s">
        <v>39</v>
      </c>
      <c r="J25" s="16" t="s">
        <v>40</v>
      </c>
      <c r="K25" s="106"/>
    </row>
    <row r="26" spans="1:11" ht="30" customHeight="1" x14ac:dyDescent="0.2">
      <c r="A26" s="96" t="s">
        <v>41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8"/>
    </row>
    <row r="27" spans="1:11" ht="60" customHeight="1" x14ac:dyDescent="0.2">
      <c r="A27" s="21" t="s">
        <v>2286</v>
      </c>
      <c r="B27" s="17" t="s">
        <v>206</v>
      </c>
      <c r="C27" s="17" t="s">
        <v>207</v>
      </c>
      <c r="D27" s="21" t="s">
        <v>208</v>
      </c>
      <c r="E27" s="17" t="s">
        <v>209</v>
      </c>
      <c r="F27" s="17" t="s">
        <v>210</v>
      </c>
      <c r="G27" s="51" t="s">
        <v>47</v>
      </c>
      <c r="H27" s="18">
        <v>46143</v>
      </c>
      <c r="I27" s="28"/>
      <c r="J27" s="18"/>
      <c r="K27" s="27"/>
    </row>
    <row r="28" spans="1:11" ht="60" customHeight="1" x14ac:dyDescent="0.2">
      <c r="A28" s="21" t="s">
        <v>2287</v>
      </c>
      <c r="B28" s="17" t="s">
        <v>211</v>
      </c>
      <c r="C28" s="17" t="s">
        <v>212</v>
      </c>
      <c r="D28" s="21" t="s">
        <v>208</v>
      </c>
      <c r="E28" s="17" t="s">
        <v>213</v>
      </c>
      <c r="F28" s="17" t="s">
        <v>214</v>
      </c>
      <c r="G28" s="51" t="s">
        <v>47</v>
      </c>
      <c r="H28" s="18">
        <v>46143</v>
      </c>
      <c r="I28" s="28"/>
      <c r="J28" s="18"/>
      <c r="K28" s="27"/>
    </row>
    <row r="29" spans="1:11" ht="60" customHeight="1" x14ac:dyDescent="0.2">
      <c r="A29" s="21" t="s">
        <v>2288</v>
      </c>
      <c r="B29" s="17" t="s">
        <v>215</v>
      </c>
      <c r="C29" s="17" t="s">
        <v>216</v>
      </c>
      <c r="D29" s="21" t="s">
        <v>208</v>
      </c>
      <c r="E29" s="17" t="s">
        <v>217</v>
      </c>
      <c r="F29" s="17" t="s">
        <v>218</v>
      </c>
      <c r="G29" s="51" t="s">
        <v>47</v>
      </c>
      <c r="H29" s="18">
        <v>46143</v>
      </c>
      <c r="I29" s="28"/>
      <c r="J29" s="18"/>
      <c r="K29" s="27"/>
    </row>
    <row r="30" spans="1:11" ht="60" customHeight="1" x14ac:dyDescent="0.2">
      <c r="A30" s="21" t="s">
        <v>2289</v>
      </c>
      <c r="B30" s="17" t="s">
        <v>219</v>
      </c>
      <c r="C30" s="17" t="s">
        <v>220</v>
      </c>
      <c r="D30" s="21" t="s">
        <v>208</v>
      </c>
      <c r="E30" s="17" t="s">
        <v>221</v>
      </c>
      <c r="F30" s="17" t="s">
        <v>222</v>
      </c>
      <c r="G30" s="51" t="s">
        <v>47</v>
      </c>
      <c r="H30" s="18">
        <v>46143</v>
      </c>
      <c r="I30" s="28"/>
      <c r="J30" s="18"/>
      <c r="K30" s="27"/>
    </row>
    <row r="31" spans="1:11" ht="60" customHeight="1" x14ac:dyDescent="0.2">
      <c r="A31" s="21" t="s">
        <v>2290</v>
      </c>
      <c r="B31" s="17" t="s">
        <v>223</v>
      </c>
      <c r="C31" s="17" t="s">
        <v>224</v>
      </c>
      <c r="D31" s="21" t="s">
        <v>208</v>
      </c>
      <c r="E31" s="17" t="s">
        <v>225</v>
      </c>
      <c r="F31" s="17" t="s">
        <v>226</v>
      </c>
      <c r="G31" s="51" t="s">
        <v>47</v>
      </c>
      <c r="H31" s="18">
        <v>46143</v>
      </c>
      <c r="I31" s="28"/>
      <c r="J31" s="18"/>
      <c r="K31" s="27"/>
    </row>
    <row r="32" spans="1:11" ht="60" customHeight="1" x14ac:dyDescent="0.2">
      <c r="A32" s="21" t="s">
        <v>2291</v>
      </c>
      <c r="B32" s="17" t="s">
        <v>227</v>
      </c>
      <c r="C32" s="17" t="s">
        <v>228</v>
      </c>
      <c r="D32" s="21" t="s">
        <v>208</v>
      </c>
      <c r="E32" s="17" t="s">
        <v>229</v>
      </c>
      <c r="F32" s="17" t="s">
        <v>230</v>
      </c>
      <c r="G32" s="51" t="s">
        <v>47</v>
      </c>
      <c r="H32" s="18">
        <v>46143</v>
      </c>
      <c r="I32" s="28"/>
      <c r="J32" s="18"/>
      <c r="K32" s="27"/>
    </row>
    <row r="33" spans="1:11" ht="60" customHeight="1" x14ac:dyDescent="0.2">
      <c r="A33" s="21" t="s">
        <v>2292</v>
      </c>
      <c r="B33" s="17" t="s">
        <v>231</v>
      </c>
      <c r="C33" s="17" t="s">
        <v>232</v>
      </c>
      <c r="D33" s="21" t="s">
        <v>208</v>
      </c>
      <c r="E33" s="17" t="s">
        <v>233</v>
      </c>
      <c r="F33" s="17" t="s">
        <v>234</v>
      </c>
      <c r="G33" s="51" t="s">
        <v>47</v>
      </c>
      <c r="H33" s="18">
        <v>46143</v>
      </c>
      <c r="I33" s="28"/>
      <c r="J33" s="18"/>
      <c r="K33" s="27"/>
    </row>
    <row r="34" spans="1:11" ht="60" customHeight="1" x14ac:dyDescent="0.2">
      <c r="A34" s="21" t="s">
        <v>2293</v>
      </c>
      <c r="B34" s="17" t="s">
        <v>235</v>
      </c>
      <c r="C34" s="17" t="s">
        <v>236</v>
      </c>
      <c r="D34" s="21" t="s">
        <v>208</v>
      </c>
      <c r="E34" s="17" t="s">
        <v>237</v>
      </c>
      <c r="F34" s="17" t="s">
        <v>238</v>
      </c>
      <c r="G34" s="51" t="s">
        <v>47</v>
      </c>
      <c r="H34" s="18">
        <v>46143</v>
      </c>
      <c r="I34" s="28"/>
      <c r="J34" s="18"/>
      <c r="K34" s="27"/>
    </row>
    <row r="35" spans="1:11" ht="60" customHeight="1" x14ac:dyDescent="0.2">
      <c r="A35" s="21" t="s">
        <v>2294</v>
      </c>
      <c r="B35" s="17" t="s">
        <v>239</v>
      </c>
      <c r="C35" s="17" t="s">
        <v>240</v>
      </c>
      <c r="D35" s="21" t="s">
        <v>208</v>
      </c>
      <c r="E35" s="17" t="s">
        <v>241</v>
      </c>
      <c r="F35" s="17" t="s">
        <v>242</v>
      </c>
      <c r="G35" s="51" t="s">
        <v>47</v>
      </c>
      <c r="H35" s="18">
        <v>46143</v>
      </c>
      <c r="I35" s="28"/>
      <c r="J35" s="18"/>
      <c r="K35" s="27"/>
    </row>
    <row r="36" spans="1:11" ht="60" customHeight="1" x14ac:dyDescent="0.2">
      <c r="A36" s="21" t="s">
        <v>2295</v>
      </c>
      <c r="B36" s="17" t="s">
        <v>243</v>
      </c>
      <c r="C36" s="17" t="s">
        <v>244</v>
      </c>
      <c r="D36" s="21" t="s">
        <v>208</v>
      </c>
      <c r="E36" s="17" t="s">
        <v>245</v>
      </c>
      <c r="F36" s="17" t="s">
        <v>246</v>
      </c>
      <c r="G36" s="51" t="s">
        <v>47</v>
      </c>
      <c r="H36" s="18">
        <v>46143</v>
      </c>
      <c r="I36" s="28"/>
      <c r="J36" s="18"/>
      <c r="K36" s="27"/>
    </row>
    <row r="37" spans="1:11" ht="60" customHeight="1" x14ac:dyDescent="0.2">
      <c r="A37" s="21" t="s">
        <v>2296</v>
      </c>
      <c r="B37" s="17" t="s">
        <v>247</v>
      </c>
      <c r="C37" s="17" t="s">
        <v>248</v>
      </c>
      <c r="D37" s="21" t="s">
        <v>208</v>
      </c>
      <c r="E37" s="17" t="s">
        <v>249</v>
      </c>
      <c r="F37" s="17" t="s">
        <v>250</v>
      </c>
      <c r="G37" s="51" t="s">
        <v>47</v>
      </c>
      <c r="H37" s="18">
        <v>46143</v>
      </c>
      <c r="I37" s="28"/>
      <c r="J37" s="18"/>
      <c r="K37" s="27"/>
    </row>
    <row r="38" spans="1:11" ht="60" customHeight="1" x14ac:dyDescent="0.2">
      <c r="A38" s="21" t="s">
        <v>2297</v>
      </c>
      <c r="B38" s="17" t="s">
        <v>251</v>
      </c>
      <c r="C38" s="17" t="s">
        <v>252</v>
      </c>
      <c r="D38" s="21" t="s">
        <v>208</v>
      </c>
      <c r="E38" s="17" t="s">
        <v>253</v>
      </c>
      <c r="F38" s="17" t="s">
        <v>254</v>
      </c>
      <c r="G38" s="51" t="s">
        <v>47</v>
      </c>
      <c r="H38" s="18">
        <v>46143</v>
      </c>
      <c r="I38" s="28"/>
      <c r="J38" s="18"/>
      <c r="K38" s="27"/>
    </row>
    <row r="39" spans="1:11" ht="60" customHeight="1" x14ac:dyDescent="0.2">
      <c r="A39" s="21" t="s">
        <v>2298</v>
      </c>
      <c r="B39" s="17" t="s">
        <v>255</v>
      </c>
      <c r="C39" s="17" t="s">
        <v>256</v>
      </c>
      <c r="D39" s="21" t="s">
        <v>257</v>
      </c>
      <c r="E39" s="17" t="s">
        <v>258</v>
      </c>
      <c r="F39" s="17" t="s">
        <v>259</v>
      </c>
      <c r="G39" s="51" t="s">
        <v>47</v>
      </c>
      <c r="H39" s="18">
        <v>46143</v>
      </c>
      <c r="I39" s="28"/>
      <c r="J39" s="18"/>
      <c r="K39" s="27"/>
    </row>
    <row r="40" spans="1:11" ht="30" customHeight="1" x14ac:dyDescent="0.25">
      <c r="A40" s="96" t="s">
        <v>67</v>
      </c>
      <c r="B40" s="99"/>
      <c r="C40" s="99"/>
      <c r="D40" s="99"/>
      <c r="E40" s="99"/>
      <c r="F40" s="99"/>
      <c r="G40" s="99"/>
      <c r="H40" s="99"/>
      <c r="I40" s="99"/>
      <c r="J40" s="99"/>
      <c r="K40" s="100"/>
    </row>
    <row r="41" spans="1:11" ht="79.900000000000006" customHeight="1" x14ac:dyDescent="0.2">
      <c r="A41" s="21" t="s">
        <v>2494</v>
      </c>
      <c r="B41" s="17" t="s">
        <v>260</v>
      </c>
      <c r="C41" s="17" t="s">
        <v>261</v>
      </c>
      <c r="D41" s="21" t="s">
        <v>208</v>
      </c>
      <c r="E41" s="17" t="s">
        <v>262</v>
      </c>
      <c r="F41" s="17" t="s">
        <v>263</v>
      </c>
      <c r="G41" s="51" t="s">
        <v>47</v>
      </c>
      <c r="H41" s="18">
        <v>46143</v>
      </c>
      <c r="I41" s="28"/>
      <c r="J41" s="18"/>
      <c r="K41" s="27"/>
    </row>
    <row r="42" spans="1:11" ht="79.900000000000006" customHeight="1" x14ac:dyDescent="0.2">
      <c r="A42" s="21" t="s">
        <v>2495</v>
      </c>
      <c r="B42" s="17" t="s">
        <v>264</v>
      </c>
      <c r="C42" s="17" t="s">
        <v>265</v>
      </c>
      <c r="D42" s="21" t="s">
        <v>208</v>
      </c>
      <c r="E42" s="17" t="s">
        <v>266</v>
      </c>
      <c r="F42" s="17" t="s">
        <v>267</v>
      </c>
      <c r="G42" s="51" t="s">
        <v>47</v>
      </c>
      <c r="H42" s="18">
        <v>46143</v>
      </c>
      <c r="I42" s="28"/>
      <c r="J42" s="18"/>
      <c r="K42" s="27"/>
    </row>
    <row r="43" spans="1:11" ht="79.900000000000006" customHeight="1" x14ac:dyDescent="0.2">
      <c r="A43" s="21" t="s">
        <v>2496</v>
      </c>
      <c r="B43" s="17" t="s">
        <v>268</v>
      </c>
      <c r="C43" s="17" t="s">
        <v>269</v>
      </c>
      <c r="D43" s="21" t="s">
        <v>270</v>
      </c>
      <c r="E43" s="17" t="s">
        <v>271</v>
      </c>
      <c r="F43" s="17" t="s">
        <v>272</v>
      </c>
      <c r="G43" s="51" t="s">
        <v>47</v>
      </c>
      <c r="H43" s="18">
        <v>46143</v>
      </c>
      <c r="I43" s="28"/>
      <c r="J43" s="18"/>
      <c r="K43" s="27"/>
    </row>
    <row r="44" spans="1:11" ht="79.900000000000006" customHeight="1" x14ac:dyDescent="0.2">
      <c r="A44" s="21" t="s">
        <v>2497</v>
      </c>
      <c r="B44" s="17" t="s">
        <v>273</v>
      </c>
      <c r="C44" s="17" t="s">
        <v>274</v>
      </c>
      <c r="D44" s="21" t="s">
        <v>208</v>
      </c>
      <c r="E44" s="17" t="s">
        <v>275</v>
      </c>
      <c r="F44" s="17" t="s">
        <v>276</v>
      </c>
      <c r="G44" s="51" t="s">
        <v>47</v>
      </c>
      <c r="H44" s="18">
        <v>46143</v>
      </c>
      <c r="I44" s="28"/>
      <c r="J44" s="18"/>
      <c r="K44" s="27"/>
    </row>
    <row r="45" spans="1:11" ht="79.900000000000006" customHeight="1" x14ac:dyDescent="0.2">
      <c r="A45" s="21" t="s">
        <v>2498</v>
      </c>
      <c r="B45" s="17" t="s">
        <v>277</v>
      </c>
      <c r="C45" s="17" t="s">
        <v>278</v>
      </c>
      <c r="D45" s="21" t="s">
        <v>208</v>
      </c>
      <c r="E45" s="17" t="s">
        <v>279</v>
      </c>
      <c r="F45" s="17" t="s">
        <v>280</v>
      </c>
      <c r="G45" s="51" t="s">
        <v>47</v>
      </c>
      <c r="H45" s="18">
        <v>46143</v>
      </c>
      <c r="I45" s="28"/>
      <c r="J45" s="18"/>
      <c r="K45" s="27"/>
    </row>
    <row r="46" spans="1:11" ht="79.900000000000006" customHeight="1" x14ac:dyDescent="0.2">
      <c r="A46" s="21" t="s">
        <v>2499</v>
      </c>
      <c r="B46" s="17" t="s">
        <v>281</v>
      </c>
      <c r="C46" s="17" t="s">
        <v>282</v>
      </c>
      <c r="D46" s="21" t="s">
        <v>208</v>
      </c>
      <c r="E46" s="17" t="s">
        <v>283</v>
      </c>
      <c r="F46" s="17" t="s">
        <v>284</v>
      </c>
      <c r="G46" s="51" t="s">
        <v>47</v>
      </c>
      <c r="H46" s="18">
        <v>46143</v>
      </c>
      <c r="I46" s="28"/>
      <c r="J46" s="18"/>
      <c r="K46" s="27"/>
    </row>
    <row r="47" spans="1:11" ht="79.900000000000006" customHeight="1" x14ac:dyDescent="0.2">
      <c r="A47" s="21" t="s">
        <v>2500</v>
      </c>
      <c r="B47" s="17" t="s">
        <v>285</v>
      </c>
      <c r="C47" s="17" t="s">
        <v>286</v>
      </c>
      <c r="D47" s="21" t="s">
        <v>287</v>
      </c>
      <c r="E47" s="17" t="s">
        <v>288</v>
      </c>
      <c r="F47" s="17" t="s">
        <v>289</v>
      </c>
      <c r="G47" s="51" t="s">
        <v>47</v>
      </c>
      <c r="H47" s="18">
        <v>46143</v>
      </c>
      <c r="I47" s="28"/>
      <c r="J47" s="18"/>
      <c r="K47" s="27"/>
    </row>
    <row r="48" spans="1:11" ht="79.900000000000006" customHeight="1" x14ac:dyDescent="0.2">
      <c r="A48" s="21" t="s">
        <v>2501</v>
      </c>
      <c r="B48" s="17" t="s">
        <v>290</v>
      </c>
      <c r="C48" s="17" t="s">
        <v>291</v>
      </c>
      <c r="D48" s="21" t="s">
        <v>208</v>
      </c>
      <c r="E48" s="17" t="s">
        <v>292</v>
      </c>
      <c r="F48" s="17" t="s">
        <v>293</v>
      </c>
      <c r="G48" s="51" t="s">
        <v>47</v>
      </c>
      <c r="H48" s="18">
        <v>46143</v>
      </c>
      <c r="I48" s="28"/>
      <c r="J48" s="18"/>
      <c r="K48" s="27"/>
    </row>
    <row r="49" spans="1:11" ht="79.900000000000006" customHeight="1" x14ac:dyDescent="0.2">
      <c r="A49" s="21" t="s">
        <v>2502</v>
      </c>
      <c r="B49" s="17" t="s">
        <v>294</v>
      </c>
      <c r="C49" s="17" t="s">
        <v>295</v>
      </c>
      <c r="D49" s="21" t="s">
        <v>208</v>
      </c>
      <c r="E49" s="17" t="s">
        <v>296</v>
      </c>
      <c r="F49" s="17" t="s">
        <v>297</v>
      </c>
      <c r="G49" s="51" t="s">
        <v>47</v>
      </c>
      <c r="H49" s="18">
        <v>46143</v>
      </c>
      <c r="I49" s="28"/>
      <c r="J49" s="18"/>
      <c r="K49" s="27"/>
    </row>
    <row r="50" spans="1:11" ht="79.900000000000006" customHeight="1" x14ac:dyDescent="0.2">
      <c r="A50" s="21" t="s">
        <v>2503</v>
      </c>
      <c r="B50" s="17" t="s">
        <v>298</v>
      </c>
      <c r="C50" s="17" t="s">
        <v>299</v>
      </c>
      <c r="D50" s="21" t="s">
        <v>208</v>
      </c>
      <c r="E50" s="17" t="s">
        <v>300</v>
      </c>
      <c r="F50" s="17" t="s">
        <v>301</v>
      </c>
      <c r="G50" s="51" t="s">
        <v>47</v>
      </c>
      <c r="H50" s="18">
        <v>46143</v>
      </c>
      <c r="I50" s="28"/>
      <c r="J50" s="18"/>
      <c r="K50" s="27"/>
    </row>
    <row r="51" spans="1:11" ht="79.900000000000006" customHeight="1" x14ac:dyDescent="0.2">
      <c r="A51" s="21" t="s">
        <v>2504</v>
      </c>
      <c r="B51" s="17" t="s">
        <v>302</v>
      </c>
      <c r="C51" s="17" t="s">
        <v>303</v>
      </c>
      <c r="D51" s="21" t="s">
        <v>304</v>
      </c>
      <c r="E51" s="17" t="s">
        <v>305</v>
      </c>
      <c r="F51" s="17" t="s">
        <v>306</v>
      </c>
      <c r="G51" s="51" t="s">
        <v>47</v>
      </c>
      <c r="H51" s="18">
        <v>46143</v>
      </c>
      <c r="I51" s="28"/>
      <c r="J51" s="18"/>
      <c r="K51" s="27"/>
    </row>
    <row r="52" spans="1:11" ht="79.900000000000006" customHeight="1" x14ac:dyDescent="0.2">
      <c r="A52" s="21" t="s">
        <v>2505</v>
      </c>
      <c r="B52" s="17" t="s">
        <v>307</v>
      </c>
      <c r="C52" s="17" t="s">
        <v>308</v>
      </c>
      <c r="D52" s="21" t="s">
        <v>309</v>
      </c>
      <c r="E52" s="17" t="s">
        <v>310</v>
      </c>
      <c r="F52" s="17" t="s">
        <v>311</v>
      </c>
      <c r="G52" s="51" t="s">
        <v>47</v>
      </c>
      <c r="H52" s="18">
        <v>46143</v>
      </c>
      <c r="I52" s="28"/>
      <c r="J52" s="18"/>
      <c r="K52" s="27"/>
    </row>
    <row r="53" spans="1:11" ht="79.900000000000006" customHeight="1" x14ac:dyDescent="0.2">
      <c r="A53" s="21" t="s">
        <v>2506</v>
      </c>
      <c r="B53" s="17" t="s">
        <v>312</v>
      </c>
      <c r="C53" s="17" t="s">
        <v>313</v>
      </c>
      <c r="D53" s="21" t="s">
        <v>208</v>
      </c>
      <c r="E53" s="17" t="s">
        <v>314</v>
      </c>
      <c r="F53" s="17" t="s">
        <v>315</v>
      </c>
      <c r="G53" s="51" t="s">
        <v>47</v>
      </c>
      <c r="H53" s="18">
        <v>46143</v>
      </c>
      <c r="I53" s="28"/>
      <c r="J53" s="18"/>
      <c r="K53" s="27"/>
    </row>
    <row r="54" spans="1:11" ht="79.900000000000006" customHeight="1" x14ac:dyDescent="0.2">
      <c r="A54" s="21" t="s">
        <v>2507</v>
      </c>
      <c r="B54" s="17" t="s">
        <v>316</v>
      </c>
      <c r="C54" s="17" t="s">
        <v>317</v>
      </c>
      <c r="D54" s="21" t="s">
        <v>208</v>
      </c>
      <c r="E54" s="17" t="s">
        <v>318</v>
      </c>
      <c r="F54" s="17" t="s">
        <v>319</v>
      </c>
      <c r="G54" s="51" t="s">
        <v>47</v>
      </c>
      <c r="H54" s="18">
        <v>46143</v>
      </c>
      <c r="I54" s="28"/>
      <c r="J54" s="18"/>
      <c r="K54" s="27"/>
    </row>
    <row r="55" spans="1:11" ht="79.900000000000006" customHeight="1" x14ac:dyDescent="0.2">
      <c r="A55" s="21" t="s">
        <v>2508</v>
      </c>
      <c r="B55" s="17" t="s">
        <v>320</v>
      </c>
      <c r="C55" s="17" t="s">
        <v>321</v>
      </c>
      <c r="D55" s="21" t="s">
        <v>208</v>
      </c>
      <c r="E55" s="17" t="s">
        <v>322</v>
      </c>
      <c r="F55" s="17" t="s">
        <v>323</v>
      </c>
      <c r="G55" s="51" t="s">
        <v>47</v>
      </c>
      <c r="H55" s="18">
        <v>46143</v>
      </c>
      <c r="I55" s="28"/>
      <c r="J55" s="18"/>
      <c r="K55" s="27"/>
    </row>
    <row r="56" spans="1:11" ht="79.900000000000006" customHeight="1" x14ac:dyDescent="0.2">
      <c r="A56" s="21" t="s">
        <v>2509</v>
      </c>
      <c r="B56" s="17" t="s">
        <v>324</v>
      </c>
      <c r="C56" s="17" t="s">
        <v>325</v>
      </c>
      <c r="D56" s="21" t="s">
        <v>326</v>
      </c>
      <c r="E56" s="17" t="s">
        <v>327</v>
      </c>
      <c r="F56" s="17" t="s">
        <v>328</v>
      </c>
      <c r="G56" s="51" t="s">
        <v>47</v>
      </c>
      <c r="H56" s="18">
        <v>46143</v>
      </c>
      <c r="I56" s="28"/>
      <c r="J56" s="18"/>
      <c r="K56" s="27"/>
    </row>
    <row r="57" spans="1:11" ht="79.900000000000006" customHeight="1" x14ac:dyDescent="0.2">
      <c r="A57" s="21" t="s">
        <v>2510</v>
      </c>
      <c r="B57" s="17" t="s">
        <v>329</v>
      </c>
      <c r="C57" s="17" t="s">
        <v>330</v>
      </c>
      <c r="D57" s="21" t="s">
        <v>208</v>
      </c>
      <c r="E57" s="17" t="s">
        <v>331</v>
      </c>
      <c r="F57" s="17" t="s">
        <v>332</v>
      </c>
      <c r="G57" s="51" t="s">
        <v>47</v>
      </c>
      <c r="H57" s="18">
        <v>46143</v>
      </c>
      <c r="I57" s="28"/>
      <c r="J57" s="18"/>
      <c r="K57" s="27"/>
    </row>
    <row r="58" spans="1:11" ht="79.900000000000006" customHeight="1" x14ac:dyDescent="0.2">
      <c r="A58" s="21" t="s">
        <v>2511</v>
      </c>
      <c r="B58" s="17" t="s">
        <v>333</v>
      </c>
      <c r="C58" s="17" t="s">
        <v>334</v>
      </c>
      <c r="D58" s="21" t="s">
        <v>335</v>
      </c>
      <c r="E58" s="17" t="s">
        <v>336</v>
      </c>
      <c r="F58" s="17" t="s">
        <v>337</v>
      </c>
      <c r="G58" s="51" t="s">
        <v>47</v>
      </c>
      <c r="H58" s="18">
        <v>46143</v>
      </c>
      <c r="I58" s="28"/>
      <c r="J58" s="18"/>
      <c r="K58" s="27"/>
    </row>
    <row r="59" spans="1:11" ht="79.900000000000006" customHeight="1" x14ac:dyDescent="0.2">
      <c r="A59" s="21" t="s">
        <v>2512</v>
      </c>
      <c r="B59" s="17" t="s">
        <v>338</v>
      </c>
      <c r="C59" s="17" t="s">
        <v>334</v>
      </c>
      <c r="D59" s="21" t="s">
        <v>339</v>
      </c>
      <c r="E59" s="17" t="s">
        <v>340</v>
      </c>
      <c r="F59" s="17" t="s">
        <v>341</v>
      </c>
      <c r="G59" s="51" t="s">
        <v>47</v>
      </c>
      <c r="H59" s="18">
        <v>46143</v>
      </c>
      <c r="I59" s="28"/>
      <c r="J59" s="18"/>
      <c r="K59" s="27"/>
    </row>
    <row r="60" spans="1:11" ht="79.900000000000006" customHeight="1" x14ac:dyDescent="0.2">
      <c r="A60" s="21" t="s">
        <v>2513</v>
      </c>
      <c r="B60" s="17" t="s">
        <v>342</v>
      </c>
      <c r="C60" s="17" t="s">
        <v>343</v>
      </c>
      <c r="D60" s="21" t="s">
        <v>344</v>
      </c>
      <c r="E60" s="17" t="s">
        <v>345</v>
      </c>
      <c r="F60" s="17" t="s">
        <v>346</v>
      </c>
      <c r="G60" s="51" t="s">
        <v>47</v>
      </c>
      <c r="H60" s="18">
        <v>46143</v>
      </c>
      <c r="I60" s="28"/>
      <c r="J60" s="18"/>
      <c r="K60" s="27"/>
    </row>
    <row r="61" spans="1:11" ht="79.900000000000006" customHeight="1" x14ac:dyDescent="0.2">
      <c r="A61" s="21" t="s">
        <v>2514</v>
      </c>
      <c r="B61" s="17" t="s">
        <v>347</v>
      </c>
      <c r="C61" s="17" t="s">
        <v>348</v>
      </c>
      <c r="D61" s="21" t="s">
        <v>349</v>
      </c>
      <c r="E61" s="17" t="s">
        <v>350</v>
      </c>
      <c r="F61" s="17" t="s">
        <v>351</v>
      </c>
      <c r="G61" s="51" t="s">
        <v>47</v>
      </c>
      <c r="H61" s="18">
        <v>46143</v>
      </c>
      <c r="I61" s="28"/>
      <c r="J61" s="18"/>
      <c r="K61" s="27"/>
    </row>
    <row r="62" spans="1:11" ht="79.900000000000006" customHeight="1" x14ac:dyDescent="0.2">
      <c r="A62" s="21" t="s">
        <v>2515</v>
      </c>
      <c r="B62" s="17" t="s">
        <v>352</v>
      </c>
      <c r="C62" s="17" t="s">
        <v>353</v>
      </c>
      <c r="D62" s="21" t="s">
        <v>354</v>
      </c>
      <c r="E62" s="17" t="s">
        <v>355</v>
      </c>
      <c r="F62" s="17" t="s">
        <v>356</v>
      </c>
      <c r="G62" s="51" t="s">
        <v>47</v>
      </c>
      <c r="H62" s="18">
        <v>46143</v>
      </c>
      <c r="I62" s="28"/>
      <c r="J62" s="18"/>
      <c r="K62" s="27"/>
    </row>
    <row r="63" spans="1:11" ht="79.900000000000006" customHeight="1" x14ac:dyDescent="0.2">
      <c r="A63" s="21" t="s">
        <v>2516</v>
      </c>
      <c r="B63" s="17" t="s">
        <v>357</v>
      </c>
      <c r="C63" s="17" t="s">
        <v>358</v>
      </c>
      <c r="D63" s="21" t="s">
        <v>359</v>
      </c>
      <c r="E63" s="17" t="s">
        <v>360</v>
      </c>
      <c r="F63" s="17" t="s">
        <v>361</v>
      </c>
      <c r="G63" s="51" t="s">
        <v>47</v>
      </c>
      <c r="H63" s="18">
        <v>46143</v>
      </c>
      <c r="I63" s="28"/>
      <c r="J63" s="18"/>
      <c r="K63" s="27"/>
    </row>
    <row r="64" spans="1:11" ht="79.900000000000006" customHeight="1" x14ac:dyDescent="0.2">
      <c r="A64" s="21" t="s">
        <v>2517</v>
      </c>
      <c r="B64" s="17" t="s">
        <v>362</v>
      </c>
      <c r="C64" s="17" t="s">
        <v>363</v>
      </c>
      <c r="D64" s="21" t="s">
        <v>364</v>
      </c>
      <c r="E64" s="17" t="s">
        <v>365</v>
      </c>
      <c r="F64" s="17" t="s">
        <v>366</v>
      </c>
      <c r="G64" s="51" t="s">
        <v>47</v>
      </c>
      <c r="H64" s="18">
        <v>46143</v>
      </c>
      <c r="I64" s="28"/>
      <c r="J64" s="18"/>
      <c r="K64" s="27"/>
    </row>
    <row r="65" spans="1:11" ht="79.900000000000006" customHeight="1" x14ac:dyDescent="0.2">
      <c r="A65" s="21" t="s">
        <v>2518</v>
      </c>
      <c r="B65" s="17" t="s">
        <v>367</v>
      </c>
      <c r="C65" s="17" t="s">
        <v>368</v>
      </c>
      <c r="D65" s="21" t="s">
        <v>369</v>
      </c>
      <c r="E65" s="17" t="s">
        <v>370</v>
      </c>
      <c r="F65" s="17" t="s">
        <v>371</v>
      </c>
      <c r="G65" s="51" t="s">
        <v>47</v>
      </c>
      <c r="H65" s="18">
        <v>46143</v>
      </c>
      <c r="I65" s="28"/>
      <c r="J65" s="18"/>
      <c r="K65" s="27"/>
    </row>
    <row r="66" spans="1:11" ht="79.900000000000006" customHeight="1" x14ac:dyDescent="0.2">
      <c r="A66" s="21" t="s">
        <v>2519</v>
      </c>
      <c r="B66" s="17" t="s">
        <v>372</v>
      </c>
      <c r="C66" s="17" t="s">
        <v>373</v>
      </c>
      <c r="D66" s="21" t="s">
        <v>374</v>
      </c>
      <c r="E66" s="17" t="s">
        <v>375</v>
      </c>
      <c r="F66" s="17" t="s">
        <v>376</v>
      </c>
      <c r="G66" s="51" t="s">
        <v>47</v>
      </c>
      <c r="H66" s="18">
        <v>46143</v>
      </c>
      <c r="I66" s="28"/>
      <c r="J66" s="18"/>
      <c r="K66" s="27"/>
    </row>
    <row r="67" spans="1:11" ht="79.900000000000006" customHeight="1" x14ac:dyDescent="0.2">
      <c r="A67" s="21" t="s">
        <v>2520</v>
      </c>
      <c r="B67" s="17" t="s">
        <v>377</v>
      </c>
      <c r="C67" s="17" t="s">
        <v>378</v>
      </c>
      <c r="D67" s="21" t="s">
        <v>379</v>
      </c>
      <c r="E67" s="17" t="s">
        <v>380</v>
      </c>
      <c r="F67" s="17" t="s">
        <v>381</v>
      </c>
      <c r="G67" s="51" t="s">
        <v>47</v>
      </c>
      <c r="H67" s="18">
        <v>46143</v>
      </c>
      <c r="I67" s="28"/>
      <c r="J67" s="18"/>
      <c r="K67" s="27"/>
    </row>
    <row r="68" spans="1:11" ht="79.900000000000006" customHeight="1" x14ac:dyDescent="0.2">
      <c r="A68" s="21" t="s">
        <v>2521</v>
      </c>
      <c r="B68" s="17" t="s">
        <v>382</v>
      </c>
      <c r="C68" s="17" t="s">
        <v>383</v>
      </c>
      <c r="D68" s="21" t="s">
        <v>384</v>
      </c>
      <c r="E68" s="17" t="s">
        <v>385</v>
      </c>
      <c r="F68" s="17" t="s">
        <v>386</v>
      </c>
      <c r="G68" s="51" t="s">
        <v>47</v>
      </c>
      <c r="H68" s="18">
        <v>46143</v>
      </c>
      <c r="I68" s="28"/>
      <c r="J68" s="18"/>
      <c r="K68" s="27"/>
    </row>
    <row r="69" spans="1:11" ht="79.900000000000006" customHeight="1" x14ac:dyDescent="0.2">
      <c r="A69" s="21" t="s">
        <v>2522</v>
      </c>
      <c r="B69" s="17" t="s">
        <v>387</v>
      </c>
      <c r="C69" s="17" t="s">
        <v>388</v>
      </c>
      <c r="D69" s="21" t="s">
        <v>389</v>
      </c>
      <c r="E69" s="17" t="s">
        <v>390</v>
      </c>
      <c r="F69" s="17" t="s">
        <v>391</v>
      </c>
      <c r="G69" s="51" t="s">
        <v>47</v>
      </c>
      <c r="H69" s="18">
        <v>46143</v>
      </c>
      <c r="I69" s="28"/>
      <c r="J69" s="18"/>
      <c r="K69" s="27"/>
    </row>
    <row r="70" spans="1:11" ht="79.900000000000006" customHeight="1" x14ac:dyDescent="0.2">
      <c r="A70" s="21" t="s">
        <v>2523</v>
      </c>
      <c r="B70" s="17" t="s">
        <v>392</v>
      </c>
      <c r="C70" s="17" t="s">
        <v>393</v>
      </c>
      <c r="D70" s="21" t="s">
        <v>394</v>
      </c>
      <c r="E70" s="17" t="s">
        <v>395</v>
      </c>
      <c r="F70" s="17" t="s">
        <v>396</v>
      </c>
      <c r="G70" s="51" t="s">
        <v>47</v>
      </c>
      <c r="H70" s="18">
        <v>46143</v>
      </c>
      <c r="I70" s="28"/>
      <c r="J70" s="18"/>
      <c r="K70" s="27"/>
    </row>
    <row r="71" spans="1:11" ht="79.900000000000006" customHeight="1" x14ac:dyDescent="0.2">
      <c r="A71" s="21" t="s">
        <v>2524</v>
      </c>
      <c r="B71" s="17" t="s">
        <v>397</v>
      </c>
      <c r="C71" s="17" t="s">
        <v>398</v>
      </c>
      <c r="D71" s="21" t="s">
        <v>399</v>
      </c>
      <c r="E71" s="17" t="s">
        <v>400</v>
      </c>
      <c r="F71" s="17" t="s">
        <v>401</v>
      </c>
      <c r="G71" s="51" t="s">
        <v>47</v>
      </c>
      <c r="H71" s="18">
        <v>46143</v>
      </c>
      <c r="I71" s="28"/>
      <c r="J71" s="18"/>
      <c r="K71" s="27"/>
    </row>
    <row r="72" spans="1:11" ht="79.900000000000006" customHeight="1" x14ac:dyDescent="0.2">
      <c r="A72" s="21" t="s">
        <v>2525</v>
      </c>
      <c r="B72" s="17" t="s">
        <v>402</v>
      </c>
      <c r="C72" s="17" t="s">
        <v>403</v>
      </c>
      <c r="D72" s="21" t="s">
        <v>404</v>
      </c>
      <c r="E72" s="17" t="s">
        <v>405</v>
      </c>
      <c r="F72" s="17" t="s">
        <v>406</v>
      </c>
      <c r="G72" s="51" t="s">
        <v>47</v>
      </c>
      <c r="H72" s="18">
        <v>46143</v>
      </c>
      <c r="I72" s="28"/>
      <c r="J72" s="18"/>
      <c r="K72" s="27"/>
    </row>
    <row r="73" spans="1:11" ht="79.900000000000006" customHeight="1" x14ac:dyDescent="0.2">
      <c r="A73" s="21" t="s">
        <v>2526</v>
      </c>
      <c r="B73" s="17" t="s">
        <v>407</v>
      </c>
      <c r="C73" s="17" t="s">
        <v>408</v>
      </c>
      <c r="D73" s="21" t="s">
        <v>409</v>
      </c>
      <c r="E73" s="17" t="s">
        <v>410</v>
      </c>
      <c r="F73" s="17" t="s">
        <v>411</v>
      </c>
      <c r="G73" s="51" t="s">
        <v>47</v>
      </c>
      <c r="H73" s="18">
        <v>46143</v>
      </c>
      <c r="I73" s="28"/>
      <c r="J73" s="18"/>
      <c r="K73" s="27"/>
    </row>
    <row r="74" spans="1:11" ht="79.900000000000006" customHeight="1" x14ac:dyDescent="0.2">
      <c r="A74" s="21" t="s">
        <v>2527</v>
      </c>
      <c r="B74" s="17" t="s">
        <v>412</v>
      </c>
      <c r="C74" s="17" t="s">
        <v>413</v>
      </c>
      <c r="D74" s="21" t="s">
        <v>414</v>
      </c>
      <c r="E74" s="17" t="s">
        <v>415</v>
      </c>
      <c r="F74" s="17" t="s">
        <v>416</v>
      </c>
      <c r="G74" s="51" t="s">
        <v>47</v>
      </c>
      <c r="H74" s="18">
        <v>46143</v>
      </c>
      <c r="I74" s="28"/>
      <c r="J74" s="18"/>
      <c r="K74" s="27"/>
    </row>
    <row r="75" spans="1:11" ht="79.900000000000006" customHeight="1" x14ac:dyDescent="0.2">
      <c r="A75" s="21" t="s">
        <v>2528</v>
      </c>
      <c r="B75" s="17" t="s">
        <v>417</v>
      </c>
      <c r="C75" s="17" t="s">
        <v>418</v>
      </c>
      <c r="D75" s="21" t="s">
        <v>419</v>
      </c>
      <c r="E75" s="17" t="s">
        <v>420</v>
      </c>
      <c r="F75" s="17" t="s">
        <v>421</v>
      </c>
      <c r="G75" s="51" t="s">
        <v>47</v>
      </c>
      <c r="H75" s="18">
        <v>46143</v>
      </c>
      <c r="I75" s="28"/>
      <c r="J75" s="18"/>
      <c r="K75" s="27"/>
    </row>
    <row r="76" spans="1:11" ht="79.900000000000006" customHeight="1" x14ac:dyDescent="0.2">
      <c r="A76" s="21" t="s">
        <v>2529</v>
      </c>
      <c r="B76" s="17" t="s">
        <v>422</v>
      </c>
      <c r="C76" s="17" t="s">
        <v>423</v>
      </c>
      <c r="D76" s="21" t="s">
        <v>424</v>
      </c>
      <c r="E76" s="17" t="s">
        <v>425</v>
      </c>
      <c r="F76" s="17" t="s">
        <v>426</v>
      </c>
      <c r="G76" s="51" t="s">
        <v>47</v>
      </c>
      <c r="H76" s="18">
        <v>46143</v>
      </c>
      <c r="I76" s="28"/>
      <c r="J76" s="18"/>
      <c r="K76" s="27"/>
    </row>
    <row r="77" spans="1:11" ht="79.900000000000006" customHeight="1" x14ac:dyDescent="0.2">
      <c r="A77" s="21" t="s">
        <v>2530</v>
      </c>
      <c r="B77" s="17" t="s">
        <v>427</v>
      </c>
      <c r="C77" s="17" t="s">
        <v>428</v>
      </c>
      <c r="D77" s="21" t="s">
        <v>429</v>
      </c>
      <c r="E77" s="17" t="s">
        <v>430</v>
      </c>
      <c r="F77" s="17" t="s">
        <v>431</v>
      </c>
      <c r="G77" s="51" t="s">
        <v>47</v>
      </c>
      <c r="H77" s="18">
        <v>46143</v>
      </c>
      <c r="I77" s="28"/>
      <c r="J77" s="18"/>
      <c r="K77" s="27"/>
    </row>
    <row r="78" spans="1:11" ht="79.900000000000006" customHeight="1" x14ac:dyDescent="0.2">
      <c r="A78" s="21" t="s">
        <v>2531</v>
      </c>
      <c r="B78" s="17" t="s">
        <v>432</v>
      </c>
      <c r="C78" s="17" t="s">
        <v>433</v>
      </c>
      <c r="D78" s="21" t="s">
        <v>434</v>
      </c>
      <c r="E78" s="17" t="s">
        <v>435</v>
      </c>
      <c r="F78" s="17" t="s">
        <v>436</v>
      </c>
      <c r="G78" s="51" t="s">
        <v>47</v>
      </c>
      <c r="H78" s="18">
        <v>46143</v>
      </c>
      <c r="I78" s="28"/>
      <c r="J78" s="18"/>
      <c r="K78" s="27"/>
    </row>
    <row r="79" spans="1:11" ht="79.900000000000006" customHeight="1" x14ac:dyDescent="0.2">
      <c r="A79" s="21" t="s">
        <v>2532</v>
      </c>
      <c r="B79" s="17" t="s">
        <v>437</v>
      </c>
      <c r="C79" s="17" t="s">
        <v>438</v>
      </c>
      <c r="D79" s="21" t="s">
        <v>439</v>
      </c>
      <c r="E79" s="17" t="s">
        <v>440</v>
      </c>
      <c r="F79" s="17" t="s">
        <v>441</v>
      </c>
      <c r="G79" s="51" t="s">
        <v>47</v>
      </c>
      <c r="H79" s="18">
        <v>46143</v>
      </c>
      <c r="I79" s="28"/>
      <c r="J79" s="18"/>
      <c r="K79" s="27"/>
    </row>
    <row r="80" spans="1:11" ht="79.900000000000006" customHeight="1" x14ac:dyDescent="0.2">
      <c r="A80" s="21" t="s">
        <v>2533</v>
      </c>
      <c r="B80" s="17" t="s">
        <v>442</v>
      </c>
      <c r="C80" s="17" t="s">
        <v>443</v>
      </c>
      <c r="D80" s="21" t="s">
        <v>444</v>
      </c>
      <c r="E80" s="17" t="s">
        <v>445</v>
      </c>
      <c r="F80" s="17" t="s">
        <v>446</v>
      </c>
      <c r="G80" s="51" t="s">
        <v>47</v>
      </c>
      <c r="H80" s="18">
        <v>46143</v>
      </c>
      <c r="I80" s="28"/>
      <c r="J80" s="18"/>
      <c r="K80" s="27"/>
    </row>
    <row r="81" spans="1:11" ht="79.900000000000006" customHeight="1" x14ac:dyDescent="0.2">
      <c r="A81" s="21" t="s">
        <v>2534</v>
      </c>
      <c r="B81" s="17" t="s">
        <v>447</v>
      </c>
      <c r="C81" s="17" t="s">
        <v>448</v>
      </c>
      <c r="D81" s="21" t="s">
        <v>449</v>
      </c>
      <c r="E81" s="17" t="s">
        <v>450</v>
      </c>
      <c r="F81" s="17" t="s">
        <v>451</v>
      </c>
      <c r="G81" s="51" t="s">
        <v>47</v>
      </c>
      <c r="H81" s="18">
        <v>46143</v>
      </c>
      <c r="I81" s="28"/>
      <c r="J81" s="18"/>
      <c r="K81" s="27"/>
    </row>
    <row r="82" spans="1:11" ht="12.75" x14ac:dyDescent="0.2">
      <c r="A82" s="22"/>
      <c r="D82" s="22"/>
    </row>
    <row r="83" spans="1:11" ht="12.75" x14ac:dyDescent="0.2">
      <c r="A83" s="22"/>
      <c r="D83" s="22"/>
    </row>
    <row r="84" spans="1:11" ht="12.75" x14ac:dyDescent="0.2">
      <c r="A84" s="22"/>
      <c r="D84" s="22"/>
    </row>
    <row r="85" spans="1:11" ht="12.75" x14ac:dyDescent="0.2">
      <c r="A85" s="22"/>
      <c r="D85" s="22"/>
    </row>
    <row r="86" spans="1:11" ht="12.75" x14ac:dyDescent="0.2">
      <c r="A86" s="22"/>
      <c r="D86" s="22"/>
    </row>
    <row r="87" spans="1:11" ht="12.75" x14ac:dyDescent="0.2">
      <c r="A87" s="22"/>
      <c r="D87" s="22"/>
    </row>
    <row r="88" spans="1:11" ht="12.75" x14ac:dyDescent="0.2">
      <c r="A88" s="22"/>
      <c r="D88" s="22"/>
    </row>
    <row r="89" spans="1:11" ht="12.75" x14ac:dyDescent="0.2">
      <c r="A89" s="22"/>
      <c r="D89" s="22"/>
    </row>
    <row r="90" spans="1:11" ht="12.75" x14ac:dyDescent="0.2">
      <c r="A90" s="22"/>
      <c r="D90" s="22"/>
    </row>
    <row r="91" spans="1:11" ht="12.75" x14ac:dyDescent="0.2">
      <c r="A91" s="22"/>
      <c r="D91" s="22"/>
    </row>
    <row r="92" spans="1:11" ht="12.75" x14ac:dyDescent="0.2">
      <c r="A92" s="22"/>
      <c r="D92" s="22"/>
    </row>
    <row r="93" spans="1:11" ht="12.75" x14ac:dyDescent="0.2">
      <c r="A93" s="22"/>
      <c r="D93" s="22"/>
    </row>
    <row r="94" spans="1:11" ht="12.75" x14ac:dyDescent="0.2">
      <c r="A94" s="22"/>
      <c r="D94" s="22"/>
    </row>
    <row r="95" spans="1:11" ht="12.75" x14ac:dyDescent="0.2">
      <c r="A95" s="22"/>
      <c r="D95" s="22"/>
    </row>
    <row r="96" spans="1:11" ht="12.75" x14ac:dyDescent="0.2">
      <c r="A96" s="22"/>
      <c r="D96" s="22"/>
    </row>
    <row r="97" spans="1:4" ht="12.75" x14ac:dyDescent="0.2">
      <c r="A97" s="22"/>
      <c r="D97" s="22"/>
    </row>
    <row r="98" spans="1:4" ht="12.75" x14ac:dyDescent="0.2">
      <c r="A98" s="22"/>
      <c r="D98" s="22"/>
    </row>
    <row r="99" spans="1:4" ht="12.75" x14ac:dyDescent="0.2">
      <c r="A99" s="22"/>
      <c r="D99" s="22"/>
    </row>
    <row r="100" spans="1:4" ht="12.75" x14ac:dyDescent="0.2">
      <c r="A100" s="22"/>
      <c r="D100" s="22"/>
    </row>
    <row r="101" spans="1:4" ht="12.75" x14ac:dyDescent="0.2">
      <c r="A101" s="22"/>
      <c r="D101" s="22"/>
    </row>
    <row r="102" spans="1:4" ht="12.75" x14ac:dyDescent="0.2">
      <c r="A102" s="22"/>
      <c r="D102" s="22"/>
    </row>
    <row r="103" spans="1:4" ht="12.75" x14ac:dyDescent="0.2">
      <c r="A103" s="22"/>
      <c r="D103" s="22"/>
    </row>
    <row r="104" spans="1:4" ht="12.75" x14ac:dyDescent="0.2">
      <c r="A104" s="22"/>
      <c r="D104" s="22"/>
    </row>
    <row r="105" spans="1:4" ht="12.75" x14ac:dyDescent="0.2">
      <c r="A105" s="22"/>
      <c r="D105" s="22"/>
    </row>
    <row r="106" spans="1:4" ht="12.75" x14ac:dyDescent="0.2">
      <c r="A106" s="22"/>
      <c r="D106" s="22"/>
    </row>
    <row r="107" spans="1:4" ht="12.75" x14ac:dyDescent="0.2">
      <c r="A107" s="22"/>
      <c r="D107" s="22"/>
    </row>
    <row r="108" spans="1:4" ht="12.75" x14ac:dyDescent="0.2">
      <c r="A108" s="22"/>
      <c r="D108" s="22"/>
    </row>
    <row r="109" spans="1:4" ht="12.75" x14ac:dyDescent="0.2">
      <c r="A109" s="22"/>
      <c r="D109" s="22"/>
    </row>
    <row r="110" spans="1:4" ht="12.75" x14ac:dyDescent="0.2">
      <c r="A110" s="22"/>
      <c r="D110" s="22"/>
    </row>
    <row r="111" spans="1:4" ht="12.75" x14ac:dyDescent="0.2">
      <c r="A111" s="22"/>
      <c r="D111" s="22"/>
    </row>
    <row r="112" spans="1:4" ht="12.75" x14ac:dyDescent="0.2">
      <c r="A112" s="22"/>
      <c r="D112" s="22"/>
    </row>
    <row r="113" spans="1:4" ht="12.75" x14ac:dyDescent="0.2">
      <c r="A113" s="22"/>
      <c r="D113" s="22"/>
    </row>
    <row r="114" spans="1:4" ht="12.75" x14ac:dyDescent="0.2">
      <c r="A114" s="22"/>
      <c r="D114" s="22"/>
    </row>
    <row r="115" spans="1:4" ht="12.75" x14ac:dyDescent="0.2">
      <c r="A115" s="22"/>
      <c r="D115" s="22"/>
    </row>
    <row r="116" spans="1:4" ht="12.75" x14ac:dyDescent="0.2">
      <c r="A116" s="22"/>
      <c r="D116" s="22"/>
    </row>
    <row r="117" spans="1:4" ht="12.75" x14ac:dyDescent="0.2">
      <c r="A117" s="22"/>
      <c r="D117" s="22"/>
    </row>
    <row r="118" spans="1:4" ht="12.75" x14ac:dyDescent="0.2">
      <c r="A118" s="22"/>
      <c r="D118" s="22"/>
    </row>
    <row r="119" spans="1:4" ht="12.75" x14ac:dyDescent="0.2">
      <c r="A119" s="22"/>
      <c r="D119" s="22"/>
    </row>
    <row r="120" spans="1:4" ht="12.75" x14ac:dyDescent="0.2">
      <c r="A120" s="22"/>
      <c r="D120" s="22"/>
    </row>
    <row r="121" spans="1:4" ht="12.75" x14ac:dyDescent="0.2">
      <c r="A121" s="22"/>
      <c r="D121" s="22"/>
    </row>
    <row r="122" spans="1:4" ht="12.75" x14ac:dyDescent="0.2">
      <c r="A122" s="22"/>
      <c r="D122" s="22"/>
    </row>
    <row r="123" spans="1:4" ht="12.75" x14ac:dyDescent="0.2">
      <c r="A123" s="22"/>
      <c r="D123" s="22"/>
    </row>
    <row r="124" spans="1:4" ht="12.75" x14ac:dyDescent="0.2">
      <c r="A124" s="22"/>
      <c r="D124" s="22"/>
    </row>
    <row r="125" spans="1:4" ht="12.75" x14ac:dyDescent="0.2">
      <c r="A125" s="22"/>
      <c r="D125" s="22"/>
    </row>
    <row r="126" spans="1:4" ht="12.75" x14ac:dyDescent="0.2">
      <c r="A126" s="22"/>
      <c r="D126" s="22"/>
    </row>
    <row r="127" spans="1:4" ht="12.75" x14ac:dyDescent="0.2">
      <c r="A127" s="22"/>
      <c r="D127" s="22"/>
    </row>
    <row r="128" spans="1:4" ht="12.75" x14ac:dyDescent="0.2">
      <c r="A128" s="22"/>
      <c r="D128" s="22"/>
    </row>
    <row r="129" spans="1:4" ht="12.75" x14ac:dyDescent="0.2">
      <c r="A129" s="22"/>
      <c r="D129" s="22"/>
    </row>
    <row r="130" spans="1:4" ht="12.75" x14ac:dyDescent="0.2">
      <c r="A130" s="22"/>
      <c r="D130" s="22"/>
    </row>
    <row r="131" spans="1:4" ht="12.75" x14ac:dyDescent="0.2">
      <c r="A131" s="22"/>
      <c r="D131" s="22"/>
    </row>
    <row r="132" spans="1:4" ht="12.75" x14ac:dyDescent="0.2">
      <c r="A132" s="22"/>
      <c r="D132" s="22"/>
    </row>
    <row r="133" spans="1:4" ht="12.75" x14ac:dyDescent="0.2">
      <c r="A133" s="22"/>
      <c r="D133" s="22"/>
    </row>
    <row r="134" spans="1:4" ht="12.75" x14ac:dyDescent="0.2">
      <c r="A134" s="22"/>
      <c r="D134" s="22"/>
    </row>
    <row r="135" spans="1:4" ht="12.75" x14ac:dyDescent="0.2">
      <c r="A135" s="22"/>
      <c r="D135" s="22"/>
    </row>
    <row r="136" spans="1:4" ht="12.75" x14ac:dyDescent="0.2">
      <c r="A136" s="22"/>
      <c r="D136" s="22"/>
    </row>
    <row r="137" spans="1:4" ht="12.75" x14ac:dyDescent="0.2">
      <c r="A137" s="22"/>
      <c r="D137" s="22"/>
    </row>
    <row r="138" spans="1:4" ht="12.75" x14ac:dyDescent="0.2">
      <c r="A138" s="22"/>
      <c r="D138" s="22"/>
    </row>
    <row r="139" spans="1:4" ht="12.75" x14ac:dyDescent="0.2">
      <c r="A139" s="22"/>
      <c r="D139" s="22"/>
    </row>
    <row r="140" spans="1:4" ht="12.75" x14ac:dyDescent="0.2">
      <c r="A140" s="22"/>
      <c r="D140" s="22"/>
    </row>
    <row r="141" spans="1:4" ht="12.75" x14ac:dyDescent="0.2">
      <c r="A141" s="22"/>
      <c r="D141" s="22"/>
    </row>
    <row r="142" spans="1:4" ht="12.75" x14ac:dyDescent="0.2">
      <c r="A142" s="22"/>
      <c r="D142" s="22"/>
    </row>
    <row r="143" spans="1:4" ht="12.75" x14ac:dyDescent="0.2">
      <c r="A143" s="22"/>
      <c r="D143" s="22"/>
    </row>
    <row r="144" spans="1:4" ht="12.75" x14ac:dyDescent="0.2">
      <c r="A144" s="22"/>
      <c r="D144" s="22"/>
    </row>
    <row r="145" spans="1:4" ht="12.75" x14ac:dyDescent="0.2">
      <c r="A145" s="22"/>
      <c r="D145" s="22"/>
    </row>
    <row r="146" spans="1:4" ht="12.75" x14ac:dyDescent="0.2">
      <c r="A146" s="22"/>
      <c r="D146" s="22"/>
    </row>
    <row r="147" spans="1:4" ht="12.75" x14ac:dyDescent="0.2">
      <c r="A147" s="22"/>
      <c r="D147" s="22"/>
    </row>
    <row r="148" spans="1:4" ht="12.75" x14ac:dyDescent="0.2">
      <c r="A148" s="22"/>
      <c r="D148" s="22"/>
    </row>
    <row r="149" spans="1:4" ht="12.75" x14ac:dyDescent="0.2">
      <c r="A149" s="22"/>
      <c r="D149" s="22"/>
    </row>
    <row r="150" spans="1:4" ht="12.75" x14ac:dyDescent="0.2">
      <c r="A150" s="22"/>
      <c r="D150" s="22"/>
    </row>
    <row r="151" spans="1:4" ht="12.75" x14ac:dyDescent="0.2">
      <c r="A151" s="22"/>
      <c r="D151" s="22"/>
    </row>
    <row r="152" spans="1:4" ht="12.75" x14ac:dyDescent="0.2">
      <c r="A152" s="22"/>
      <c r="D152" s="22"/>
    </row>
    <row r="153" spans="1:4" ht="12.75" x14ac:dyDescent="0.2">
      <c r="A153" s="22"/>
      <c r="D153" s="22"/>
    </row>
    <row r="154" spans="1:4" ht="12.75" x14ac:dyDescent="0.2">
      <c r="A154" s="22"/>
      <c r="D154" s="22"/>
    </row>
    <row r="155" spans="1:4" ht="12.75" x14ac:dyDescent="0.2">
      <c r="A155" s="22"/>
      <c r="D155" s="22"/>
    </row>
    <row r="156" spans="1:4" ht="12.75" x14ac:dyDescent="0.2">
      <c r="A156" s="22"/>
      <c r="D156" s="22"/>
    </row>
    <row r="157" spans="1:4" ht="12.75" x14ac:dyDescent="0.2">
      <c r="A157" s="22"/>
      <c r="D157" s="22"/>
    </row>
    <row r="158" spans="1:4" ht="12.75" x14ac:dyDescent="0.2">
      <c r="A158" s="22"/>
      <c r="D158" s="22"/>
    </row>
    <row r="159" spans="1:4" ht="12.75" x14ac:dyDescent="0.2">
      <c r="A159" s="22"/>
      <c r="D159" s="22"/>
    </row>
    <row r="160" spans="1:4" ht="12.75" x14ac:dyDescent="0.2">
      <c r="A160" s="22"/>
      <c r="D160" s="22"/>
    </row>
    <row r="161" spans="1:4" ht="12.75" x14ac:dyDescent="0.2">
      <c r="A161" s="22"/>
      <c r="D161" s="22"/>
    </row>
    <row r="162" spans="1:4" ht="12.75" x14ac:dyDescent="0.2">
      <c r="A162" s="22"/>
      <c r="D162" s="22"/>
    </row>
    <row r="163" spans="1:4" ht="12.75" x14ac:dyDescent="0.2">
      <c r="A163" s="22"/>
      <c r="D163" s="22"/>
    </row>
    <row r="164" spans="1:4" ht="12.75" x14ac:dyDescent="0.2">
      <c r="A164" s="22"/>
      <c r="D164" s="22"/>
    </row>
    <row r="165" spans="1:4" ht="12.75" x14ac:dyDescent="0.2">
      <c r="A165" s="22"/>
      <c r="D165" s="22"/>
    </row>
    <row r="166" spans="1:4" ht="12.75" x14ac:dyDescent="0.2">
      <c r="A166" s="22"/>
      <c r="D166" s="22"/>
    </row>
    <row r="167" spans="1:4" ht="12.75" x14ac:dyDescent="0.2">
      <c r="A167" s="22"/>
      <c r="D167" s="22"/>
    </row>
    <row r="168" spans="1:4" ht="12.75" x14ac:dyDescent="0.2">
      <c r="A168" s="22"/>
      <c r="D168" s="22"/>
    </row>
    <row r="169" spans="1:4" ht="12.75" x14ac:dyDescent="0.2">
      <c r="A169" s="22"/>
      <c r="D169" s="22"/>
    </row>
    <row r="170" spans="1:4" ht="12.75" x14ac:dyDescent="0.2">
      <c r="A170" s="22"/>
      <c r="D170" s="22"/>
    </row>
    <row r="171" spans="1:4" ht="12.75" x14ac:dyDescent="0.2">
      <c r="A171" s="22"/>
      <c r="D171" s="22"/>
    </row>
    <row r="172" spans="1:4" ht="12.75" x14ac:dyDescent="0.2">
      <c r="A172" s="22"/>
      <c r="D172" s="22"/>
    </row>
    <row r="173" spans="1:4" ht="12.75" x14ac:dyDescent="0.2">
      <c r="A173" s="22"/>
      <c r="D173" s="22"/>
    </row>
    <row r="174" spans="1:4" ht="12.75" x14ac:dyDescent="0.2">
      <c r="A174" s="22"/>
      <c r="D174" s="22"/>
    </row>
    <row r="175" spans="1:4" ht="12.75" x14ac:dyDescent="0.2">
      <c r="A175" s="22"/>
      <c r="D175" s="22"/>
    </row>
    <row r="176" spans="1:4" ht="12.75" x14ac:dyDescent="0.2">
      <c r="A176" s="22"/>
      <c r="D176" s="22"/>
    </row>
    <row r="177" spans="1:4" ht="12.75" x14ac:dyDescent="0.2">
      <c r="A177" s="22"/>
      <c r="D177" s="22"/>
    </row>
    <row r="178" spans="1:4" ht="12.75" x14ac:dyDescent="0.2">
      <c r="A178" s="22"/>
      <c r="D178" s="22"/>
    </row>
    <row r="179" spans="1:4" ht="12.75" x14ac:dyDescent="0.2">
      <c r="A179" s="22"/>
      <c r="D179" s="22"/>
    </row>
    <row r="180" spans="1:4" ht="12.75" x14ac:dyDescent="0.2">
      <c r="A180" s="22"/>
      <c r="D180" s="22"/>
    </row>
    <row r="181" spans="1:4" ht="12.75" x14ac:dyDescent="0.2">
      <c r="A181" s="22"/>
      <c r="D181" s="22"/>
    </row>
    <row r="182" spans="1:4" ht="12.75" x14ac:dyDescent="0.2">
      <c r="A182" s="22"/>
      <c r="D182" s="22"/>
    </row>
    <row r="183" spans="1:4" ht="12.75" x14ac:dyDescent="0.2">
      <c r="A183" s="22"/>
      <c r="D183" s="22"/>
    </row>
    <row r="184" spans="1:4" ht="12.75" x14ac:dyDescent="0.2">
      <c r="A184" s="22"/>
      <c r="D184" s="22"/>
    </row>
    <row r="185" spans="1:4" ht="12.75" x14ac:dyDescent="0.2">
      <c r="A185" s="22"/>
      <c r="D185" s="22"/>
    </row>
    <row r="186" spans="1:4" ht="12.75" x14ac:dyDescent="0.2">
      <c r="A186" s="22"/>
      <c r="D186" s="22"/>
    </row>
    <row r="187" spans="1:4" ht="12.75" x14ac:dyDescent="0.2">
      <c r="A187" s="22"/>
      <c r="D187" s="22"/>
    </row>
    <row r="188" spans="1:4" ht="12.75" x14ac:dyDescent="0.2">
      <c r="A188" s="22"/>
    </row>
    <row r="189" spans="1:4" ht="12.75" x14ac:dyDescent="0.2">
      <c r="A189" s="22"/>
    </row>
    <row r="190" spans="1:4" ht="12.75" x14ac:dyDescent="0.2">
      <c r="A190" s="22"/>
    </row>
    <row r="191" spans="1:4" ht="12.75" x14ac:dyDescent="0.2">
      <c r="A191" s="22"/>
    </row>
    <row r="192" spans="1:4" ht="12.75" x14ac:dyDescent="0.2">
      <c r="A192" s="22"/>
    </row>
    <row r="193" spans="1:4" ht="12.75" x14ac:dyDescent="0.2">
      <c r="A193" s="22"/>
    </row>
    <row r="194" spans="1:4" ht="12.75" x14ac:dyDescent="0.2">
      <c r="A194" s="22"/>
    </row>
    <row r="195" spans="1:4" ht="12.75" x14ac:dyDescent="0.2">
      <c r="A195" s="22"/>
    </row>
    <row r="196" spans="1:4" ht="13.15" customHeight="1" x14ac:dyDescent="0.2">
      <c r="A196" s="22"/>
    </row>
    <row r="197" spans="1:4" ht="13.15" customHeight="1" x14ac:dyDescent="0.2">
      <c r="A197" s="22"/>
    </row>
    <row r="198" spans="1:4" ht="13.15" customHeight="1" x14ac:dyDescent="0.2">
      <c r="A198" s="22"/>
    </row>
    <row r="199" spans="1:4" ht="13.15" customHeight="1" x14ac:dyDescent="0.2">
      <c r="A199" s="22"/>
    </row>
    <row r="200" spans="1:4" ht="13.15" customHeight="1" x14ac:dyDescent="0.2">
      <c r="A200" s="22"/>
    </row>
    <row r="201" spans="1:4" ht="13.15" customHeight="1" x14ac:dyDescent="0.2">
      <c r="A201" s="22"/>
    </row>
    <row r="202" spans="1:4" ht="13.15" customHeight="1" x14ac:dyDescent="0.2">
      <c r="A202" s="22"/>
    </row>
    <row r="203" spans="1:4" ht="13.15" customHeight="1" x14ac:dyDescent="0.2">
      <c r="A203" s="22"/>
    </row>
    <row r="204" spans="1:4" ht="12.75" x14ac:dyDescent="0.2">
      <c r="A204" s="22"/>
    </row>
    <row r="205" spans="1:4" ht="12.75" x14ac:dyDescent="0.2">
      <c r="A205" s="22"/>
    </row>
    <row r="206" spans="1:4" ht="12.75" x14ac:dyDescent="0.2">
      <c r="A206" s="22"/>
    </row>
    <row r="207" spans="1:4" ht="12.75" x14ac:dyDescent="0.2">
      <c r="A207" s="22"/>
    </row>
    <row r="208" spans="1:4" ht="12.75" x14ac:dyDescent="0.2">
      <c r="A208" s="22"/>
      <c r="D208" s="22"/>
    </row>
    <row r="209" spans="1:4" ht="12.75" x14ac:dyDescent="0.2">
      <c r="A209" s="22"/>
      <c r="D209" s="22"/>
    </row>
    <row r="210" spans="1:4" ht="12.75" x14ac:dyDescent="0.2">
      <c r="A210" s="22"/>
      <c r="D210" s="22"/>
    </row>
    <row r="211" spans="1:4" ht="12.75" x14ac:dyDescent="0.2">
      <c r="A211" s="22"/>
      <c r="D211" s="22"/>
    </row>
    <row r="212" spans="1:4" ht="12.75" x14ac:dyDescent="0.2">
      <c r="A212" s="22"/>
      <c r="D212" s="22"/>
    </row>
    <row r="213" spans="1:4" ht="12.75" x14ac:dyDescent="0.2">
      <c r="A213" s="22"/>
      <c r="D213" s="22"/>
    </row>
    <row r="214" spans="1:4" ht="12.75" x14ac:dyDescent="0.2">
      <c r="A214" s="22"/>
      <c r="D214" s="22"/>
    </row>
    <row r="215" spans="1:4" ht="12.75" x14ac:dyDescent="0.2">
      <c r="A215" s="22"/>
      <c r="D215" s="22"/>
    </row>
    <row r="216" spans="1:4" ht="12.75" x14ac:dyDescent="0.2">
      <c r="A216" s="22"/>
      <c r="D216" s="22"/>
    </row>
    <row r="217" spans="1:4" ht="12.75" x14ac:dyDescent="0.2">
      <c r="A217" s="22"/>
      <c r="D217" s="22"/>
    </row>
    <row r="218" spans="1:4" ht="12.75" x14ac:dyDescent="0.2">
      <c r="A218" s="22"/>
      <c r="D218" s="22"/>
    </row>
    <row r="219" spans="1:4" ht="12.75" x14ac:dyDescent="0.2">
      <c r="A219" s="22"/>
      <c r="D219" s="22"/>
    </row>
    <row r="220" spans="1:4" ht="12.75" x14ac:dyDescent="0.2">
      <c r="A220" s="22"/>
      <c r="D220" s="22"/>
    </row>
    <row r="221" spans="1:4" ht="12.75" x14ac:dyDescent="0.2">
      <c r="A221" s="22"/>
      <c r="D221" s="22"/>
    </row>
    <row r="222" spans="1:4" ht="12.75" x14ac:dyDescent="0.2">
      <c r="A222" s="22"/>
      <c r="D222" s="22"/>
    </row>
    <row r="223" spans="1:4" ht="12.75" x14ac:dyDescent="0.2">
      <c r="A223" s="22"/>
      <c r="D223" s="22"/>
    </row>
    <row r="224" spans="1:4" ht="12.75" x14ac:dyDescent="0.2">
      <c r="A224" s="22"/>
      <c r="D224" s="22"/>
    </row>
    <row r="225" spans="1:4" ht="12.75" x14ac:dyDescent="0.2">
      <c r="A225" s="22"/>
      <c r="D225" s="22"/>
    </row>
    <row r="226" spans="1:4" ht="12.75" x14ac:dyDescent="0.2">
      <c r="A226" s="22"/>
      <c r="D226" s="22"/>
    </row>
    <row r="227" spans="1:4" ht="12.75" x14ac:dyDescent="0.2">
      <c r="A227" s="22"/>
      <c r="D227" s="22"/>
    </row>
    <row r="228" spans="1:4" ht="12.75" x14ac:dyDescent="0.2">
      <c r="A228" s="22"/>
      <c r="D228" s="22"/>
    </row>
    <row r="229" spans="1:4" ht="12.75" x14ac:dyDescent="0.2">
      <c r="A229" s="22"/>
      <c r="D229" s="22"/>
    </row>
    <row r="230" spans="1:4" ht="12.75" x14ac:dyDescent="0.2">
      <c r="A230" s="22"/>
      <c r="D230" s="22"/>
    </row>
    <row r="231" spans="1:4" ht="12.75" x14ac:dyDescent="0.2">
      <c r="A231" s="22"/>
      <c r="D231" s="22"/>
    </row>
    <row r="232" spans="1:4" ht="12.75" x14ac:dyDescent="0.2">
      <c r="A232" s="22"/>
      <c r="D232" s="22"/>
    </row>
    <row r="233" spans="1:4" ht="12.75" x14ac:dyDescent="0.2">
      <c r="A233" s="22"/>
      <c r="D233" s="22"/>
    </row>
    <row r="234" spans="1:4" ht="12.75" x14ac:dyDescent="0.2">
      <c r="A234" s="22"/>
      <c r="D234" s="22"/>
    </row>
    <row r="235" spans="1:4" ht="12.75" x14ac:dyDescent="0.2">
      <c r="A235" s="22"/>
      <c r="D235" s="22"/>
    </row>
    <row r="236" spans="1:4" ht="12.75" x14ac:dyDescent="0.2">
      <c r="A236" s="22"/>
      <c r="D236" s="22"/>
    </row>
    <row r="237" spans="1:4" ht="12.75" x14ac:dyDescent="0.2">
      <c r="A237" s="22"/>
      <c r="D237" s="22"/>
    </row>
    <row r="238" spans="1:4" ht="12.75" x14ac:dyDescent="0.2">
      <c r="A238" s="22"/>
      <c r="D238" s="22"/>
    </row>
    <row r="239" spans="1:4" ht="12.75" x14ac:dyDescent="0.2">
      <c r="A239" s="22"/>
      <c r="D239" s="22"/>
    </row>
    <row r="240" spans="1:4" ht="12.75" x14ac:dyDescent="0.2">
      <c r="A240" s="22"/>
      <c r="D240" s="22"/>
    </row>
    <row r="241" spans="1:4" ht="12.75" x14ac:dyDescent="0.2">
      <c r="A241" s="22"/>
      <c r="D241" s="22"/>
    </row>
    <row r="242" spans="1:4" ht="12.75" x14ac:dyDescent="0.2">
      <c r="A242" s="22"/>
      <c r="D242" s="22"/>
    </row>
    <row r="243" spans="1:4" ht="12.75" x14ac:dyDescent="0.2">
      <c r="A243" s="22"/>
      <c r="D243" s="22"/>
    </row>
    <row r="244" spans="1:4" ht="12.75" x14ac:dyDescent="0.2">
      <c r="A244" s="22"/>
      <c r="D244" s="22"/>
    </row>
    <row r="245" spans="1:4" ht="12.75" x14ac:dyDescent="0.2">
      <c r="A245" s="22"/>
      <c r="D245" s="22"/>
    </row>
    <row r="246" spans="1:4" ht="12.75" x14ac:dyDescent="0.2">
      <c r="A246" s="22"/>
      <c r="D246" s="22"/>
    </row>
    <row r="247" spans="1:4" ht="12.75" x14ac:dyDescent="0.2">
      <c r="A247" s="22"/>
      <c r="D247" s="22"/>
    </row>
    <row r="248" spans="1:4" ht="12.75" x14ac:dyDescent="0.2">
      <c r="A248" s="22"/>
      <c r="D248" s="22"/>
    </row>
    <row r="249" spans="1:4" ht="12.75" x14ac:dyDescent="0.2">
      <c r="A249" s="22"/>
      <c r="D249" s="22"/>
    </row>
    <row r="250" spans="1:4" ht="12.75" x14ac:dyDescent="0.2">
      <c r="A250" s="22"/>
      <c r="D250" s="22"/>
    </row>
    <row r="251" spans="1:4" ht="12.75" x14ac:dyDescent="0.2">
      <c r="A251" s="22"/>
      <c r="D251" s="22"/>
    </row>
    <row r="252" spans="1:4" ht="12.75" x14ac:dyDescent="0.2">
      <c r="A252" s="22"/>
      <c r="D252" s="22"/>
    </row>
    <row r="253" spans="1:4" ht="12.75" x14ac:dyDescent="0.2">
      <c r="A253" s="22"/>
      <c r="D253" s="22"/>
    </row>
    <row r="254" spans="1:4" ht="12.75" x14ac:dyDescent="0.2">
      <c r="A254" s="22"/>
      <c r="D254" s="22"/>
    </row>
    <row r="255" spans="1:4" ht="12.75" x14ac:dyDescent="0.2">
      <c r="A255" s="22"/>
      <c r="D255" s="22"/>
    </row>
    <row r="256" spans="1:4" ht="12.75" x14ac:dyDescent="0.2">
      <c r="A256" s="22"/>
      <c r="D256" s="22"/>
    </row>
    <row r="257" spans="1:4" ht="12.75" x14ac:dyDescent="0.2">
      <c r="A257" s="22"/>
      <c r="D257" s="22"/>
    </row>
    <row r="258" spans="1:4" ht="12.75" x14ac:dyDescent="0.2">
      <c r="A258" s="22"/>
      <c r="D258" s="22"/>
    </row>
    <row r="259" spans="1:4" ht="12.75" x14ac:dyDescent="0.2">
      <c r="A259" s="22"/>
      <c r="D259" s="22"/>
    </row>
    <row r="260" spans="1:4" ht="12.75" x14ac:dyDescent="0.2">
      <c r="A260" s="22"/>
      <c r="D260" s="22"/>
    </row>
    <row r="261" spans="1:4" ht="12.75" x14ac:dyDescent="0.2">
      <c r="A261" s="22"/>
      <c r="D261" s="22"/>
    </row>
    <row r="262" spans="1:4" ht="12.75" x14ac:dyDescent="0.2">
      <c r="A262" s="22"/>
      <c r="D262" s="22"/>
    </row>
    <row r="263" spans="1:4" ht="12.75" x14ac:dyDescent="0.2">
      <c r="A263" s="22"/>
      <c r="D263" s="22"/>
    </row>
    <row r="264" spans="1:4" ht="12.75" x14ac:dyDescent="0.2">
      <c r="A264" s="22"/>
      <c r="D264" s="22"/>
    </row>
    <row r="265" spans="1:4" ht="12.75" x14ac:dyDescent="0.2">
      <c r="A265" s="22"/>
      <c r="D265" s="22"/>
    </row>
    <row r="266" spans="1:4" ht="12.75" x14ac:dyDescent="0.2">
      <c r="A266" s="22"/>
      <c r="D266" s="22"/>
    </row>
    <row r="267" spans="1:4" ht="12.75" x14ac:dyDescent="0.2">
      <c r="A267" s="22"/>
      <c r="D267" s="22"/>
    </row>
    <row r="268" spans="1:4" ht="12.75" x14ac:dyDescent="0.2">
      <c r="A268" s="22"/>
      <c r="D268" s="22"/>
    </row>
    <row r="269" spans="1:4" ht="12.75" x14ac:dyDescent="0.2">
      <c r="A269" s="22"/>
      <c r="D269" s="22"/>
    </row>
    <row r="270" spans="1:4" ht="12.75" x14ac:dyDescent="0.2">
      <c r="A270" s="22"/>
      <c r="D270" s="22"/>
    </row>
    <row r="271" spans="1:4" ht="12.75" x14ac:dyDescent="0.2">
      <c r="A271" s="22"/>
      <c r="D271" s="22"/>
    </row>
    <row r="272" spans="1:4" ht="12.75" x14ac:dyDescent="0.2">
      <c r="A272" s="22"/>
      <c r="D272" s="22"/>
    </row>
    <row r="273" spans="1:4" ht="12.75" x14ac:dyDescent="0.2">
      <c r="A273" s="22"/>
      <c r="D273" s="22"/>
    </row>
    <row r="274" spans="1:4" ht="12.75" x14ac:dyDescent="0.2">
      <c r="A274" s="22"/>
      <c r="D274" s="22"/>
    </row>
    <row r="275" spans="1:4" ht="12.75" x14ac:dyDescent="0.2">
      <c r="A275" s="22"/>
      <c r="D275" s="22"/>
    </row>
    <row r="276" spans="1:4" ht="12.75" x14ac:dyDescent="0.2">
      <c r="A276" s="22"/>
      <c r="D276" s="22"/>
    </row>
    <row r="277" spans="1:4" ht="12.75" x14ac:dyDescent="0.2">
      <c r="A277" s="22"/>
      <c r="D277" s="22"/>
    </row>
    <row r="278" spans="1:4" ht="12.75" x14ac:dyDescent="0.2">
      <c r="A278" s="22"/>
      <c r="D278" s="22"/>
    </row>
    <row r="279" spans="1:4" ht="12.75" x14ac:dyDescent="0.2">
      <c r="A279" s="22"/>
      <c r="D279" s="22"/>
    </row>
    <row r="280" spans="1:4" ht="12.75" x14ac:dyDescent="0.2">
      <c r="A280" s="22"/>
      <c r="D280" s="22"/>
    </row>
    <row r="281" spans="1:4" ht="12.75" x14ac:dyDescent="0.2">
      <c r="A281" s="22"/>
      <c r="D281" s="22"/>
    </row>
    <row r="282" spans="1:4" ht="12.75" x14ac:dyDescent="0.2">
      <c r="A282" s="22"/>
      <c r="D282" s="22"/>
    </row>
    <row r="283" spans="1:4" ht="12.75" x14ac:dyDescent="0.2">
      <c r="A283" s="22"/>
      <c r="D283" s="22"/>
    </row>
    <row r="284" spans="1:4" ht="12.75" x14ac:dyDescent="0.2">
      <c r="A284" s="22"/>
      <c r="D284" s="22"/>
    </row>
    <row r="285" spans="1:4" ht="12.75" x14ac:dyDescent="0.2">
      <c r="A285" s="22"/>
      <c r="D285" s="22"/>
    </row>
    <row r="286" spans="1:4" ht="12.75" x14ac:dyDescent="0.2">
      <c r="A286" s="22"/>
      <c r="D286" s="22"/>
    </row>
    <row r="287" spans="1:4" ht="12.75" x14ac:dyDescent="0.2">
      <c r="A287" s="22"/>
      <c r="D287" s="22"/>
    </row>
    <row r="288" spans="1:4" ht="12.75" x14ac:dyDescent="0.2">
      <c r="A288" s="22"/>
      <c r="D288" s="22"/>
    </row>
    <row r="289" spans="1:4" ht="12.75" x14ac:dyDescent="0.2">
      <c r="A289" s="22"/>
      <c r="D289" s="22"/>
    </row>
    <row r="290" spans="1:4" ht="12.75" x14ac:dyDescent="0.2">
      <c r="A290" s="22"/>
      <c r="D290" s="22"/>
    </row>
    <row r="291" spans="1:4" ht="12.75" x14ac:dyDescent="0.2">
      <c r="A291" s="22"/>
      <c r="D291" s="22"/>
    </row>
    <row r="292" spans="1:4" ht="12.75" x14ac:dyDescent="0.2">
      <c r="A292" s="22"/>
      <c r="D292" s="22"/>
    </row>
    <row r="293" spans="1:4" ht="12.75" x14ac:dyDescent="0.2">
      <c r="A293" s="22"/>
      <c r="D293" s="22"/>
    </row>
    <row r="294" spans="1:4" ht="12.75" x14ac:dyDescent="0.2">
      <c r="A294" s="22"/>
      <c r="D294" s="22"/>
    </row>
    <row r="295" spans="1:4" ht="12.75" x14ac:dyDescent="0.2">
      <c r="A295" s="22"/>
      <c r="D295" s="22"/>
    </row>
    <row r="296" spans="1:4" ht="12.75" x14ac:dyDescent="0.2">
      <c r="A296" s="22"/>
      <c r="D296" s="22"/>
    </row>
    <row r="297" spans="1:4" ht="12.75" x14ac:dyDescent="0.2">
      <c r="A297" s="22"/>
      <c r="D297" s="22"/>
    </row>
    <row r="298" spans="1:4" ht="12.75" x14ac:dyDescent="0.2">
      <c r="A298" s="22"/>
      <c r="D298" s="22"/>
    </row>
    <row r="299" spans="1:4" ht="12.75" x14ac:dyDescent="0.2">
      <c r="A299" s="22"/>
      <c r="D299" s="22"/>
    </row>
    <row r="300" spans="1:4" ht="12.75" x14ac:dyDescent="0.2">
      <c r="A300" s="22"/>
      <c r="D300" s="22"/>
    </row>
    <row r="301" spans="1:4" ht="12.75" x14ac:dyDescent="0.2">
      <c r="A301" s="22"/>
      <c r="D301" s="22"/>
    </row>
    <row r="302" spans="1:4" ht="12.75" x14ac:dyDescent="0.2">
      <c r="A302" s="22"/>
      <c r="D302" s="22"/>
    </row>
    <row r="303" spans="1:4" ht="12.75" x14ac:dyDescent="0.2">
      <c r="A303" s="22"/>
      <c r="D303" s="22"/>
    </row>
    <row r="304" spans="1:4" ht="12.75" x14ac:dyDescent="0.2">
      <c r="A304" s="22"/>
      <c r="D304" s="22"/>
    </row>
    <row r="305" spans="1:4" ht="12.75" x14ac:dyDescent="0.2">
      <c r="A305" s="22"/>
      <c r="D305" s="22"/>
    </row>
    <row r="306" spans="1:4" ht="12.75" x14ac:dyDescent="0.2">
      <c r="A306" s="22"/>
      <c r="D306" s="22"/>
    </row>
    <row r="307" spans="1:4" ht="12.75" x14ac:dyDescent="0.2">
      <c r="A307" s="22"/>
      <c r="D307" s="22"/>
    </row>
    <row r="308" spans="1:4" ht="12.75" x14ac:dyDescent="0.2">
      <c r="A308" s="22"/>
      <c r="D308" s="22"/>
    </row>
    <row r="309" spans="1:4" ht="12.75" x14ac:dyDescent="0.2">
      <c r="A309" s="22"/>
      <c r="D309" s="22"/>
    </row>
    <row r="310" spans="1:4" ht="12.75" x14ac:dyDescent="0.2">
      <c r="A310" s="22"/>
      <c r="D310" s="22"/>
    </row>
    <row r="311" spans="1:4" ht="12.75" x14ac:dyDescent="0.2">
      <c r="A311" s="22"/>
      <c r="D311" s="22"/>
    </row>
    <row r="312" spans="1:4" ht="12.75" x14ac:dyDescent="0.2">
      <c r="A312" s="22"/>
      <c r="D312" s="22"/>
    </row>
    <row r="313" spans="1:4" ht="12.75" x14ac:dyDescent="0.2">
      <c r="A313" s="22"/>
      <c r="D313" s="22"/>
    </row>
    <row r="314" spans="1:4" ht="12.75" x14ac:dyDescent="0.2">
      <c r="A314" s="22"/>
      <c r="D314" s="22"/>
    </row>
    <row r="315" spans="1:4" ht="12.75" x14ac:dyDescent="0.2">
      <c r="A315" s="22"/>
      <c r="D315" s="22"/>
    </row>
    <row r="316" spans="1:4" ht="12.75" x14ac:dyDescent="0.2">
      <c r="A316" s="22"/>
      <c r="D316" s="22"/>
    </row>
    <row r="317" spans="1:4" ht="12.75" x14ac:dyDescent="0.2">
      <c r="A317" s="22"/>
      <c r="D317" s="22"/>
    </row>
    <row r="318" spans="1:4" ht="12.75" x14ac:dyDescent="0.2">
      <c r="A318" s="22"/>
      <c r="D318" s="22"/>
    </row>
    <row r="319" spans="1:4" ht="12.75" x14ac:dyDescent="0.2">
      <c r="A319" s="22"/>
      <c r="D319" s="22"/>
    </row>
    <row r="320" spans="1:4" ht="12.75" x14ac:dyDescent="0.2">
      <c r="A320" s="22"/>
      <c r="D320" s="22"/>
    </row>
    <row r="321" spans="1:4" ht="12.75" x14ac:dyDescent="0.2">
      <c r="A321" s="22"/>
      <c r="D321" s="22"/>
    </row>
    <row r="322" spans="1:4" ht="12.75" x14ac:dyDescent="0.2">
      <c r="A322" s="22"/>
      <c r="D322" s="22"/>
    </row>
    <row r="323" spans="1:4" ht="12.75" x14ac:dyDescent="0.2">
      <c r="A323" s="22"/>
      <c r="D323" s="22"/>
    </row>
    <row r="324" spans="1:4" ht="12.75" x14ac:dyDescent="0.2">
      <c r="A324" s="22"/>
      <c r="D324" s="22"/>
    </row>
    <row r="325" spans="1:4" ht="12.75" x14ac:dyDescent="0.2">
      <c r="A325" s="22"/>
      <c r="D325" s="22"/>
    </row>
    <row r="326" spans="1:4" ht="12.75" x14ac:dyDescent="0.2">
      <c r="A326" s="22"/>
      <c r="D326" s="22"/>
    </row>
    <row r="327" spans="1:4" ht="12.75" x14ac:dyDescent="0.2">
      <c r="A327" s="22"/>
      <c r="D327" s="22"/>
    </row>
    <row r="328" spans="1:4" ht="12.75" x14ac:dyDescent="0.2">
      <c r="A328" s="22"/>
      <c r="D328" s="22"/>
    </row>
    <row r="329" spans="1:4" ht="12.75" x14ac:dyDescent="0.2">
      <c r="A329" s="22"/>
      <c r="D329" s="22"/>
    </row>
    <row r="330" spans="1:4" ht="12.75" x14ac:dyDescent="0.2">
      <c r="A330" s="22"/>
      <c r="D330" s="22"/>
    </row>
    <row r="331" spans="1:4" ht="12.75" x14ac:dyDescent="0.2">
      <c r="A331" s="22"/>
      <c r="D331" s="22"/>
    </row>
    <row r="332" spans="1:4" ht="12.75" x14ac:dyDescent="0.2">
      <c r="A332" s="22"/>
      <c r="D332" s="22"/>
    </row>
    <row r="333" spans="1:4" ht="12.75" x14ac:dyDescent="0.2">
      <c r="A333" s="22"/>
      <c r="D333" s="22"/>
    </row>
    <row r="334" spans="1:4" ht="12.75" x14ac:dyDescent="0.2">
      <c r="A334" s="22"/>
      <c r="D334" s="22"/>
    </row>
    <row r="335" spans="1:4" ht="12.75" x14ac:dyDescent="0.2">
      <c r="A335" s="22"/>
      <c r="D335" s="22"/>
    </row>
    <row r="336" spans="1:4" ht="12.75" x14ac:dyDescent="0.2">
      <c r="A336" s="22"/>
      <c r="D336" s="22"/>
    </row>
    <row r="337" spans="1:4" ht="12.75" x14ac:dyDescent="0.2">
      <c r="A337" s="22"/>
      <c r="D337" s="22"/>
    </row>
    <row r="338" spans="1:4" ht="12.75" x14ac:dyDescent="0.2">
      <c r="A338" s="22"/>
      <c r="D338" s="22"/>
    </row>
    <row r="339" spans="1:4" ht="12.75" x14ac:dyDescent="0.2">
      <c r="A339" s="22"/>
      <c r="D339" s="22"/>
    </row>
    <row r="340" spans="1:4" ht="12.75" x14ac:dyDescent="0.2">
      <c r="A340" s="22"/>
      <c r="D340" s="22"/>
    </row>
    <row r="341" spans="1:4" ht="12.75" x14ac:dyDescent="0.2">
      <c r="A341" s="22"/>
      <c r="D341" s="22"/>
    </row>
    <row r="342" spans="1:4" ht="12.75" x14ac:dyDescent="0.2">
      <c r="A342" s="22"/>
      <c r="D342" s="22"/>
    </row>
    <row r="343" spans="1:4" ht="12.75" x14ac:dyDescent="0.2">
      <c r="A343" s="22"/>
      <c r="D343" s="22"/>
    </row>
    <row r="344" spans="1:4" ht="12.75" x14ac:dyDescent="0.2">
      <c r="A344" s="22"/>
      <c r="D344" s="22"/>
    </row>
    <row r="345" spans="1:4" ht="12.75" x14ac:dyDescent="0.2">
      <c r="A345" s="22"/>
      <c r="D345" s="22"/>
    </row>
    <row r="346" spans="1:4" ht="12.75" x14ac:dyDescent="0.2">
      <c r="A346" s="22"/>
      <c r="D346" s="22"/>
    </row>
    <row r="347" spans="1:4" ht="12.75" x14ac:dyDescent="0.2">
      <c r="A347" s="22"/>
      <c r="D347" s="22"/>
    </row>
    <row r="348" spans="1:4" ht="12.75" x14ac:dyDescent="0.2">
      <c r="A348" s="22"/>
      <c r="D348" s="22"/>
    </row>
    <row r="349" spans="1:4" ht="12.75" x14ac:dyDescent="0.2">
      <c r="A349" s="22"/>
      <c r="D349" s="22"/>
    </row>
    <row r="350" spans="1:4" ht="12.75" x14ac:dyDescent="0.2">
      <c r="A350" s="22"/>
      <c r="D350" s="22"/>
    </row>
    <row r="351" spans="1:4" ht="12.75" x14ac:dyDescent="0.2">
      <c r="A351" s="22"/>
      <c r="D351" s="22"/>
    </row>
    <row r="352" spans="1:4" ht="12.75" x14ac:dyDescent="0.2">
      <c r="A352" s="22"/>
      <c r="D352" s="22"/>
    </row>
    <row r="353" spans="1:4" ht="12.75" x14ac:dyDescent="0.2">
      <c r="A353" s="22"/>
      <c r="D353" s="22"/>
    </row>
    <row r="354" spans="1:4" ht="12.75" x14ac:dyDescent="0.2">
      <c r="A354" s="22"/>
      <c r="D354" s="22"/>
    </row>
    <row r="355" spans="1:4" ht="12.75" x14ac:dyDescent="0.2">
      <c r="A355" s="22"/>
      <c r="D355" s="22"/>
    </row>
    <row r="356" spans="1:4" ht="12.75" x14ac:dyDescent="0.2">
      <c r="A356" s="22"/>
      <c r="D356" s="22"/>
    </row>
    <row r="357" spans="1:4" ht="12.75" x14ac:dyDescent="0.2">
      <c r="A357" s="22"/>
      <c r="D357" s="22"/>
    </row>
    <row r="358" spans="1:4" ht="12.75" x14ac:dyDescent="0.2">
      <c r="A358" s="22"/>
      <c r="D358" s="22"/>
    </row>
    <row r="359" spans="1:4" ht="12.75" x14ac:dyDescent="0.2">
      <c r="A359" s="22"/>
      <c r="D359" s="22"/>
    </row>
    <row r="360" spans="1:4" ht="12.75" x14ac:dyDescent="0.2">
      <c r="A360" s="22"/>
      <c r="D360" s="22"/>
    </row>
    <row r="361" spans="1:4" ht="12.75" x14ac:dyDescent="0.2">
      <c r="A361" s="22"/>
      <c r="D361" s="22"/>
    </row>
    <row r="362" spans="1:4" ht="12.75" x14ac:dyDescent="0.2">
      <c r="A362" s="22"/>
      <c r="D362" s="22"/>
    </row>
    <row r="363" spans="1:4" ht="12.75" x14ac:dyDescent="0.2">
      <c r="A363" s="22"/>
      <c r="D363" s="22"/>
    </row>
    <row r="364" spans="1:4" ht="12.75" x14ac:dyDescent="0.2">
      <c r="A364" s="22"/>
      <c r="D364" s="22"/>
    </row>
    <row r="365" spans="1:4" ht="12.75" x14ac:dyDescent="0.2">
      <c r="A365" s="22"/>
      <c r="D365" s="22"/>
    </row>
    <row r="366" spans="1:4" ht="12.75" x14ac:dyDescent="0.2">
      <c r="A366" s="22"/>
      <c r="D366" s="22"/>
    </row>
    <row r="367" spans="1:4" ht="12.75" x14ac:dyDescent="0.2">
      <c r="A367" s="22"/>
      <c r="D367" s="22"/>
    </row>
    <row r="368" spans="1:4" ht="12.75" x14ac:dyDescent="0.2">
      <c r="A368" s="22"/>
      <c r="D368" s="22"/>
    </row>
    <row r="369" spans="1:4" ht="12.75" x14ac:dyDescent="0.2">
      <c r="A369" s="22"/>
      <c r="D369" s="22"/>
    </row>
    <row r="370" spans="1:4" ht="12.75" x14ac:dyDescent="0.2">
      <c r="A370" s="22"/>
      <c r="D370" s="22"/>
    </row>
    <row r="371" spans="1:4" ht="12.75" x14ac:dyDescent="0.2">
      <c r="A371" s="22"/>
      <c r="D371" s="22"/>
    </row>
    <row r="372" spans="1:4" ht="12.75" x14ac:dyDescent="0.2">
      <c r="A372" s="22"/>
      <c r="D372" s="22"/>
    </row>
    <row r="373" spans="1:4" ht="12.75" x14ac:dyDescent="0.2">
      <c r="A373" s="22"/>
      <c r="D373" s="22"/>
    </row>
    <row r="374" spans="1:4" ht="12.75" x14ac:dyDescent="0.2">
      <c r="A374" s="22"/>
      <c r="D374" s="22"/>
    </row>
    <row r="375" spans="1:4" ht="12.75" x14ac:dyDescent="0.2">
      <c r="A375" s="22"/>
      <c r="D375" s="22"/>
    </row>
    <row r="376" spans="1:4" ht="12.75" x14ac:dyDescent="0.2">
      <c r="A376" s="22"/>
      <c r="D376" s="22"/>
    </row>
    <row r="377" spans="1:4" ht="12.75" x14ac:dyDescent="0.2">
      <c r="A377" s="22"/>
      <c r="D377" s="22"/>
    </row>
    <row r="378" spans="1:4" ht="12.75" x14ac:dyDescent="0.2">
      <c r="A378" s="22"/>
      <c r="D378" s="22"/>
    </row>
    <row r="379" spans="1:4" ht="12.75" x14ac:dyDescent="0.2">
      <c r="A379" s="22"/>
      <c r="D379" s="22"/>
    </row>
    <row r="380" spans="1:4" ht="12.75" x14ac:dyDescent="0.2">
      <c r="A380" s="22"/>
      <c r="D380" s="22"/>
    </row>
    <row r="381" spans="1:4" ht="12.75" x14ac:dyDescent="0.2">
      <c r="A381" s="22"/>
      <c r="D381" s="22"/>
    </row>
    <row r="382" spans="1:4" ht="12.75" x14ac:dyDescent="0.2">
      <c r="A382" s="22"/>
      <c r="D382" s="22"/>
    </row>
    <row r="383" spans="1:4" ht="12.75" x14ac:dyDescent="0.2">
      <c r="A383" s="22"/>
      <c r="D383" s="22"/>
    </row>
    <row r="384" spans="1:4" ht="12.75" x14ac:dyDescent="0.2">
      <c r="A384" s="22"/>
      <c r="D384" s="22"/>
    </row>
    <row r="385" spans="1:4" ht="12.75" x14ac:dyDescent="0.2">
      <c r="A385" s="22"/>
      <c r="D385" s="22"/>
    </row>
    <row r="386" spans="1:4" ht="12.75" x14ac:dyDescent="0.2">
      <c r="A386" s="22"/>
      <c r="D386" s="22"/>
    </row>
    <row r="387" spans="1:4" ht="12.75" x14ac:dyDescent="0.2">
      <c r="A387" s="22"/>
      <c r="D387" s="22"/>
    </row>
    <row r="388" spans="1:4" ht="12.75" x14ac:dyDescent="0.2">
      <c r="A388" s="22"/>
      <c r="D388" s="22"/>
    </row>
    <row r="389" spans="1:4" ht="12.75" x14ac:dyDescent="0.2">
      <c r="A389" s="22"/>
      <c r="D389" s="22"/>
    </row>
    <row r="390" spans="1:4" ht="12.75" x14ac:dyDescent="0.2">
      <c r="A390" s="22"/>
      <c r="D390" s="22"/>
    </row>
    <row r="391" spans="1:4" ht="12.75" x14ac:dyDescent="0.2">
      <c r="A391" s="22"/>
      <c r="D391" s="22"/>
    </row>
    <row r="392" spans="1:4" ht="12.75" x14ac:dyDescent="0.2">
      <c r="A392" s="22"/>
      <c r="D392" s="22"/>
    </row>
    <row r="393" spans="1:4" ht="12.75" x14ac:dyDescent="0.2">
      <c r="A393" s="22"/>
      <c r="D393" s="22"/>
    </row>
    <row r="394" spans="1:4" ht="12.75" x14ac:dyDescent="0.2">
      <c r="A394" s="22"/>
      <c r="D394" s="22"/>
    </row>
    <row r="395" spans="1:4" ht="12.75" x14ac:dyDescent="0.2">
      <c r="A395" s="22"/>
      <c r="D395" s="22"/>
    </row>
    <row r="396" spans="1:4" ht="12.75" x14ac:dyDescent="0.2">
      <c r="A396" s="22"/>
      <c r="D396" s="22"/>
    </row>
    <row r="397" spans="1:4" ht="12.75" x14ac:dyDescent="0.2">
      <c r="A397" s="22"/>
      <c r="D397" s="22"/>
    </row>
    <row r="398" spans="1:4" ht="12.75" x14ac:dyDescent="0.2">
      <c r="A398" s="22"/>
      <c r="D398" s="22"/>
    </row>
    <row r="399" spans="1:4" ht="12.75" x14ac:dyDescent="0.2">
      <c r="A399" s="22"/>
      <c r="D399" s="22"/>
    </row>
    <row r="400" spans="1:4" ht="12.75" x14ac:dyDescent="0.2">
      <c r="A400" s="22"/>
      <c r="D400" s="22"/>
    </row>
    <row r="401" spans="1:4" ht="12.75" x14ac:dyDescent="0.2">
      <c r="A401" s="22"/>
      <c r="D401" s="22"/>
    </row>
    <row r="402" spans="1:4" ht="12.75" x14ac:dyDescent="0.2">
      <c r="A402" s="22"/>
      <c r="D402" s="22"/>
    </row>
    <row r="403" spans="1:4" ht="12.75" x14ac:dyDescent="0.2">
      <c r="A403" s="22"/>
      <c r="D403" s="22"/>
    </row>
    <row r="404" spans="1:4" ht="12.75" x14ac:dyDescent="0.2">
      <c r="A404" s="22"/>
      <c r="D404" s="22"/>
    </row>
    <row r="405" spans="1:4" ht="12.75" x14ac:dyDescent="0.2">
      <c r="A405" s="22"/>
      <c r="D405" s="22"/>
    </row>
    <row r="406" spans="1:4" ht="12.75" x14ac:dyDescent="0.2">
      <c r="A406" s="22"/>
      <c r="D406" s="22"/>
    </row>
    <row r="407" spans="1:4" ht="12.75" x14ac:dyDescent="0.2">
      <c r="A407" s="22"/>
      <c r="D407" s="22"/>
    </row>
    <row r="408" spans="1:4" ht="12.75" x14ac:dyDescent="0.2">
      <c r="A408" s="22"/>
      <c r="D408" s="22"/>
    </row>
    <row r="409" spans="1:4" ht="12.75" x14ac:dyDescent="0.2">
      <c r="A409" s="22"/>
      <c r="D409" s="22"/>
    </row>
    <row r="410" spans="1:4" ht="12.75" x14ac:dyDescent="0.2">
      <c r="A410" s="22"/>
      <c r="D410" s="22"/>
    </row>
    <row r="411" spans="1:4" ht="12.75" x14ac:dyDescent="0.2">
      <c r="A411" s="22"/>
      <c r="D411" s="22"/>
    </row>
    <row r="412" spans="1:4" ht="12.75" x14ac:dyDescent="0.2">
      <c r="A412" s="22"/>
      <c r="D412" s="22"/>
    </row>
    <row r="413" spans="1:4" ht="12.75" x14ac:dyDescent="0.2">
      <c r="A413" s="22"/>
      <c r="D413" s="22"/>
    </row>
    <row r="414" spans="1:4" ht="12.75" x14ac:dyDescent="0.2">
      <c r="A414" s="22"/>
      <c r="D414" s="22"/>
    </row>
    <row r="415" spans="1:4" ht="12.75" x14ac:dyDescent="0.2">
      <c r="A415" s="22"/>
      <c r="D415" s="22"/>
    </row>
    <row r="416" spans="1:4" ht="12.75" x14ac:dyDescent="0.2">
      <c r="A416" s="22"/>
      <c r="D416" s="22"/>
    </row>
    <row r="417" spans="1:4" ht="12.75" x14ac:dyDescent="0.2">
      <c r="A417" s="22"/>
      <c r="D417" s="22"/>
    </row>
    <row r="418" spans="1:4" ht="12.75" x14ac:dyDescent="0.2">
      <c r="A418" s="22"/>
      <c r="D418" s="22"/>
    </row>
    <row r="419" spans="1:4" ht="12.75" x14ac:dyDescent="0.2">
      <c r="A419" s="22"/>
      <c r="D419" s="22"/>
    </row>
    <row r="420" spans="1:4" ht="12.75" x14ac:dyDescent="0.2">
      <c r="A420" s="22"/>
      <c r="D420" s="22"/>
    </row>
    <row r="421" spans="1:4" ht="12.75" x14ac:dyDescent="0.2">
      <c r="A421" s="22"/>
      <c r="D421" s="22"/>
    </row>
    <row r="422" spans="1:4" ht="12.75" x14ac:dyDescent="0.2">
      <c r="A422" s="22"/>
      <c r="D422" s="22"/>
    </row>
    <row r="423" spans="1:4" ht="12.75" x14ac:dyDescent="0.2">
      <c r="A423" s="22"/>
      <c r="D423" s="22"/>
    </row>
    <row r="424" spans="1:4" ht="12.75" x14ac:dyDescent="0.2">
      <c r="A424" s="22"/>
      <c r="D424" s="22"/>
    </row>
    <row r="425" spans="1:4" ht="12.75" x14ac:dyDescent="0.2">
      <c r="A425" s="22"/>
      <c r="D425" s="22"/>
    </row>
    <row r="426" spans="1:4" ht="12.75" x14ac:dyDescent="0.2">
      <c r="A426" s="22"/>
      <c r="D426" s="22"/>
    </row>
    <row r="427" spans="1:4" ht="12.75" x14ac:dyDescent="0.2">
      <c r="A427" s="22"/>
      <c r="D427" s="22"/>
    </row>
    <row r="428" spans="1:4" ht="12.75" x14ac:dyDescent="0.2">
      <c r="A428" s="22"/>
      <c r="D428" s="22"/>
    </row>
    <row r="429" spans="1:4" ht="12.75" x14ac:dyDescent="0.2">
      <c r="A429" s="22"/>
      <c r="D429" s="22"/>
    </row>
    <row r="430" spans="1:4" ht="12.75" x14ac:dyDescent="0.2">
      <c r="A430" s="22"/>
      <c r="D430" s="22"/>
    </row>
    <row r="431" spans="1:4" ht="12.75" x14ac:dyDescent="0.2">
      <c r="A431" s="22"/>
      <c r="D431" s="22"/>
    </row>
    <row r="432" spans="1:4" ht="12.75" x14ac:dyDescent="0.2">
      <c r="A432" s="22"/>
      <c r="D432" s="22"/>
    </row>
    <row r="433" spans="1:4" ht="12.75" x14ac:dyDescent="0.2">
      <c r="A433" s="22"/>
      <c r="D433" s="22"/>
    </row>
    <row r="434" spans="1:4" ht="12.75" x14ac:dyDescent="0.2">
      <c r="A434" s="22"/>
      <c r="D434" s="22"/>
    </row>
    <row r="435" spans="1:4" ht="12.75" x14ac:dyDescent="0.2">
      <c r="A435" s="22"/>
      <c r="D435" s="22"/>
    </row>
    <row r="436" spans="1:4" ht="12.75" x14ac:dyDescent="0.2">
      <c r="A436" s="22"/>
      <c r="D436" s="22"/>
    </row>
    <row r="437" spans="1:4" ht="12.75" x14ac:dyDescent="0.2">
      <c r="A437" s="22"/>
      <c r="D437" s="22"/>
    </row>
    <row r="438" spans="1:4" ht="12.75" x14ac:dyDescent="0.2">
      <c r="A438" s="22"/>
      <c r="D438" s="22"/>
    </row>
    <row r="439" spans="1:4" ht="12.75" x14ac:dyDescent="0.2">
      <c r="A439" s="22"/>
      <c r="D439" s="22"/>
    </row>
    <row r="440" spans="1:4" ht="12.75" x14ac:dyDescent="0.2">
      <c r="A440" s="22"/>
      <c r="D440" s="22"/>
    </row>
    <row r="441" spans="1:4" ht="12.75" x14ac:dyDescent="0.2">
      <c r="A441" s="22"/>
      <c r="D441" s="22"/>
    </row>
    <row r="442" spans="1:4" ht="12.75" x14ac:dyDescent="0.2">
      <c r="A442" s="22"/>
      <c r="D442" s="22"/>
    </row>
    <row r="443" spans="1:4" ht="12.75" x14ac:dyDescent="0.2">
      <c r="A443" s="22"/>
      <c r="D443" s="22"/>
    </row>
    <row r="444" spans="1:4" ht="12.75" x14ac:dyDescent="0.2">
      <c r="A444" s="22"/>
      <c r="D444" s="22"/>
    </row>
    <row r="445" spans="1:4" ht="12.75" x14ac:dyDescent="0.2">
      <c r="A445" s="22"/>
      <c r="D445" s="22"/>
    </row>
    <row r="446" spans="1:4" ht="12.75" x14ac:dyDescent="0.2">
      <c r="A446" s="22"/>
      <c r="D446" s="22"/>
    </row>
    <row r="447" spans="1:4" ht="12.75" x14ac:dyDescent="0.2">
      <c r="A447" s="22"/>
      <c r="D447" s="22"/>
    </row>
    <row r="448" spans="1:4" ht="12.75" x14ac:dyDescent="0.2">
      <c r="A448" s="22"/>
      <c r="D448" s="22"/>
    </row>
    <row r="449" spans="1:4" ht="12.75" x14ac:dyDescent="0.2">
      <c r="A449" s="22"/>
      <c r="D449" s="22"/>
    </row>
    <row r="450" spans="1:4" ht="12.75" x14ac:dyDescent="0.2">
      <c r="A450" s="22"/>
      <c r="D450" s="22"/>
    </row>
    <row r="451" spans="1:4" ht="12.75" x14ac:dyDescent="0.2">
      <c r="A451" s="22"/>
      <c r="D451" s="22"/>
    </row>
    <row r="452" spans="1:4" ht="12.75" x14ac:dyDescent="0.2">
      <c r="A452" s="22"/>
      <c r="D452" s="22"/>
    </row>
    <row r="453" spans="1:4" ht="12.75" x14ac:dyDescent="0.2">
      <c r="A453" s="22"/>
      <c r="D453" s="22"/>
    </row>
    <row r="454" spans="1:4" ht="12.75" x14ac:dyDescent="0.2">
      <c r="A454" s="22"/>
      <c r="D454" s="22"/>
    </row>
    <row r="455" spans="1:4" ht="12.75" x14ac:dyDescent="0.2">
      <c r="A455" s="22"/>
      <c r="D455" s="22"/>
    </row>
    <row r="456" spans="1:4" ht="12.75" x14ac:dyDescent="0.2">
      <c r="A456" s="22"/>
      <c r="D456" s="22"/>
    </row>
    <row r="457" spans="1:4" ht="12.75" x14ac:dyDescent="0.2">
      <c r="A457" s="22"/>
      <c r="D457" s="22"/>
    </row>
    <row r="458" spans="1:4" ht="12.75" x14ac:dyDescent="0.2">
      <c r="A458" s="22"/>
      <c r="D458" s="22"/>
    </row>
    <row r="459" spans="1:4" ht="12.75" x14ac:dyDescent="0.2">
      <c r="A459" s="22"/>
      <c r="D459" s="22"/>
    </row>
    <row r="460" spans="1:4" ht="12.75" x14ac:dyDescent="0.2">
      <c r="A460" s="22"/>
      <c r="D460" s="22"/>
    </row>
    <row r="461" spans="1:4" ht="12.75" x14ac:dyDescent="0.2">
      <c r="A461" s="22"/>
      <c r="D461" s="22"/>
    </row>
    <row r="462" spans="1:4" ht="12.75" x14ac:dyDescent="0.2">
      <c r="A462" s="22"/>
      <c r="D462" s="22"/>
    </row>
    <row r="463" spans="1:4" ht="12.75" x14ac:dyDescent="0.2">
      <c r="A463" s="22"/>
      <c r="D463" s="22"/>
    </row>
    <row r="464" spans="1:4" ht="12.75" x14ac:dyDescent="0.2">
      <c r="A464" s="22"/>
      <c r="D464" s="22"/>
    </row>
    <row r="465" spans="1:4" ht="12.75" x14ac:dyDescent="0.2">
      <c r="A465" s="22"/>
      <c r="D465" s="22"/>
    </row>
    <row r="466" spans="1:4" ht="12.75" x14ac:dyDescent="0.2">
      <c r="A466" s="22"/>
      <c r="D466" s="22"/>
    </row>
    <row r="467" spans="1:4" ht="12.75" x14ac:dyDescent="0.2">
      <c r="A467" s="22"/>
      <c r="D467" s="22"/>
    </row>
    <row r="468" spans="1:4" ht="12.75" x14ac:dyDescent="0.2">
      <c r="A468" s="22"/>
      <c r="D468" s="22"/>
    </row>
    <row r="469" spans="1:4" ht="12.75" x14ac:dyDescent="0.2">
      <c r="A469" s="22"/>
      <c r="D469" s="22"/>
    </row>
    <row r="470" spans="1:4" ht="12.75" x14ac:dyDescent="0.2">
      <c r="A470" s="22"/>
      <c r="D470" s="22"/>
    </row>
    <row r="471" spans="1:4" ht="12.75" x14ac:dyDescent="0.2">
      <c r="A471" s="22"/>
      <c r="D471" s="22"/>
    </row>
    <row r="472" spans="1:4" ht="12.75" x14ac:dyDescent="0.2">
      <c r="A472" s="22"/>
      <c r="D472" s="22"/>
    </row>
    <row r="473" spans="1:4" ht="12.75" x14ac:dyDescent="0.2">
      <c r="A473" s="22"/>
      <c r="D473" s="22"/>
    </row>
    <row r="474" spans="1:4" ht="12.75" x14ac:dyDescent="0.2">
      <c r="A474" s="22"/>
      <c r="D474" s="22"/>
    </row>
    <row r="475" spans="1:4" ht="12.75" x14ac:dyDescent="0.2">
      <c r="A475" s="22"/>
      <c r="D475" s="22"/>
    </row>
    <row r="476" spans="1:4" ht="12.75" x14ac:dyDescent="0.2">
      <c r="A476" s="22"/>
      <c r="D476" s="22"/>
    </row>
    <row r="477" spans="1:4" ht="12.75" x14ac:dyDescent="0.2">
      <c r="A477" s="22"/>
      <c r="D477" s="22"/>
    </row>
    <row r="478" spans="1:4" ht="12.75" x14ac:dyDescent="0.2">
      <c r="A478" s="22"/>
      <c r="D478" s="22"/>
    </row>
    <row r="479" spans="1:4" ht="12.75" x14ac:dyDescent="0.2">
      <c r="A479" s="22"/>
      <c r="D479" s="22"/>
    </row>
    <row r="480" spans="1:4" ht="12.75" x14ac:dyDescent="0.2">
      <c r="A480" s="22"/>
      <c r="D480" s="22"/>
    </row>
    <row r="481" spans="1:4" ht="12.75" x14ac:dyDescent="0.2">
      <c r="A481" s="22"/>
      <c r="D481" s="22"/>
    </row>
    <row r="482" spans="1:4" ht="12.75" x14ac:dyDescent="0.2">
      <c r="A482" s="22"/>
      <c r="D482" s="22"/>
    </row>
    <row r="483" spans="1:4" ht="12.75" x14ac:dyDescent="0.2">
      <c r="A483" s="22"/>
      <c r="D483" s="22"/>
    </row>
    <row r="484" spans="1:4" ht="12.75" x14ac:dyDescent="0.2">
      <c r="A484" s="22"/>
      <c r="D484" s="22"/>
    </row>
    <row r="485" spans="1:4" ht="12.75" x14ac:dyDescent="0.2">
      <c r="A485" s="22"/>
      <c r="D485" s="22"/>
    </row>
    <row r="486" spans="1:4" ht="12.75" x14ac:dyDescent="0.2">
      <c r="A486" s="22"/>
      <c r="D486" s="22"/>
    </row>
    <row r="487" spans="1:4" ht="12.75" x14ac:dyDescent="0.2">
      <c r="A487" s="22"/>
      <c r="D487" s="22"/>
    </row>
    <row r="488" spans="1:4" ht="12.75" x14ac:dyDescent="0.2">
      <c r="A488" s="22"/>
      <c r="D488" s="22"/>
    </row>
    <row r="489" spans="1:4" ht="12.75" x14ac:dyDescent="0.2">
      <c r="A489" s="22"/>
      <c r="D489" s="22"/>
    </row>
    <row r="490" spans="1:4" ht="12.75" x14ac:dyDescent="0.2">
      <c r="A490" s="22"/>
      <c r="D490" s="22"/>
    </row>
    <row r="491" spans="1:4" ht="12.75" x14ac:dyDescent="0.2">
      <c r="A491" s="22"/>
      <c r="D491" s="22"/>
    </row>
    <row r="492" spans="1:4" ht="12.75" x14ac:dyDescent="0.2">
      <c r="A492" s="22"/>
      <c r="D492" s="22"/>
    </row>
    <row r="493" spans="1:4" ht="12.75" x14ac:dyDescent="0.2">
      <c r="A493" s="22"/>
      <c r="D493" s="22"/>
    </row>
    <row r="494" spans="1:4" ht="12.75" x14ac:dyDescent="0.2">
      <c r="A494" s="22"/>
      <c r="D494" s="22"/>
    </row>
    <row r="495" spans="1:4" ht="12.75" x14ac:dyDescent="0.2">
      <c r="A495" s="22"/>
      <c r="D495" s="22"/>
    </row>
    <row r="496" spans="1:4" ht="12.75" x14ac:dyDescent="0.2">
      <c r="A496" s="22"/>
      <c r="D496" s="22"/>
    </row>
    <row r="497" spans="1:4" ht="12.75" x14ac:dyDescent="0.2">
      <c r="A497" s="22"/>
      <c r="D497" s="22"/>
    </row>
    <row r="498" spans="1:4" ht="12.75" x14ac:dyDescent="0.2">
      <c r="A498" s="22"/>
      <c r="D498" s="22"/>
    </row>
    <row r="499" spans="1:4" ht="12.75" x14ac:dyDescent="0.2">
      <c r="A499" s="22"/>
      <c r="D499" s="22"/>
    </row>
    <row r="500" spans="1:4" ht="12.75" x14ac:dyDescent="0.2">
      <c r="A500" s="22"/>
      <c r="D500" s="22"/>
    </row>
    <row r="501" spans="1:4" ht="12.75" x14ac:dyDescent="0.2">
      <c r="A501" s="22"/>
      <c r="D501" s="22"/>
    </row>
    <row r="502" spans="1:4" ht="12.75" x14ac:dyDescent="0.2">
      <c r="A502" s="22"/>
      <c r="D502" s="22"/>
    </row>
    <row r="503" spans="1:4" ht="12.75" x14ac:dyDescent="0.2">
      <c r="A503" s="22"/>
      <c r="D503" s="22"/>
    </row>
    <row r="504" spans="1:4" ht="12.75" x14ac:dyDescent="0.2">
      <c r="A504" s="22"/>
      <c r="D504" s="22"/>
    </row>
    <row r="505" spans="1:4" ht="12.75" x14ac:dyDescent="0.2">
      <c r="A505" s="22"/>
      <c r="D505" s="22"/>
    </row>
    <row r="506" spans="1:4" ht="12.75" x14ac:dyDescent="0.2">
      <c r="A506" s="22"/>
      <c r="D506" s="22"/>
    </row>
    <row r="507" spans="1:4" ht="12.75" x14ac:dyDescent="0.2">
      <c r="A507" s="22"/>
      <c r="D507" s="22"/>
    </row>
    <row r="508" spans="1:4" ht="12.75" x14ac:dyDescent="0.2">
      <c r="A508" s="22"/>
      <c r="D508" s="22"/>
    </row>
    <row r="509" spans="1:4" ht="12.75" x14ac:dyDescent="0.2">
      <c r="A509" s="22"/>
      <c r="D509" s="22"/>
    </row>
    <row r="510" spans="1:4" ht="12.75" x14ac:dyDescent="0.2">
      <c r="A510" s="22"/>
      <c r="D510" s="22"/>
    </row>
    <row r="511" spans="1:4" ht="12.75" x14ac:dyDescent="0.2">
      <c r="A511" s="22"/>
      <c r="D511" s="22"/>
    </row>
    <row r="512" spans="1:4" ht="12.75" x14ac:dyDescent="0.2">
      <c r="A512" s="22"/>
      <c r="D512" s="22"/>
    </row>
    <row r="513" spans="1:4" ht="12.75" x14ac:dyDescent="0.2">
      <c r="A513" s="22"/>
      <c r="D513" s="22"/>
    </row>
    <row r="514" spans="1:4" ht="12.75" x14ac:dyDescent="0.2">
      <c r="A514" s="22"/>
      <c r="D514" s="22"/>
    </row>
    <row r="515" spans="1:4" ht="12.75" x14ac:dyDescent="0.2">
      <c r="A515" s="22"/>
      <c r="D515" s="22"/>
    </row>
    <row r="516" spans="1:4" ht="12.75" x14ac:dyDescent="0.2">
      <c r="A516" s="22"/>
      <c r="D516" s="22"/>
    </row>
    <row r="517" spans="1:4" ht="12.75" x14ac:dyDescent="0.2">
      <c r="A517" s="22"/>
      <c r="D517" s="22"/>
    </row>
    <row r="518" spans="1:4" ht="12.75" x14ac:dyDescent="0.2">
      <c r="A518" s="22"/>
      <c r="D518" s="22"/>
    </row>
    <row r="519" spans="1:4" ht="12.75" x14ac:dyDescent="0.2">
      <c r="A519" s="22"/>
      <c r="D519" s="22"/>
    </row>
    <row r="520" spans="1:4" ht="12.75" x14ac:dyDescent="0.2">
      <c r="A520" s="22"/>
      <c r="D520" s="22"/>
    </row>
    <row r="521" spans="1:4" ht="12.75" x14ac:dyDescent="0.2">
      <c r="A521" s="22"/>
      <c r="D521" s="22"/>
    </row>
    <row r="522" spans="1:4" ht="12.75" x14ac:dyDescent="0.2">
      <c r="A522" s="22"/>
      <c r="D522" s="22"/>
    </row>
    <row r="523" spans="1:4" ht="12.75" x14ac:dyDescent="0.2">
      <c r="A523" s="22"/>
      <c r="D523" s="22"/>
    </row>
    <row r="524" spans="1:4" ht="12.75" x14ac:dyDescent="0.2">
      <c r="A524" s="22"/>
      <c r="D524" s="22"/>
    </row>
    <row r="525" spans="1:4" ht="12.75" x14ac:dyDescent="0.2">
      <c r="A525" s="22"/>
      <c r="D525" s="22"/>
    </row>
    <row r="526" spans="1:4" ht="12.75" x14ac:dyDescent="0.2">
      <c r="A526" s="22"/>
      <c r="D526" s="22"/>
    </row>
    <row r="527" spans="1:4" ht="12.75" x14ac:dyDescent="0.2">
      <c r="A527" s="22"/>
      <c r="D527" s="22"/>
    </row>
    <row r="528" spans="1:4" ht="12.75" x14ac:dyDescent="0.2">
      <c r="A528" s="22"/>
      <c r="D528" s="22"/>
    </row>
    <row r="529" spans="1:4" ht="12.75" x14ac:dyDescent="0.2">
      <c r="A529" s="22"/>
      <c r="D529" s="22"/>
    </row>
    <row r="530" spans="1:4" ht="12.75" x14ac:dyDescent="0.2">
      <c r="A530" s="22"/>
      <c r="D530" s="22"/>
    </row>
    <row r="531" spans="1:4" ht="12.75" x14ac:dyDescent="0.2">
      <c r="A531" s="22"/>
      <c r="D531" s="22"/>
    </row>
    <row r="532" spans="1:4" ht="12.75" x14ac:dyDescent="0.2">
      <c r="A532" s="22"/>
      <c r="D532" s="22"/>
    </row>
    <row r="533" spans="1:4" ht="12.75" x14ac:dyDescent="0.2">
      <c r="A533" s="22"/>
      <c r="D533" s="22"/>
    </row>
    <row r="534" spans="1:4" ht="12.75" x14ac:dyDescent="0.2">
      <c r="A534" s="22"/>
      <c r="D534" s="22"/>
    </row>
    <row r="535" spans="1:4" ht="12.75" x14ac:dyDescent="0.2">
      <c r="A535" s="22"/>
      <c r="D535" s="22"/>
    </row>
    <row r="536" spans="1:4" ht="12.75" x14ac:dyDescent="0.2">
      <c r="A536" s="22"/>
      <c r="D536" s="22"/>
    </row>
    <row r="537" spans="1:4" ht="12.75" x14ac:dyDescent="0.2">
      <c r="A537" s="22"/>
      <c r="D537" s="22"/>
    </row>
    <row r="538" spans="1:4" ht="12.75" x14ac:dyDescent="0.2">
      <c r="A538" s="22"/>
      <c r="D538" s="22"/>
    </row>
    <row r="539" spans="1:4" ht="12.75" x14ac:dyDescent="0.2">
      <c r="A539" s="22"/>
      <c r="D539" s="22"/>
    </row>
    <row r="540" spans="1:4" ht="12.75" x14ac:dyDescent="0.2">
      <c r="A540" s="22"/>
      <c r="D540" s="22"/>
    </row>
    <row r="541" spans="1:4" ht="12.75" x14ac:dyDescent="0.2">
      <c r="A541" s="22"/>
      <c r="D541" s="22"/>
    </row>
    <row r="542" spans="1:4" ht="12.75" x14ac:dyDescent="0.2">
      <c r="A542" s="22"/>
      <c r="D542" s="22"/>
    </row>
    <row r="543" spans="1:4" ht="12.75" x14ac:dyDescent="0.2">
      <c r="A543" s="22"/>
      <c r="D543" s="22"/>
    </row>
    <row r="544" spans="1:4" ht="12.75" x14ac:dyDescent="0.2">
      <c r="A544" s="22"/>
      <c r="D544" s="22"/>
    </row>
    <row r="545" spans="1:4" ht="12.75" x14ac:dyDescent="0.2">
      <c r="A545" s="22"/>
      <c r="D545" s="22"/>
    </row>
    <row r="546" spans="1:4" ht="12.75" x14ac:dyDescent="0.2">
      <c r="A546" s="22"/>
      <c r="D546" s="22"/>
    </row>
    <row r="547" spans="1:4" ht="12.75" x14ac:dyDescent="0.2">
      <c r="A547" s="22"/>
      <c r="D547" s="22"/>
    </row>
    <row r="548" spans="1:4" ht="12.75" x14ac:dyDescent="0.2">
      <c r="A548" s="22"/>
      <c r="D548" s="22"/>
    </row>
    <row r="549" spans="1:4" ht="12.75" x14ac:dyDescent="0.2">
      <c r="A549" s="22"/>
      <c r="D549" s="22"/>
    </row>
    <row r="550" spans="1:4" ht="12.75" x14ac:dyDescent="0.2">
      <c r="A550" s="22"/>
      <c r="D550" s="22"/>
    </row>
    <row r="551" spans="1:4" ht="12.75" x14ac:dyDescent="0.2">
      <c r="A551" s="22"/>
      <c r="D551" s="22"/>
    </row>
    <row r="552" spans="1:4" ht="12.75" x14ac:dyDescent="0.2">
      <c r="A552" s="22"/>
      <c r="D552" s="22"/>
    </row>
    <row r="553" spans="1:4" ht="12.75" x14ac:dyDescent="0.2">
      <c r="A553" s="22"/>
      <c r="D553" s="22"/>
    </row>
    <row r="554" spans="1:4" ht="12.75" x14ac:dyDescent="0.2">
      <c r="A554" s="22"/>
      <c r="D554" s="22"/>
    </row>
    <row r="555" spans="1:4" ht="12.75" x14ac:dyDescent="0.2">
      <c r="A555" s="22"/>
      <c r="D555" s="22"/>
    </row>
    <row r="556" spans="1:4" ht="12.75" x14ac:dyDescent="0.2">
      <c r="A556" s="22"/>
      <c r="D556" s="22"/>
    </row>
    <row r="557" spans="1:4" ht="12.75" x14ac:dyDescent="0.2">
      <c r="A557" s="22"/>
      <c r="D557" s="22"/>
    </row>
    <row r="558" spans="1:4" ht="12.75" x14ac:dyDescent="0.2">
      <c r="A558" s="22"/>
      <c r="D558" s="22"/>
    </row>
    <row r="559" spans="1:4" ht="12.75" x14ac:dyDescent="0.2">
      <c r="A559" s="22"/>
      <c r="D559" s="22"/>
    </row>
    <row r="560" spans="1:4" ht="12.75" x14ac:dyDescent="0.2">
      <c r="A560" s="22"/>
      <c r="D560" s="22"/>
    </row>
    <row r="561" spans="1:4" ht="12.75" x14ac:dyDescent="0.2">
      <c r="A561" s="22"/>
      <c r="D561" s="22"/>
    </row>
    <row r="562" spans="1:4" ht="12.75" x14ac:dyDescent="0.2">
      <c r="A562" s="22"/>
      <c r="D562" s="22"/>
    </row>
    <row r="563" spans="1:4" ht="12.75" x14ac:dyDescent="0.2">
      <c r="A563" s="22"/>
      <c r="D563" s="22"/>
    </row>
    <row r="564" spans="1:4" ht="12.75" x14ac:dyDescent="0.2">
      <c r="A564" s="22"/>
      <c r="D564" s="22"/>
    </row>
    <row r="565" spans="1:4" ht="12.75" x14ac:dyDescent="0.2">
      <c r="A565" s="22"/>
      <c r="D565" s="22"/>
    </row>
    <row r="566" spans="1:4" ht="12.75" x14ac:dyDescent="0.2">
      <c r="A566" s="22"/>
      <c r="D566" s="22"/>
    </row>
    <row r="567" spans="1:4" ht="12.75" x14ac:dyDescent="0.2">
      <c r="A567" s="22"/>
      <c r="D567" s="22"/>
    </row>
    <row r="568" spans="1:4" ht="12.75" x14ac:dyDescent="0.2">
      <c r="A568" s="22"/>
      <c r="D568" s="22"/>
    </row>
    <row r="569" spans="1:4" ht="12.75" x14ac:dyDescent="0.2">
      <c r="A569" s="22"/>
      <c r="D569" s="22"/>
    </row>
    <row r="570" spans="1:4" ht="12.75" x14ac:dyDescent="0.2">
      <c r="A570" s="22"/>
      <c r="D570" s="22"/>
    </row>
    <row r="571" spans="1:4" ht="12.75" x14ac:dyDescent="0.2">
      <c r="A571" s="22"/>
      <c r="D571" s="22"/>
    </row>
    <row r="572" spans="1:4" ht="12.75" x14ac:dyDescent="0.2">
      <c r="A572" s="22"/>
      <c r="D572" s="22"/>
    </row>
    <row r="573" spans="1:4" ht="12.75" x14ac:dyDescent="0.2">
      <c r="A573" s="22"/>
      <c r="D573" s="22"/>
    </row>
    <row r="574" spans="1:4" ht="12.75" x14ac:dyDescent="0.2">
      <c r="A574" s="22"/>
      <c r="D574" s="22"/>
    </row>
    <row r="575" spans="1:4" ht="12.75" x14ac:dyDescent="0.2">
      <c r="A575" s="22"/>
      <c r="D575" s="22"/>
    </row>
    <row r="576" spans="1:4" ht="12.75" x14ac:dyDescent="0.2">
      <c r="A576" s="22"/>
      <c r="D576" s="22"/>
    </row>
    <row r="577" spans="1:4" ht="12.75" x14ac:dyDescent="0.2">
      <c r="A577" s="22"/>
      <c r="D577" s="22"/>
    </row>
    <row r="578" spans="1:4" ht="12.75" x14ac:dyDescent="0.2">
      <c r="A578" s="22"/>
      <c r="D578" s="22"/>
    </row>
    <row r="579" spans="1:4" ht="12.75" x14ac:dyDescent="0.2">
      <c r="A579" s="22"/>
      <c r="D579" s="22"/>
    </row>
    <row r="580" spans="1:4" ht="12.75" x14ac:dyDescent="0.2">
      <c r="A580" s="22"/>
      <c r="D580" s="22"/>
    </row>
    <row r="581" spans="1:4" ht="12.75" x14ac:dyDescent="0.2">
      <c r="A581" s="22"/>
      <c r="D581" s="22"/>
    </row>
    <row r="582" spans="1:4" ht="12.75" x14ac:dyDescent="0.2">
      <c r="A582" s="22"/>
      <c r="D582" s="22"/>
    </row>
    <row r="583" spans="1:4" ht="12.75" x14ac:dyDescent="0.2">
      <c r="A583" s="22"/>
      <c r="D583" s="22"/>
    </row>
    <row r="584" spans="1:4" ht="12.75" x14ac:dyDescent="0.2">
      <c r="A584" s="22"/>
      <c r="D584" s="22"/>
    </row>
    <row r="585" spans="1:4" ht="12.75" x14ac:dyDescent="0.2">
      <c r="A585" s="22"/>
      <c r="D585" s="22"/>
    </row>
    <row r="586" spans="1:4" ht="12.75" x14ac:dyDescent="0.2">
      <c r="A586" s="22"/>
      <c r="D586" s="22"/>
    </row>
    <row r="587" spans="1:4" ht="12.75" x14ac:dyDescent="0.2">
      <c r="A587" s="22"/>
      <c r="D587" s="22"/>
    </row>
    <row r="588" spans="1:4" ht="12.75" x14ac:dyDescent="0.2">
      <c r="A588" s="22"/>
      <c r="D588" s="22"/>
    </row>
    <row r="589" spans="1:4" ht="12.75" x14ac:dyDescent="0.2">
      <c r="A589" s="22"/>
      <c r="D589" s="22"/>
    </row>
    <row r="590" spans="1:4" ht="12.75" x14ac:dyDescent="0.2">
      <c r="A590" s="22"/>
      <c r="D590" s="22"/>
    </row>
    <row r="591" spans="1:4" ht="12.75" x14ac:dyDescent="0.2">
      <c r="A591" s="22"/>
      <c r="D591" s="22"/>
    </row>
    <row r="592" spans="1:4" ht="12.75" x14ac:dyDescent="0.2">
      <c r="A592" s="22"/>
      <c r="D592" s="22"/>
    </row>
    <row r="593" spans="1:4" ht="12.75" x14ac:dyDescent="0.2">
      <c r="A593" s="22"/>
      <c r="D593" s="22"/>
    </row>
    <row r="594" spans="1:4" ht="12.75" x14ac:dyDescent="0.2">
      <c r="A594" s="22"/>
      <c r="D594" s="22"/>
    </row>
    <row r="595" spans="1:4" ht="12.75" x14ac:dyDescent="0.2">
      <c r="A595" s="22"/>
      <c r="D595" s="22"/>
    </row>
    <row r="596" spans="1:4" ht="12.75" x14ac:dyDescent="0.2">
      <c r="A596" s="22"/>
      <c r="D596" s="22"/>
    </row>
    <row r="597" spans="1:4" ht="12.75" x14ac:dyDescent="0.2">
      <c r="A597" s="22"/>
      <c r="D597" s="22"/>
    </row>
    <row r="598" spans="1:4" ht="12.75" x14ac:dyDescent="0.2">
      <c r="A598" s="22"/>
      <c r="D598" s="22"/>
    </row>
    <row r="599" spans="1:4" ht="12.75" x14ac:dyDescent="0.2">
      <c r="A599" s="22"/>
      <c r="D599" s="22"/>
    </row>
    <row r="600" spans="1:4" ht="12.75" x14ac:dyDescent="0.2">
      <c r="A600" s="22"/>
      <c r="D600" s="22"/>
    </row>
    <row r="601" spans="1:4" ht="12.75" x14ac:dyDescent="0.2">
      <c r="A601" s="22"/>
      <c r="D601" s="22"/>
    </row>
    <row r="602" spans="1:4" ht="12.75" x14ac:dyDescent="0.2">
      <c r="A602" s="22"/>
      <c r="D602" s="22"/>
    </row>
    <row r="603" spans="1:4" ht="12.75" x14ac:dyDescent="0.2">
      <c r="A603" s="22"/>
      <c r="D603" s="22"/>
    </row>
    <row r="604" spans="1:4" ht="12.75" x14ac:dyDescent="0.2">
      <c r="A604" s="22"/>
      <c r="D604" s="22"/>
    </row>
    <row r="605" spans="1:4" ht="12.75" x14ac:dyDescent="0.2">
      <c r="A605" s="22"/>
      <c r="D605" s="22"/>
    </row>
    <row r="606" spans="1:4" ht="12.75" x14ac:dyDescent="0.2">
      <c r="A606" s="22"/>
      <c r="D606" s="22"/>
    </row>
    <row r="607" spans="1:4" ht="12.75" x14ac:dyDescent="0.2">
      <c r="A607" s="22"/>
      <c r="D607" s="22"/>
    </row>
    <row r="608" spans="1:4" ht="12.75" x14ac:dyDescent="0.2">
      <c r="A608" s="22"/>
      <c r="D608" s="22"/>
    </row>
    <row r="609" spans="1:4" ht="12.75" x14ac:dyDescent="0.2">
      <c r="A609" s="22"/>
      <c r="D609" s="22"/>
    </row>
    <row r="610" spans="1:4" ht="12.75" x14ac:dyDescent="0.2">
      <c r="A610" s="22"/>
      <c r="D610" s="22"/>
    </row>
    <row r="611" spans="1:4" ht="12.75" x14ac:dyDescent="0.2">
      <c r="A611" s="22"/>
      <c r="D611" s="22"/>
    </row>
    <row r="612" spans="1:4" ht="12.75" x14ac:dyDescent="0.2">
      <c r="A612" s="22"/>
      <c r="D612" s="22"/>
    </row>
    <row r="613" spans="1:4" ht="12.75" x14ac:dyDescent="0.2">
      <c r="A613" s="22"/>
      <c r="D613" s="22"/>
    </row>
    <row r="614" spans="1:4" ht="12.75" x14ac:dyDescent="0.2">
      <c r="A614" s="22"/>
      <c r="D614" s="22"/>
    </row>
    <row r="615" spans="1:4" ht="12.75" x14ac:dyDescent="0.2">
      <c r="A615" s="22"/>
      <c r="D615" s="22"/>
    </row>
    <row r="616" spans="1:4" ht="12.75" x14ac:dyDescent="0.2">
      <c r="A616" s="22"/>
      <c r="D616" s="22"/>
    </row>
    <row r="617" spans="1:4" ht="12.75" x14ac:dyDescent="0.2">
      <c r="A617" s="22"/>
      <c r="D617" s="22"/>
    </row>
    <row r="618" spans="1:4" ht="12.75" x14ac:dyDescent="0.2">
      <c r="A618" s="22"/>
      <c r="D618" s="22"/>
    </row>
    <row r="619" spans="1:4" ht="12.75" x14ac:dyDescent="0.2">
      <c r="A619" s="22"/>
      <c r="D619" s="22"/>
    </row>
    <row r="620" spans="1:4" ht="12.75" x14ac:dyDescent="0.2">
      <c r="A620" s="22"/>
      <c r="D620" s="22"/>
    </row>
    <row r="621" spans="1:4" ht="12.75" x14ac:dyDescent="0.2">
      <c r="A621" s="22"/>
      <c r="D621" s="22"/>
    </row>
    <row r="622" spans="1:4" ht="12.75" x14ac:dyDescent="0.2">
      <c r="A622" s="22"/>
      <c r="D622" s="22"/>
    </row>
    <row r="623" spans="1:4" ht="12.75" x14ac:dyDescent="0.2">
      <c r="A623" s="22"/>
      <c r="D623" s="22"/>
    </row>
    <row r="624" spans="1:4" ht="12.75" x14ac:dyDescent="0.2">
      <c r="A624" s="22"/>
      <c r="D624" s="22"/>
    </row>
    <row r="625" spans="1:4" ht="12.75" x14ac:dyDescent="0.2">
      <c r="A625" s="22"/>
      <c r="D625" s="22"/>
    </row>
    <row r="626" spans="1:4" ht="12.75" x14ac:dyDescent="0.2">
      <c r="A626" s="22"/>
      <c r="D626" s="22"/>
    </row>
    <row r="627" spans="1:4" ht="12.75" x14ac:dyDescent="0.2">
      <c r="A627" s="22"/>
      <c r="D627" s="22"/>
    </row>
    <row r="628" spans="1:4" ht="12.75" x14ac:dyDescent="0.2">
      <c r="A628" s="22"/>
      <c r="D628" s="22"/>
    </row>
    <row r="629" spans="1:4" ht="12.75" x14ac:dyDescent="0.2">
      <c r="A629" s="22"/>
      <c r="D629" s="22"/>
    </row>
    <row r="630" spans="1:4" ht="12.75" x14ac:dyDescent="0.2">
      <c r="A630" s="22"/>
      <c r="D630" s="22"/>
    </row>
    <row r="631" spans="1:4" ht="12.75" x14ac:dyDescent="0.2">
      <c r="A631" s="22"/>
      <c r="D631" s="22"/>
    </row>
    <row r="632" spans="1:4" ht="12.75" x14ac:dyDescent="0.2">
      <c r="A632" s="22"/>
      <c r="D632" s="22"/>
    </row>
    <row r="633" spans="1:4" ht="12.75" x14ac:dyDescent="0.2">
      <c r="A633" s="22"/>
      <c r="D633" s="22"/>
    </row>
    <row r="634" spans="1:4" ht="12.75" x14ac:dyDescent="0.2">
      <c r="A634" s="22"/>
      <c r="D634" s="22"/>
    </row>
    <row r="635" spans="1:4" ht="12.75" x14ac:dyDescent="0.2">
      <c r="A635" s="22"/>
      <c r="D635" s="22"/>
    </row>
    <row r="636" spans="1:4" ht="12.75" x14ac:dyDescent="0.2">
      <c r="A636" s="22"/>
      <c r="D636" s="22"/>
    </row>
    <row r="637" spans="1:4" ht="12.75" x14ac:dyDescent="0.2">
      <c r="A637" s="22"/>
      <c r="D637" s="22"/>
    </row>
    <row r="638" spans="1:4" ht="12.75" x14ac:dyDescent="0.2">
      <c r="A638" s="22"/>
      <c r="D638" s="22"/>
    </row>
    <row r="639" spans="1:4" ht="12.75" x14ac:dyDescent="0.2">
      <c r="A639" s="22"/>
      <c r="D639" s="22"/>
    </row>
    <row r="640" spans="1:4" ht="12.75" x14ac:dyDescent="0.2">
      <c r="A640" s="22"/>
      <c r="D640" s="22"/>
    </row>
    <row r="641" spans="1:4" ht="12.75" x14ac:dyDescent="0.2">
      <c r="A641" s="22"/>
      <c r="D641" s="22"/>
    </row>
    <row r="642" spans="1:4" ht="12.75" x14ac:dyDescent="0.2">
      <c r="A642" s="22"/>
      <c r="D642" s="22"/>
    </row>
    <row r="643" spans="1:4" ht="12.75" x14ac:dyDescent="0.2">
      <c r="A643" s="22"/>
      <c r="D643" s="22"/>
    </row>
    <row r="644" spans="1:4" ht="12.75" x14ac:dyDescent="0.2">
      <c r="A644" s="22"/>
      <c r="D644" s="22"/>
    </row>
    <row r="645" spans="1:4" ht="12.75" x14ac:dyDescent="0.2">
      <c r="A645" s="22"/>
      <c r="D645" s="22"/>
    </row>
    <row r="646" spans="1:4" ht="12.75" x14ac:dyDescent="0.2">
      <c r="A646" s="22"/>
      <c r="D646" s="22"/>
    </row>
    <row r="647" spans="1:4" ht="12.75" x14ac:dyDescent="0.2">
      <c r="A647" s="22"/>
      <c r="D647" s="22"/>
    </row>
    <row r="648" spans="1:4" ht="12.75" x14ac:dyDescent="0.2">
      <c r="A648" s="22"/>
      <c r="D648" s="22"/>
    </row>
    <row r="649" spans="1:4" ht="12.75" x14ac:dyDescent="0.2">
      <c r="A649" s="22"/>
      <c r="D649" s="22"/>
    </row>
    <row r="650" spans="1:4" ht="12.75" x14ac:dyDescent="0.2">
      <c r="A650" s="22"/>
      <c r="D650" s="22"/>
    </row>
    <row r="651" spans="1:4" ht="12.75" x14ac:dyDescent="0.2">
      <c r="A651" s="22"/>
      <c r="D651" s="22"/>
    </row>
    <row r="652" spans="1:4" ht="12.75" x14ac:dyDescent="0.2">
      <c r="A652" s="22"/>
      <c r="D652" s="22"/>
    </row>
    <row r="653" spans="1:4" ht="12.75" x14ac:dyDescent="0.2">
      <c r="A653" s="22"/>
      <c r="D653" s="22"/>
    </row>
    <row r="654" spans="1:4" ht="12.75" x14ac:dyDescent="0.2">
      <c r="A654" s="22"/>
      <c r="D654" s="22"/>
    </row>
    <row r="655" spans="1:4" ht="12.75" x14ac:dyDescent="0.2">
      <c r="A655" s="22"/>
      <c r="D655" s="22"/>
    </row>
    <row r="656" spans="1:4" ht="12.75" x14ac:dyDescent="0.2">
      <c r="A656" s="22"/>
      <c r="D656" s="22"/>
    </row>
    <row r="657" spans="1:4" ht="12.75" x14ac:dyDescent="0.2">
      <c r="A657" s="22"/>
      <c r="D657" s="22"/>
    </row>
    <row r="658" spans="1:4" ht="12.75" x14ac:dyDescent="0.2">
      <c r="A658" s="22"/>
      <c r="D658" s="22"/>
    </row>
    <row r="659" spans="1:4" ht="12.75" x14ac:dyDescent="0.2">
      <c r="A659" s="22"/>
      <c r="D659" s="22"/>
    </row>
    <row r="660" spans="1:4" ht="12.75" x14ac:dyDescent="0.2">
      <c r="A660" s="22"/>
      <c r="D660" s="22"/>
    </row>
    <row r="661" spans="1:4" ht="12.75" x14ac:dyDescent="0.2">
      <c r="A661" s="22"/>
      <c r="D661" s="22"/>
    </row>
    <row r="662" spans="1:4" ht="12.75" x14ac:dyDescent="0.2">
      <c r="A662" s="22"/>
      <c r="D662" s="22"/>
    </row>
    <row r="663" spans="1:4" ht="12.75" x14ac:dyDescent="0.2">
      <c r="A663" s="22"/>
      <c r="D663" s="22"/>
    </row>
    <row r="664" spans="1:4" ht="12.75" x14ac:dyDescent="0.2">
      <c r="A664" s="22"/>
      <c r="D664" s="22"/>
    </row>
    <row r="665" spans="1:4" ht="12.75" x14ac:dyDescent="0.2">
      <c r="A665" s="22"/>
      <c r="D665" s="22"/>
    </row>
    <row r="666" spans="1:4" ht="12.75" x14ac:dyDescent="0.2">
      <c r="A666" s="22"/>
      <c r="D666" s="22"/>
    </row>
    <row r="667" spans="1:4" ht="12.75" x14ac:dyDescent="0.2">
      <c r="A667" s="22"/>
      <c r="D667" s="22"/>
    </row>
    <row r="668" spans="1:4" ht="12.75" x14ac:dyDescent="0.2">
      <c r="A668" s="22"/>
      <c r="D668" s="22"/>
    </row>
    <row r="669" spans="1:4" ht="12.75" x14ac:dyDescent="0.2">
      <c r="A669" s="22"/>
      <c r="D669" s="22"/>
    </row>
    <row r="670" spans="1:4" ht="12.75" x14ac:dyDescent="0.2">
      <c r="A670" s="22"/>
      <c r="D670" s="22"/>
    </row>
    <row r="671" spans="1:4" ht="12.75" x14ac:dyDescent="0.2">
      <c r="A671" s="22"/>
      <c r="D671" s="22"/>
    </row>
    <row r="672" spans="1:4" ht="12.75" x14ac:dyDescent="0.2">
      <c r="A672" s="22"/>
      <c r="D672" s="22"/>
    </row>
    <row r="673" spans="1:4" ht="12.75" x14ac:dyDescent="0.2">
      <c r="A673" s="22"/>
      <c r="D673" s="22"/>
    </row>
    <row r="674" spans="1:4" ht="12.75" x14ac:dyDescent="0.2">
      <c r="A674" s="22"/>
      <c r="D674" s="22"/>
    </row>
    <row r="675" spans="1:4" ht="12.75" x14ac:dyDescent="0.2">
      <c r="A675" s="22"/>
      <c r="D675" s="22"/>
    </row>
    <row r="676" spans="1:4" ht="12.75" x14ac:dyDescent="0.2">
      <c r="A676" s="22"/>
      <c r="D676" s="22"/>
    </row>
    <row r="677" spans="1:4" ht="12.75" x14ac:dyDescent="0.2">
      <c r="A677" s="22"/>
      <c r="D677" s="22"/>
    </row>
    <row r="678" spans="1:4" ht="12.75" x14ac:dyDescent="0.2">
      <c r="A678" s="22"/>
      <c r="D678" s="22"/>
    </row>
    <row r="679" spans="1:4" ht="12.75" x14ac:dyDescent="0.2">
      <c r="A679" s="22"/>
      <c r="D679" s="22"/>
    </row>
    <row r="680" spans="1:4" ht="12.75" x14ac:dyDescent="0.2">
      <c r="A680" s="22"/>
      <c r="D680" s="22"/>
    </row>
    <row r="681" spans="1:4" ht="12.75" x14ac:dyDescent="0.2">
      <c r="A681" s="22"/>
      <c r="D681" s="22"/>
    </row>
    <row r="682" spans="1:4" ht="12.75" x14ac:dyDescent="0.2">
      <c r="A682" s="22"/>
      <c r="D682" s="22"/>
    </row>
    <row r="683" spans="1:4" ht="12.75" x14ac:dyDescent="0.2">
      <c r="A683" s="22"/>
      <c r="D683" s="22"/>
    </row>
    <row r="684" spans="1:4" ht="12.75" x14ac:dyDescent="0.2">
      <c r="A684" s="22"/>
      <c r="D684" s="22"/>
    </row>
    <row r="685" spans="1:4" ht="12.75" x14ac:dyDescent="0.2">
      <c r="A685" s="22"/>
      <c r="D685" s="22"/>
    </row>
    <row r="686" spans="1:4" ht="12.75" x14ac:dyDescent="0.2">
      <c r="A686" s="22"/>
      <c r="D686" s="22"/>
    </row>
    <row r="687" spans="1:4" ht="12.75" x14ac:dyDescent="0.2">
      <c r="A687" s="22"/>
      <c r="D687" s="22"/>
    </row>
    <row r="688" spans="1:4" ht="12.75" x14ac:dyDescent="0.2">
      <c r="A688" s="22"/>
      <c r="D688" s="22"/>
    </row>
    <row r="689" spans="1:4" ht="12.75" x14ac:dyDescent="0.2">
      <c r="A689" s="22"/>
      <c r="D689" s="22"/>
    </row>
    <row r="690" spans="1:4" ht="12.75" x14ac:dyDescent="0.2">
      <c r="A690" s="22"/>
      <c r="D690" s="22"/>
    </row>
    <row r="691" spans="1:4" ht="12.75" x14ac:dyDescent="0.2">
      <c r="A691" s="22"/>
      <c r="D691" s="22"/>
    </row>
    <row r="692" spans="1:4" ht="12.75" x14ac:dyDescent="0.2">
      <c r="A692" s="22"/>
      <c r="D692" s="22"/>
    </row>
    <row r="693" spans="1:4" ht="12.75" x14ac:dyDescent="0.2">
      <c r="A693" s="22"/>
      <c r="D693" s="22"/>
    </row>
    <row r="694" spans="1:4" ht="12.75" x14ac:dyDescent="0.2">
      <c r="A694" s="22"/>
      <c r="D694" s="22"/>
    </row>
    <row r="695" spans="1:4" ht="12.75" x14ac:dyDescent="0.2">
      <c r="A695" s="22"/>
      <c r="D695" s="22"/>
    </row>
    <row r="696" spans="1:4" ht="12.75" x14ac:dyDescent="0.2">
      <c r="A696" s="22"/>
      <c r="D696" s="22"/>
    </row>
    <row r="697" spans="1:4" ht="12.75" x14ac:dyDescent="0.2">
      <c r="A697" s="22"/>
      <c r="D697" s="22"/>
    </row>
    <row r="698" spans="1:4" ht="12.75" x14ac:dyDescent="0.2">
      <c r="A698" s="22"/>
      <c r="D698" s="22"/>
    </row>
    <row r="699" spans="1:4" ht="12.75" x14ac:dyDescent="0.2">
      <c r="A699" s="22"/>
      <c r="D699" s="22"/>
    </row>
    <row r="700" spans="1:4" ht="12.75" x14ac:dyDescent="0.2">
      <c r="A700" s="22"/>
      <c r="D700" s="22"/>
    </row>
    <row r="701" spans="1:4" ht="12.75" x14ac:dyDescent="0.2">
      <c r="A701" s="22"/>
      <c r="D701" s="22"/>
    </row>
    <row r="702" spans="1:4" ht="12.75" x14ac:dyDescent="0.2">
      <c r="A702" s="22"/>
      <c r="D702" s="22"/>
    </row>
    <row r="703" spans="1:4" ht="12.75" x14ac:dyDescent="0.2">
      <c r="A703" s="22"/>
      <c r="D703" s="22"/>
    </row>
    <row r="704" spans="1:4" ht="12.75" x14ac:dyDescent="0.2">
      <c r="A704" s="22"/>
      <c r="D704" s="22"/>
    </row>
    <row r="705" spans="1:4" ht="12.75" x14ac:dyDescent="0.2">
      <c r="A705" s="22"/>
      <c r="D705" s="22"/>
    </row>
    <row r="706" spans="1:4" ht="12.75" x14ac:dyDescent="0.2">
      <c r="A706" s="22"/>
      <c r="D706" s="22"/>
    </row>
    <row r="707" spans="1:4" ht="12.75" x14ac:dyDescent="0.2">
      <c r="A707" s="22"/>
      <c r="D707" s="22"/>
    </row>
    <row r="708" spans="1:4" ht="12.75" x14ac:dyDescent="0.2">
      <c r="A708" s="22"/>
      <c r="D708" s="22"/>
    </row>
    <row r="709" spans="1:4" ht="12.75" x14ac:dyDescent="0.2">
      <c r="A709" s="22"/>
      <c r="D709" s="22"/>
    </row>
    <row r="710" spans="1:4" ht="12.75" x14ac:dyDescent="0.2">
      <c r="A710" s="22"/>
      <c r="D710" s="22"/>
    </row>
    <row r="711" spans="1:4" ht="12.75" x14ac:dyDescent="0.2">
      <c r="A711" s="22"/>
      <c r="D711" s="22"/>
    </row>
    <row r="712" spans="1:4" ht="12.75" x14ac:dyDescent="0.2">
      <c r="A712" s="22"/>
      <c r="D712" s="22"/>
    </row>
    <row r="713" spans="1:4" ht="12.75" x14ac:dyDescent="0.2">
      <c r="A713" s="22"/>
      <c r="D713" s="22"/>
    </row>
    <row r="714" spans="1:4" ht="12.75" x14ac:dyDescent="0.2">
      <c r="A714" s="22"/>
      <c r="D714" s="22"/>
    </row>
    <row r="715" spans="1:4" ht="12.75" x14ac:dyDescent="0.2">
      <c r="A715" s="22"/>
      <c r="D715" s="22"/>
    </row>
    <row r="716" spans="1:4" ht="12.75" x14ac:dyDescent="0.2">
      <c r="A716" s="22"/>
      <c r="D716" s="22"/>
    </row>
    <row r="717" spans="1:4" ht="12.75" x14ac:dyDescent="0.2">
      <c r="A717" s="22"/>
      <c r="D717" s="22"/>
    </row>
    <row r="718" spans="1:4" ht="12.75" x14ac:dyDescent="0.2">
      <c r="A718" s="22"/>
      <c r="D718" s="22"/>
    </row>
    <row r="719" spans="1:4" ht="12.75" x14ac:dyDescent="0.2">
      <c r="A719" s="22"/>
      <c r="D719" s="22"/>
    </row>
    <row r="720" spans="1:4" ht="12.75" x14ac:dyDescent="0.2">
      <c r="A720" s="22"/>
      <c r="D720" s="22"/>
    </row>
    <row r="721" spans="1:4" ht="12.75" x14ac:dyDescent="0.2">
      <c r="A721" s="22"/>
      <c r="D721" s="22"/>
    </row>
    <row r="722" spans="1:4" ht="12.75" x14ac:dyDescent="0.2">
      <c r="A722" s="22"/>
      <c r="D722" s="22"/>
    </row>
    <row r="723" spans="1:4" ht="12.75" x14ac:dyDescent="0.2">
      <c r="A723" s="22"/>
      <c r="D723" s="22"/>
    </row>
    <row r="724" spans="1:4" ht="12.75" x14ac:dyDescent="0.2">
      <c r="A724" s="22"/>
      <c r="D724" s="22"/>
    </row>
    <row r="725" spans="1:4" ht="12.75" x14ac:dyDescent="0.2">
      <c r="A725" s="22"/>
      <c r="D725" s="22"/>
    </row>
    <row r="726" spans="1:4" ht="12.75" x14ac:dyDescent="0.2">
      <c r="A726" s="22"/>
      <c r="D726" s="22"/>
    </row>
    <row r="727" spans="1:4" ht="12.75" x14ac:dyDescent="0.2">
      <c r="A727" s="22"/>
      <c r="D727" s="22"/>
    </row>
    <row r="728" spans="1:4" ht="12.75" x14ac:dyDescent="0.2">
      <c r="A728" s="22"/>
      <c r="D728" s="22"/>
    </row>
    <row r="729" spans="1:4" ht="12.75" x14ac:dyDescent="0.2">
      <c r="A729" s="22"/>
      <c r="D729" s="22"/>
    </row>
    <row r="730" spans="1:4" ht="12.75" x14ac:dyDescent="0.2">
      <c r="A730" s="22"/>
      <c r="D730" s="22"/>
    </row>
    <row r="731" spans="1:4" ht="12.75" x14ac:dyDescent="0.2">
      <c r="A731" s="22"/>
      <c r="D731" s="22"/>
    </row>
    <row r="732" spans="1:4" ht="12.75" x14ac:dyDescent="0.2">
      <c r="A732" s="22"/>
      <c r="D732" s="22"/>
    </row>
    <row r="733" spans="1:4" ht="12.75" x14ac:dyDescent="0.2">
      <c r="A733" s="22"/>
      <c r="D733" s="22"/>
    </row>
    <row r="734" spans="1:4" ht="12.75" x14ac:dyDescent="0.2">
      <c r="A734" s="22"/>
      <c r="D734" s="22"/>
    </row>
    <row r="735" spans="1:4" ht="12.75" x14ac:dyDescent="0.2">
      <c r="A735" s="22"/>
      <c r="D735" s="22"/>
    </row>
    <row r="736" spans="1:4" ht="12.75" x14ac:dyDescent="0.2">
      <c r="A736" s="22"/>
      <c r="D736" s="22"/>
    </row>
    <row r="737" spans="1:4" ht="12.75" x14ac:dyDescent="0.2">
      <c r="A737" s="22"/>
      <c r="D737" s="22"/>
    </row>
    <row r="738" spans="1:4" ht="12.75" x14ac:dyDescent="0.2">
      <c r="A738" s="22"/>
      <c r="D738" s="22"/>
    </row>
    <row r="739" spans="1:4" ht="12.75" x14ac:dyDescent="0.2">
      <c r="A739" s="22"/>
      <c r="D739" s="22"/>
    </row>
    <row r="740" spans="1:4" ht="12.75" x14ac:dyDescent="0.2">
      <c r="A740" s="22"/>
      <c r="D740" s="22"/>
    </row>
    <row r="741" spans="1:4" ht="12.75" x14ac:dyDescent="0.2">
      <c r="A741" s="22"/>
      <c r="D741" s="22"/>
    </row>
    <row r="742" spans="1:4" ht="12.75" x14ac:dyDescent="0.2">
      <c r="A742" s="22"/>
      <c r="D742" s="22"/>
    </row>
    <row r="743" spans="1:4" ht="12.75" x14ac:dyDescent="0.2">
      <c r="A743" s="22"/>
      <c r="D743" s="22"/>
    </row>
    <row r="744" spans="1:4" ht="12.75" x14ac:dyDescent="0.2">
      <c r="A744" s="22"/>
      <c r="D744" s="22"/>
    </row>
    <row r="745" spans="1:4" ht="12.75" x14ac:dyDescent="0.2">
      <c r="A745" s="22"/>
      <c r="D745" s="22"/>
    </row>
    <row r="746" spans="1:4" ht="12.75" x14ac:dyDescent="0.2">
      <c r="A746" s="22"/>
      <c r="D746" s="22"/>
    </row>
    <row r="747" spans="1:4" ht="12.75" x14ac:dyDescent="0.2">
      <c r="A747" s="22"/>
      <c r="D747" s="22"/>
    </row>
    <row r="748" spans="1:4" ht="12.75" x14ac:dyDescent="0.2">
      <c r="A748" s="22"/>
      <c r="D748" s="22"/>
    </row>
    <row r="749" spans="1:4" ht="12.75" x14ac:dyDescent="0.2">
      <c r="A749" s="22"/>
      <c r="D749" s="22"/>
    </row>
    <row r="750" spans="1:4" ht="12.75" x14ac:dyDescent="0.2">
      <c r="A750" s="22"/>
      <c r="D750" s="22"/>
    </row>
    <row r="751" spans="1:4" ht="12.75" x14ac:dyDescent="0.2">
      <c r="A751" s="22"/>
      <c r="D751" s="22"/>
    </row>
    <row r="752" spans="1:4" ht="12.75" x14ac:dyDescent="0.2">
      <c r="A752" s="22"/>
      <c r="D752" s="22"/>
    </row>
    <row r="753" spans="1:4" ht="12.75" x14ac:dyDescent="0.2">
      <c r="A753" s="22"/>
      <c r="D753" s="22"/>
    </row>
    <row r="754" spans="1:4" ht="12.75" x14ac:dyDescent="0.2">
      <c r="A754" s="22"/>
      <c r="D754" s="22"/>
    </row>
    <row r="755" spans="1:4" ht="12.75" x14ac:dyDescent="0.2">
      <c r="A755" s="22"/>
      <c r="D755" s="22"/>
    </row>
    <row r="756" spans="1:4" ht="12.75" x14ac:dyDescent="0.2">
      <c r="A756" s="22"/>
      <c r="D756" s="22"/>
    </row>
    <row r="757" spans="1:4" ht="12.75" x14ac:dyDescent="0.2">
      <c r="A757" s="22"/>
      <c r="D757" s="22"/>
    </row>
    <row r="758" spans="1:4" ht="12.75" x14ac:dyDescent="0.2">
      <c r="A758" s="22"/>
      <c r="D758" s="22"/>
    </row>
    <row r="759" spans="1:4" ht="12.75" x14ac:dyDescent="0.2">
      <c r="A759" s="22"/>
      <c r="D759" s="22"/>
    </row>
    <row r="760" spans="1:4" ht="12.75" x14ac:dyDescent="0.2">
      <c r="A760" s="22"/>
      <c r="D760" s="22"/>
    </row>
    <row r="761" spans="1:4" ht="12.75" x14ac:dyDescent="0.2">
      <c r="A761" s="22"/>
      <c r="D761" s="22"/>
    </row>
    <row r="762" spans="1:4" ht="12.75" x14ac:dyDescent="0.2">
      <c r="A762" s="22"/>
      <c r="D762" s="22"/>
    </row>
    <row r="763" spans="1:4" ht="12.75" x14ac:dyDescent="0.2">
      <c r="A763" s="22"/>
      <c r="D763" s="22"/>
    </row>
    <row r="764" spans="1:4" ht="12.75" x14ac:dyDescent="0.2">
      <c r="A764" s="22"/>
      <c r="D764" s="22"/>
    </row>
    <row r="765" spans="1:4" ht="12.75" x14ac:dyDescent="0.2">
      <c r="A765" s="22"/>
      <c r="D765" s="22"/>
    </row>
    <row r="766" spans="1:4" ht="12.75" x14ac:dyDescent="0.2">
      <c r="A766" s="22"/>
      <c r="D766" s="22"/>
    </row>
    <row r="767" spans="1:4" ht="12.75" x14ac:dyDescent="0.2">
      <c r="A767" s="22"/>
      <c r="D767" s="22"/>
    </row>
    <row r="768" spans="1:4" ht="12.75" x14ac:dyDescent="0.2">
      <c r="A768" s="22"/>
      <c r="D768" s="22"/>
    </row>
    <row r="769" spans="1:4" ht="12.75" x14ac:dyDescent="0.2">
      <c r="A769" s="22"/>
      <c r="D769" s="22"/>
    </row>
    <row r="770" spans="1:4" ht="12.75" x14ac:dyDescent="0.2">
      <c r="A770" s="22"/>
      <c r="D770" s="22"/>
    </row>
    <row r="771" spans="1:4" ht="12.75" x14ac:dyDescent="0.2">
      <c r="A771" s="22"/>
      <c r="D771" s="22"/>
    </row>
    <row r="772" spans="1:4" ht="12.75" x14ac:dyDescent="0.2">
      <c r="A772" s="22"/>
      <c r="D772" s="22"/>
    </row>
    <row r="773" spans="1:4" ht="12.75" x14ac:dyDescent="0.2">
      <c r="A773" s="22"/>
      <c r="D773" s="22"/>
    </row>
    <row r="774" spans="1:4" ht="12.75" x14ac:dyDescent="0.2">
      <c r="A774" s="22"/>
      <c r="D774" s="22"/>
    </row>
    <row r="775" spans="1:4" ht="12.75" x14ac:dyDescent="0.2">
      <c r="A775" s="22"/>
      <c r="D775" s="22"/>
    </row>
    <row r="776" spans="1:4" ht="12.75" x14ac:dyDescent="0.2">
      <c r="A776" s="22"/>
      <c r="D776" s="22"/>
    </row>
    <row r="777" spans="1:4" ht="12.75" x14ac:dyDescent="0.2">
      <c r="A777" s="22"/>
      <c r="D777" s="22"/>
    </row>
    <row r="778" spans="1:4" ht="12.75" x14ac:dyDescent="0.2">
      <c r="A778" s="22"/>
      <c r="D778" s="22"/>
    </row>
    <row r="779" spans="1:4" ht="12.75" x14ac:dyDescent="0.2">
      <c r="A779" s="22"/>
      <c r="D779" s="22"/>
    </row>
    <row r="780" spans="1:4" ht="12.75" x14ac:dyDescent="0.2">
      <c r="A780" s="22"/>
      <c r="D780" s="22"/>
    </row>
    <row r="781" spans="1:4" ht="12.75" x14ac:dyDescent="0.2">
      <c r="A781" s="22"/>
      <c r="D781" s="22"/>
    </row>
    <row r="782" spans="1:4" ht="12.75" x14ac:dyDescent="0.2">
      <c r="A782" s="22"/>
      <c r="D782" s="22"/>
    </row>
    <row r="783" spans="1:4" ht="12.75" x14ac:dyDescent="0.2">
      <c r="A783" s="22"/>
      <c r="D783" s="22"/>
    </row>
    <row r="784" spans="1:4" ht="12.75" x14ac:dyDescent="0.2">
      <c r="A784" s="22"/>
      <c r="D784" s="22"/>
    </row>
    <row r="785" spans="1:4" ht="12.75" x14ac:dyDescent="0.2">
      <c r="A785" s="22"/>
      <c r="D785" s="22"/>
    </row>
    <row r="786" spans="1:4" ht="12.75" x14ac:dyDescent="0.2">
      <c r="A786" s="22"/>
      <c r="D786" s="22"/>
    </row>
    <row r="787" spans="1:4" ht="12.75" x14ac:dyDescent="0.2">
      <c r="A787" s="22"/>
      <c r="D787" s="22"/>
    </row>
    <row r="788" spans="1:4" ht="12.75" x14ac:dyDescent="0.2">
      <c r="A788" s="22"/>
      <c r="D788" s="22"/>
    </row>
    <row r="789" spans="1:4" ht="12.75" x14ac:dyDescent="0.2">
      <c r="A789" s="22"/>
      <c r="D789" s="22"/>
    </row>
    <row r="790" spans="1:4" ht="12.75" x14ac:dyDescent="0.2">
      <c r="A790" s="22"/>
      <c r="D790" s="22"/>
    </row>
    <row r="791" spans="1:4" ht="12.75" x14ac:dyDescent="0.2">
      <c r="A791" s="22"/>
      <c r="D791" s="22"/>
    </row>
    <row r="792" spans="1:4" ht="12.75" x14ac:dyDescent="0.2">
      <c r="A792" s="22"/>
      <c r="D792" s="22"/>
    </row>
    <row r="793" spans="1:4" ht="12.75" x14ac:dyDescent="0.2">
      <c r="A793" s="22"/>
      <c r="D793" s="22"/>
    </row>
    <row r="794" spans="1:4" ht="12.75" x14ac:dyDescent="0.2">
      <c r="A794" s="22"/>
      <c r="D794" s="22"/>
    </row>
    <row r="795" spans="1:4" ht="12.75" x14ac:dyDescent="0.2">
      <c r="A795" s="22"/>
      <c r="D795" s="22"/>
    </row>
    <row r="796" spans="1:4" ht="12.75" x14ac:dyDescent="0.2">
      <c r="A796" s="22"/>
      <c r="D796" s="22"/>
    </row>
    <row r="797" spans="1:4" ht="12.75" x14ac:dyDescent="0.2">
      <c r="A797" s="22"/>
      <c r="D797" s="22"/>
    </row>
    <row r="798" spans="1:4" ht="12.75" x14ac:dyDescent="0.2">
      <c r="A798" s="22"/>
      <c r="D798" s="22"/>
    </row>
    <row r="799" spans="1:4" ht="12.75" x14ac:dyDescent="0.2">
      <c r="A799" s="22"/>
      <c r="D799" s="22"/>
    </row>
    <row r="800" spans="1:4" ht="12.75" x14ac:dyDescent="0.2">
      <c r="A800" s="22"/>
      <c r="D800" s="22"/>
    </row>
    <row r="801" spans="1:4" ht="12.75" x14ac:dyDescent="0.2">
      <c r="A801" s="22"/>
      <c r="D801" s="22"/>
    </row>
    <row r="802" spans="1:4" ht="12.75" x14ac:dyDescent="0.2">
      <c r="A802" s="22"/>
      <c r="D802" s="22"/>
    </row>
    <row r="803" spans="1:4" ht="12.75" x14ac:dyDescent="0.2">
      <c r="A803" s="22"/>
      <c r="D803" s="22"/>
    </row>
    <row r="804" spans="1:4" ht="12.75" x14ac:dyDescent="0.2">
      <c r="A804" s="22"/>
      <c r="D804" s="22"/>
    </row>
    <row r="805" spans="1:4" ht="12.75" x14ac:dyDescent="0.2">
      <c r="A805" s="22"/>
      <c r="D805" s="22"/>
    </row>
    <row r="806" spans="1:4" ht="12.75" x14ac:dyDescent="0.2">
      <c r="A806" s="22"/>
      <c r="D806" s="22"/>
    </row>
    <row r="807" spans="1:4" ht="12.75" x14ac:dyDescent="0.2">
      <c r="A807" s="22"/>
      <c r="D807" s="22"/>
    </row>
    <row r="808" spans="1:4" ht="12.75" x14ac:dyDescent="0.2">
      <c r="A808" s="22"/>
      <c r="D808" s="22"/>
    </row>
    <row r="809" spans="1:4" ht="12.75" x14ac:dyDescent="0.2">
      <c r="A809" s="22"/>
      <c r="D809" s="22"/>
    </row>
    <row r="810" spans="1:4" ht="12.75" x14ac:dyDescent="0.2">
      <c r="A810" s="22"/>
      <c r="D810" s="22"/>
    </row>
    <row r="811" spans="1:4" ht="12.75" x14ac:dyDescent="0.2">
      <c r="A811" s="22"/>
      <c r="D811" s="22"/>
    </row>
    <row r="812" spans="1:4" ht="12.75" x14ac:dyDescent="0.2">
      <c r="A812" s="22"/>
      <c r="D812" s="22"/>
    </row>
    <row r="813" spans="1:4" ht="12.75" x14ac:dyDescent="0.2">
      <c r="A813" s="22"/>
      <c r="D813" s="22"/>
    </row>
    <row r="814" spans="1:4" ht="12.75" x14ac:dyDescent="0.2">
      <c r="A814" s="22"/>
      <c r="D814" s="22"/>
    </row>
    <row r="815" spans="1:4" ht="12.75" x14ac:dyDescent="0.2">
      <c r="A815" s="22"/>
      <c r="D815" s="22"/>
    </row>
    <row r="816" spans="1:4" ht="12.75" x14ac:dyDescent="0.2">
      <c r="A816" s="22"/>
      <c r="D816" s="22"/>
    </row>
    <row r="817" spans="1:4" ht="12.75" x14ac:dyDescent="0.2">
      <c r="A817" s="22"/>
      <c r="D817" s="22"/>
    </row>
    <row r="818" spans="1:4" ht="12.75" x14ac:dyDescent="0.2">
      <c r="A818" s="22"/>
      <c r="D818" s="22"/>
    </row>
    <row r="819" spans="1:4" ht="12.75" x14ac:dyDescent="0.2">
      <c r="A819" s="22"/>
      <c r="D819" s="22"/>
    </row>
    <row r="820" spans="1:4" ht="12.75" x14ac:dyDescent="0.2">
      <c r="A820" s="22"/>
      <c r="D820" s="22"/>
    </row>
    <row r="821" spans="1:4" ht="12.75" x14ac:dyDescent="0.2">
      <c r="A821" s="22"/>
      <c r="D821" s="22"/>
    </row>
    <row r="822" spans="1:4" ht="12.75" x14ac:dyDescent="0.2">
      <c r="A822" s="22"/>
      <c r="D822" s="22"/>
    </row>
    <row r="823" spans="1:4" ht="12.75" x14ac:dyDescent="0.2">
      <c r="A823" s="22"/>
      <c r="D823" s="22"/>
    </row>
    <row r="824" spans="1:4" ht="12.75" x14ac:dyDescent="0.2">
      <c r="A824" s="22"/>
      <c r="D824" s="22"/>
    </row>
    <row r="825" spans="1:4" ht="12.75" x14ac:dyDescent="0.2">
      <c r="A825" s="22"/>
      <c r="D825" s="22"/>
    </row>
    <row r="826" spans="1:4" ht="12.75" x14ac:dyDescent="0.2">
      <c r="A826" s="22"/>
      <c r="D826" s="22"/>
    </row>
    <row r="827" spans="1:4" ht="12.75" x14ac:dyDescent="0.2">
      <c r="A827" s="22"/>
      <c r="D827" s="22"/>
    </row>
    <row r="828" spans="1:4" ht="12.75" x14ac:dyDescent="0.2">
      <c r="A828" s="22"/>
      <c r="D828" s="22"/>
    </row>
    <row r="829" spans="1:4" ht="12.75" x14ac:dyDescent="0.2">
      <c r="A829" s="22"/>
      <c r="D829" s="22"/>
    </row>
    <row r="830" spans="1:4" ht="12.75" x14ac:dyDescent="0.2">
      <c r="A830" s="22"/>
      <c r="D830" s="22"/>
    </row>
    <row r="831" spans="1:4" ht="12.75" x14ac:dyDescent="0.2">
      <c r="A831" s="22"/>
      <c r="D831" s="22"/>
    </row>
    <row r="832" spans="1:4" ht="12.75" x14ac:dyDescent="0.2">
      <c r="A832" s="22"/>
      <c r="D832" s="22"/>
    </row>
    <row r="833" spans="1:4" ht="12.75" x14ac:dyDescent="0.2">
      <c r="A833" s="22"/>
      <c r="D833" s="22"/>
    </row>
    <row r="834" spans="1:4" ht="12.75" x14ac:dyDescent="0.2">
      <c r="A834" s="22"/>
      <c r="D834" s="22"/>
    </row>
    <row r="835" spans="1:4" ht="12.75" x14ac:dyDescent="0.2">
      <c r="A835" s="22"/>
      <c r="D835" s="22"/>
    </row>
    <row r="836" spans="1:4" ht="12.75" x14ac:dyDescent="0.2">
      <c r="A836" s="22"/>
      <c r="D836" s="22"/>
    </row>
    <row r="837" spans="1:4" ht="12.75" x14ac:dyDescent="0.2">
      <c r="A837" s="22"/>
      <c r="D837" s="22"/>
    </row>
    <row r="838" spans="1:4" ht="12.75" x14ac:dyDescent="0.2">
      <c r="A838" s="22"/>
      <c r="D838" s="22"/>
    </row>
    <row r="839" spans="1:4" ht="12.75" x14ac:dyDescent="0.2">
      <c r="A839" s="22"/>
      <c r="D839" s="22"/>
    </row>
    <row r="840" spans="1:4" ht="12.75" x14ac:dyDescent="0.2">
      <c r="A840" s="22"/>
      <c r="D840" s="22"/>
    </row>
    <row r="841" spans="1:4" ht="12.75" x14ac:dyDescent="0.2">
      <c r="A841" s="22"/>
      <c r="D841" s="22"/>
    </row>
    <row r="842" spans="1:4" ht="12.75" x14ac:dyDescent="0.2">
      <c r="A842" s="22"/>
      <c r="D842" s="22"/>
    </row>
    <row r="843" spans="1:4" ht="12.75" x14ac:dyDescent="0.2">
      <c r="A843" s="22"/>
      <c r="D843" s="22"/>
    </row>
    <row r="844" spans="1:4" ht="12.75" x14ac:dyDescent="0.2">
      <c r="A844" s="22"/>
      <c r="D844" s="22"/>
    </row>
    <row r="845" spans="1:4" ht="12.75" x14ac:dyDescent="0.2">
      <c r="A845" s="22"/>
      <c r="D845" s="22"/>
    </row>
    <row r="846" spans="1:4" ht="12.75" x14ac:dyDescent="0.2">
      <c r="A846" s="22"/>
      <c r="D846" s="22"/>
    </row>
    <row r="847" spans="1:4" ht="12.75" x14ac:dyDescent="0.2">
      <c r="A847" s="22"/>
      <c r="D847" s="22"/>
    </row>
    <row r="848" spans="1:4" ht="12.75" x14ac:dyDescent="0.2">
      <c r="A848" s="22"/>
      <c r="D848" s="22"/>
    </row>
    <row r="849" spans="1:4" ht="12.75" x14ac:dyDescent="0.2">
      <c r="A849" s="22"/>
      <c r="D849" s="22"/>
    </row>
    <row r="850" spans="1:4" ht="12.75" x14ac:dyDescent="0.2">
      <c r="A850" s="22"/>
      <c r="D850" s="22"/>
    </row>
    <row r="851" spans="1:4" ht="12.75" x14ac:dyDescent="0.2">
      <c r="A851" s="22"/>
      <c r="D851" s="22"/>
    </row>
    <row r="852" spans="1:4" ht="12.75" x14ac:dyDescent="0.2">
      <c r="A852" s="22"/>
      <c r="D852" s="22"/>
    </row>
    <row r="853" spans="1:4" ht="12.75" x14ac:dyDescent="0.2">
      <c r="A853" s="22"/>
      <c r="D853" s="22"/>
    </row>
    <row r="854" spans="1:4" ht="12.75" x14ac:dyDescent="0.2">
      <c r="A854" s="22"/>
      <c r="D854" s="22"/>
    </row>
    <row r="855" spans="1:4" ht="12.75" x14ac:dyDescent="0.2">
      <c r="A855" s="22"/>
      <c r="D855" s="22"/>
    </row>
    <row r="856" spans="1:4" ht="12.75" x14ac:dyDescent="0.2">
      <c r="A856" s="22"/>
      <c r="D856" s="22"/>
    </row>
    <row r="857" spans="1:4" ht="12.75" x14ac:dyDescent="0.2">
      <c r="A857" s="22"/>
      <c r="D857" s="22"/>
    </row>
    <row r="858" spans="1:4" ht="12.75" x14ac:dyDescent="0.2">
      <c r="A858" s="22"/>
      <c r="D858" s="22"/>
    </row>
    <row r="859" spans="1:4" ht="12.75" x14ac:dyDescent="0.2">
      <c r="A859" s="22"/>
      <c r="D859" s="22"/>
    </row>
    <row r="860" spans="1:4" ht="12.75" x14ac:dyDescent="0.2">
      <c r="A860" s="22"/>
      <c r="D860" s="22"/>
    </row>
    <row r="861" spans="1:4" ht="12.75" x14ac:dyDescent="0.2">
      <c r="A861" s="22"/>
      <c r="D861" s="22"/>
    </row>
    <row r="862" spans="1:4" ht="12.75" x14ac:dyDescent="0.2">
      <c r="A862" s="22"/>
      <c r="D862" s="22"/>
    </row>
    <row r="863" spans="1:4" ht="12.75" x14ac:dyDescent="0.2">
      <c r="A863" s="22"/>
      <c r="D863" s="22"/>
    </row>
    <row r="864" spans="1:4" ht="12.75" x14ac:dyDescent="0.2">
      <c r="A864" s="22"/>
      <c r="D864" s="22"/>
    </row>
    <row r="865" spans="1:4" ht="12.75" x14ac:dyDescent="0.2">
      <c r="A865" s="22"/>
      <c r="D865" s="22"/>
    </row>
    <row r="866" spans="1:4" ht="12.75" x14ac:dyDescent="0.2">
      <c r="A866" s="22"/>
      <c r="D866" s="22"/>
    </row>
    <row r="867" spans="1:4" ht="12.75" x14ac:dyDescent="0.2">
      <c r="A867" s="22"/>
      <c r="D867" s="22"/>
    </row>
    <row r="868" spans="1:4" ht="12.75" x14ac:dyDescent="0.2">
      <c r="A868" s="22"/>
      <c r="D868" s="22"/>
    </row>
    <row r="869" spans="1:4" ht="12.75" x14ac:dyDescent="0.2">
      <c r="A869" s="22"/>
      <c r="D869" s="22"/>
    </row>
    <row r="870" spans="1:4" ht="12.75" x14ac:dyDescent="0.2">
      <c r="A870" s="22"/>
      <c r="D870" s="22"/>
    </row>
    <row r="871" spans="1:4" ht="12.75" x14ac:dyDescent="0.2">
      <c r="A871" s="22"/>
      <c r="D871" s="22"/>
    </row>
    <row r="872" spans="1:4" ht="12.75" x14ac:dyDescent="0.2">
      <c r="A872" s="22"/>
      <c r="D872" s="22"/>
    </row>
    <row r="873" spans="1:4" ht="12.75" x14ac:dyDescent="0.2">
      <c r="A873" s="22"/>
      <c r="D873" s="22"/>
    </row>
    <row r="874" spans="1:4" ht="12.75" x14ac:dyDescent="0.2">
      <c r="A874" s="22"/>
      <c r="D874" s="22"/>
    </row>
    <row r="875" spans="1:4" ht="12.75" x14ac:dyDescent="0.2">
      <c r="A875" s="22"/>
      <c r="D875" s="22"/>
    </row>
    <row r="876" spans="1:4" ht="12.75" x14ac:dyDescent="0.2">
      <c r="A876" s="22"/>
      <c r="D876" s="22"/>
    </row>
    <row r="877" spans="1:4" ht="12.75" x14ac:dyDescent="0.2">
      <c r="A877" s="22"/>
      <c r="D877" s="22"/>
    </row>
    <row r="878" spans="1:4" ht="12.75" x14ac:dyDescent="0.2">
      <c r="A878" s="22"/>
      <c r="D878" s="22"/>
    </row>
    <row r="879" spans="1:4" ht="12.75" x14ac:dyDescent="0.2">
      <c r="A879" s="22"/>
      <c r="D879" s="22"/>
    </row>
    <row r="880" spans="1:4" ht="12.75" x14ac:dyDescent="0.2">
      <c r="A880" s="22"/>
      <c r="D880" s="22"/>
    </row>
    <row r="881" spans="1:4" ht="12.75" x14ac:dyDescent="0.2">
      <c r="A881" s="22"/>
      <c r="D881" s="22"/>
    </row>
    <row r="882" spans="1:4" ht="12.75" x14ac:dyDescent="0.2">
      <c r="A882" s="22"/>
      <c r="D882" s="22"/>
    </row>
    <row r="883" spans="1:4" ht="12.75" x14ac:dyDescent="0.2">
      <c r="A883" s="22"/>
      <c r="D883" s="22"/>
    </row>
    <row r="884" spans="1:4" ht="12.75" x14ac:dyDescent="0.2">
      <c r="A884" s="22"/>
      <c r="D884" s="22"/>
    </row>
    <row r="885" spans="1:4" ht="12.75" x14ac:dyDescent="0.2">
      <c r="A885" s="22"/>
      <c r="D885" s="22"/>
    </row>
    <row r="886" spans="1:4" ht="12.75" x14ac:dyDescent="0.2">
      <c r="A886" s="22"/>
      <c r="D886" s="22"/>
    </row>
    <row r="887" spans="1:4" ht="12.75" x14ac:dyDescent="0.2">
      <c r="A887" s="22"/>
      <c r="D887" s="22"/>
    </row>
    <row r="888" spans="1:4" ht="12.75" x14ac:dyDescent="0.2">
      <c r="A888" s="22"/>
      <c r="D888" s="22"/>
    </row>
    <row r="889" spans="1:4" ht="12.75" x14ac:dyDescent="0.2">
      <c r="A889" s="22"/>
      <c r="D889" s="22"/>
    </row>
    <row r="890" spans="1:4" ht="12.75" x14ac:dyDescent="0.2">
      <c r="A890" s="22"/>
      <c r="D890" s="22"/>
    </row>
    <row r="891" spans="1:4" ht="12.75" x14ac:dyDescent="0.2">
      <c r="A891" s="22"/>
      <c r="D891" s="22"/>
    </row>
    <row r="892" spans="1:4" ht="12.75" x14ac:dyDescent="0.2">
      <c r="A892" s="22"/>
      <c r="D892" s="22"/>
    </row>
    <row r="893" spans="1:4" ht="12.75" x14ac:dyDescent="0.2">
      <c r="A893" s="22"/>
      <c r="D893" s="22"/>
    </row>
    <row r="894" spans="1:4" ht="12.75" x14ac:dyDescent="0.2">
      <c r="A894" s="22"/>
      <c r="D894" s="22"/>
    </row>
    <row r="895" spans="1:4" ht="12.75" x14ac:dyDescent="0.2">
      <c r="A895" s="22"/>
      <c r="D895" s="22"/>
    </row>
    <row r="896" spans="1:4" ht="12.75" x14ac:dyDescent="0.2">
      <c r="A896" s="22"/>
      <c r="D896" s="22"/>
    </row>
    <row r="897" spans="1:4" ht="12.75" x14ac:dyDescent="0.2">
      <c r="A897" s="22"/>
      <c r="D897" s="22"/>
    </row>
    <row r="898" spans="1:4" ht="12.75" x14ac:dyDescent="0.2">
      <c r="A898" s="22"/>
      <c r="D898" s="22"/>
    </row>
    <row r="899" spans="1:4" ht="12.75" x14ac:dyDescent="0.2">
      <c r="A899" s="22"/>
      <c r="D899" s="22"/>
    </row>
    <row r="900" spans="1:4" ht="12.75" x14ac:dyDescent="0.2">
      <c r="A900" s="22"/>
      <c r="D900" s="22"/>
    </row>
    <row r="901" spans="1:4" ht="12.75" x14ac:dyDescent="0.2">
      <c r="A901" s="22"/>
      <c r="D901" s="22"/>
    </row>
    <row r="902" spans="1:4" ht="12.75" x14ac:dyDescent="0.2">
      <c r="A902" s="22"/>
      <c r="D902" s="22"/>
    </row>
    <row r="903" spans="1:4" ht="12.75" x14ac:dyDescent="0.2">
      <c r="A903" s="22"/>
      <c r="D903" s="22"/>
    </row>
    <row r="904" spans="1:4" ht="12.75" x14ac:dyDescent="0.2">
      <c r="A904" s="22"/>
      <c r="D904" s="22"/>
    </row>
    <row r="905" spans="1:4" ht="12.75" x14ac:dyDescent="0.2">
      <c r="A905" s="22"/>
      <c r="D905" s="22"/>
    </row>
    <row r="906" spans="1:4" ht="12.75" x14ac:dyDescent="0.2">
      <c r="A906" s="22"/>
      <c r="D906" s="22"/>
    </row>
    <row r="907" spans="1:4" ht="12.75" x14ac:dyDescent="0.2">
      <c r="A907" s="22"/>
      <c r="D907" s="22"/>
    </row>
    <row r="908" spans="1:4" ht="12.75" x14ac:dyDescent="0.2">
      <c r="A908" s="22"/>
      <c r="D908" s="22"/>
    </row>
    <row r="909" spans="1:4" ht="12.75" x14ac:dyDescent="0.2">
      <c r="A909" s="22"/>
      <c r="D909" s="22"/>
    </row>
    <row r="910" spans="1:4" ht="12.75" x14ac:dyDescent="0.2">
      <c r="A910" s="22"/>
      <c r="D910" s="22"/>
    </row>
    <row r="911" spans="1:4" ht="12.75" x14ac:dyDescent="0.2">
      <c r="A911" s="22"/>
      <c r="D911" s="22"/>
    </row>
    <row r="912" spans="1:4" ht="12.75" x14ac:dyDescent="0.2">
      <c r="A912" s="22"/>
      <c r="D912" s="22"/>
    </row>
    <row r="913" spans="1:4" ht="12.75" x14ac:dyDescent="0.2">
      <c r="A913" s="22"/>
      <c r="D913" s="22"/>
    </row>
    <row r="914" spans="1:4" ht="12.75" x14ac:dyDescent="0.2">
      <c r="A914" s="22"/>
      <c r="D914" s="22"/>
    </row>
    <row r="915" spans="1:4" ht="12.75" x14ac:dyDescent="0.2">
      <c r="A915" s="22"/>
      <c r="D915" s="22"/>
    </row>
    <row r="916" spans="1:4" ht="12.75" x14ac:dyDescent="0.2">
      <c r="A916" s="22"/>
      <c r="D916" s="22"/>
    </row>
    <row r="917" spans="1:4" ht="12.75" x14ac:dyDescent="0.2">
      <c r="A917" s="22"/>
      <c r="D917" s="22"/>
    </row>
    <row r="918" spans="1:4" ht="12.75" x14ac:dyDescent="0.2">
      <c r="A918" s="22"/>
      <c r="D918" s="22"/>
    </row>
    <row r="919" spans="1:4" ht="12.75" x14ac:dyDescent="0.2">
      <c r="A919" s="22"/>
      <c r="D919" s="22"/>
    </row>
    <row r="920" spans="1:4" ht="12.75" x14ac:dyDescent="0.2">
      <c r="A920" s="22"/>
      <c r="D920" s="22"/>
    </row>
    <row r="921" spans="1:4" ht="12.75" x14ac:dyDescent="0.2">
      <c r="A921" s="22"/>
      <c r="D921" s="22"/>
    </row>
    <row r="922" spans="1:4" ht="12.75" x14ac:dyDescent="0.2">
      <c r="A922" s="22"/>
      <c r="D922" s="22"/>
    </row>
    <row r="923" spans="1:4" ht="12.75" x14ac:dyDescent="0.2">
      <c r="A923" s="22"/>
      <c r="D923" s="22"/>
    </row>
    <row r="924" spans="1:4" ht="12.75" x14ac:dyDescent="0.2">
      <c r="A924" s="22"/>
      <c r="D924" s="22"/>
    </row>
    <row r="925" spans="1:4" ht="12.75" x14ac:dyDescent="0.2">
      <c r="A925" s="22"/>
      <c r="D925" s="22"/>
    </row>
    <row r="926" spans="1:4" ht="12.75" x14ac:dyDescent="0.2">
      <c r="A926" s="22"/>
      <c r="D926" s="22"/>
    </row>
    <row r="927" spans="1:4" ht="12.75" x14ac:dyDescent="0.2">
      <c r="A927" s="22"/>
      <c r="D927" s="22"/>
    </row>
    <row r="928" spans="1:4" ht="12.75" x14ac:dyDescent="0.2">
      <c r="A928" s="22"/>
      <c r="D928" s="22"/>
    </row>
    <row r="929" spans="1:4" ht="12.75" x14ac:dyDescent="0.2">
      <c r="A929" s="22"/>
      <c r="D929" s="22"/>
    </row>
    <row r="930" spans="1:4" ht="12.75" x14ac:dyDescent="0.2">
      <c r="A930" s="22"/>
      <c r="D930" s="22"/>
    </row>
    <row r="931" spans="1:4" ht="12.75" x14ac:dyDescent="0.2">
      <c r="A931" s="22"/>
      <c r="D931" s="22"/>
    </row>
    <row r="932" spans="1:4" ht="12.75" x14ac:dyDescent="0.2">
      <c r="A932" s="22"/>
      <c r="D932" s="22"/>
    </row>
    <row r="933" spans="1:4" ht="12.75" x14ac:dyDescent="0.2">
      <c r="A933" s="22"/>
      <c r="D933" s="22"/>
    </row>
    <row r="934" spans="1:4" ht="12.75" x14ac:dyDescent="0.2">
      <c r="A934" s="22"/>
      <c r="D934" s="22"/>
    </row>
    <row r="935" spans="1:4" ht="12.75" x14ac:dyDescent="0.2">
      <c r="A935" s="22"/>
      <c r="D935" s="22"/>
    </row>
    <row r="936" spans="1:4" ht="12.75" x14ac:dyDescent="0.2">
      <c r="A936" s="22"/>
      <c r="D936" s="22"/>
    </row>
    <row r="937" spans="1:4" ht="12.75" x14ac:dyDescent="0.2">
      <c r="A937" s="22"/>
      <c r="D937" s="22"/>
    </row>
    <row r="938" spans="1:4" ht="12.75" x14ac:dyDescent="0.2">
      <c r="A938" s="22"/>
      <c r="D938" s="22"/>
    </row>
    <row r="939" spans="1:4" ht="12.75" x14ac:dyDescent="0.2">
      <c r="A939" s="22"/>
      <c r="D939" s="22"/>
    </row>
    <row r="940" spans="1:4" ht="12.75" x14ac:dyDescent="0.2">
      <c r="A940" s="22"/>
      <c r="D940" s="22"/>
    </row>
    <row r="941" spans="1:4" ht="12.75" x14ac:dyDescent="0.2">
      <c r="A941" s="22"/>
      <c r="D941" s="22"/>
    </row>
    <row r="942" spans="1:4" ht="12.75" x14ac:dyDescent="0.2">
      <c r="A942" s="22"/>
      <c r="D942" s="22"/>
    </row>
    <row r="943" spans="1:4" ht="12.75" x14ac:dyDescent="0.2">
      <c r="A943" s="22"/>
      <c r="D943" s="22"/>
    </row>
    <row r="944" spans="1:4" ht="12.75" x14ac:dyDescent="0.2">
      <c r="A944" s="22"/>
      <c r="D944" s="22"/>
    </row>
    <row r="945" spans="1:4" ht="12.75" x14ac:dyDescent="0.2">
      <c r="A945" s="22"/>
      <c r="D945" s="22"/>
    </row>
    <row r="946" spans="1:4" ht="12.75" x14ac:dyDescent="0.2">
      <c r="A946" s="22"/>
      <c r="D946" s="22"/>
    </row>
    <row r="947" spans="1:4" ht="12.75" x14ac:dyDescent="0.2">
      <c r="A947" s="22"/>
      <c r="D947" s="22"/>
    </row>
    <row r="948" spans="1:4" ht="12.75" x14ac:dyDescent="0.2">
      <c r="A948" s="22"/>
      <c r="D948" s="22"/>
    </row>
    <row r="949" spans="1:4" ht="12.75" x14ac:dyDescent="0.2">
      <c r="A949" s="22"/>
      <c r="D949" s="22"/>
    </row>
    <row r="950" spans="1:4" ht="12.75" x14ac:dyDescent="0.2">
      <c r="A950" s="22"/>
      <c r="D950" s="22"/>
    </row>
    <row r="951" spans="1:4" ht="12.75" x14ac:dyDescent="0.2">
      <c r="A951" s="22"/>
      <c r="D951" s="22"/>
    </row>
    <row r="952" spans="1:4" ht="12.75" x14ac:dyDescent="0.2">
      <c r="A952" s="22"/>
      <c r="D952" s="22"/>
    </row>
    <row r="953" spans="1:4" ht="12.75" x14ac:dyDescent="0.2">
      <c r="A953" s="22"/>
      <c r="D953" s="22"/>
    </row>
    <row r="954" spans="1:4" ht="12.75" x14ac:dyDescent="0.2">
      <c r="A954" s="22"/>
      <c r="D954" s="22"/>
    </row>
    <row r="955" spans="1:4" ht="12.75" x14ac:dyDescent="0.2">
      <c r="A955" s="22"/>
      <c r="D955" s="22"/>
    </row>
    <row r="956" spans="1:4" ht="12.75" x14ac:dyDescent="0.2">
      <c r="A956" s="22"/>
      <c r="D956" s="22"/>
    </row>
    <row r="957" spans="1:4" ht="12.75" x14ac:dyDescent="0.2">
      <c r="A957" s="22"/>
      <c r="D957" s="22"/>
    </row>
    <row r="958" spans="1:4" ht="12.75" x14ac:dyDescent="0.2">
      <c r="A958" s="22"/>
      <c r="D958" s="22"/>
    </row>
    <row r="959" spans="1:4" ht="12.75" x14ac:dyDescent="0.2">
      <c r="A959" s="22"/>
      <c r="D959" s="22"/>
    </row>
    <row r="960" spans="1:4" ht="12.75" x14ac:dyDescent="0.2">
      <c r="A960" s="22"/>
      <c r="D960" s="22"/>
    </row>
    <row r="961" spans="1:4" ht="12.75" x14ac:dyDescent="0.2">
      <c r="A961" s="22"/>
      <c r="D961" s="22"/>
    </row>
    <row r="962" spans="1:4" ht="12.75" x14ac:dyDescent="0.2">
      <c r="A962" s="22"/>
      <c r="D962" s="22"/>
    </row>
    <row r="963" spans="1:4" ht="12.75" x14ac:dyDescent="0.2">
      <c r="A963" s="22"/>
      <c r="D963" s="22"/>
    </row>
    <row r="964" spans="1:4" ht="12.75" x14ac:dyDescent="0.2">
      <c r="A964" s="22"/>
      <c r="D964" s="22"/>
    </row>
    <row r="965" spans="1:4" ht="12.75" x14ac:dyDescent="0.2">
      <c r="A965" s="22"/>
      <c r="D965" s="22"/>
    </row>
    <row r="966" spans="1:4" ht="12.75" x14ac:dyDescent="0.2">
      <c r="A966" s="22"/>
      <c r="D966" s="22"/>
    </row>
    <row r="967" spans="1:4" ht="12.75" x14ac:dyDescent="0.2">
      <c r="A967" s="22"/>
      <c r="D967" s="22"/>
    </row>
    <row r="968" spans="1:4" ht="12.75" x14ac:dyDescent="0.2">
      <c r="A968" s="22"/>
      <c r="D968" s="22"/>
    </row>
    <row r="969" spans="1:4" ht="12.75" x14ac:dyDescent="0.2">
      <c r="A969" s="22"/>
      <c r="D969" s="22"/>
    </row>
    <row r="970" spans="1:4" ht="12.75" x14ac:dyDescent="0.2">
      <c r="A970" s="22"/>
      <c r="D970" s="22"/>
    </row>
    <row r="971" spans="1:4" ht="12.75" x14ac:dyDescent="0.2">
      <c r="A971" s="22"/>
      <c r="D971" s="22"/>
    </row>
    <row r="972" spans="1:4" ht="12.75" x14ac:dyDescent="0.2">
      <c r="A972" s="22"/>
      <c r="D972" s="22"/>
    </row>
    <row r="973" spans="1:4" ht="12.75" x14ac:dyDescent="0.2">
      <c r="A973" s="22"/>
      <c r="D973" s="22"/>
    </row>
    <row r="974" spans="1:4" ht="12.75" x14ac:dyDescent="0.2">
      <c r="A974" s="22"/>
      <c r="D974" s="22"/>
    </row>
    <row r="975" spans="1:4" ht="12.75" x14ac:dyDescent="0.2">
      <c r="A975" s="22"/>
      <c r="D975" s="22"/>
    </row>
    <row r="976" spans="1:4" ht="12.75" x14ac:dyDescent="0.2">
      <c r="A976" s="22"/>
      <c r="D976" s="22"/>
    </row>
    <row r="977" spans="1:4" ht="12.75" x14ac:dyDescent="0.2">
      <c r="A977" s="22"/>
      <c r="D977" s="22"/>
    </row>
    <row r="978" spans="1:4" ht="12.75" x14ac:dyDescent="0.2">
      <c r="A978" s="22"/>
      <c r="D978" s="22"/>
    </row>
    <row r="979" spans="1:4" ht="12.75" x14ac:dyDescent="0.2">
      <c r="A979" s="22"/>
      <c r="D979" s="22"/>
    </row>
    <row r="980" spans="1:4" ht="12.75" x14ac:dyDescent="0.2">
      <c r="A980" s="22"/>
      <c r="D980" s="22"/>
    </row>
    <row r="981" spans="1:4" ht="12.75" x14ac:dyDescent="0.2">
      <c r="A981" s="22"/>
      <c r="D981" s="22"/>
    </row>
    <row r="982" spans="1:4" ht="12.75" x14ac:dyDescent="0.2">
      <c r="A982" s="22"/>
      <c r="D982" s="22"/>
    </row>
    <row r="983" spans="1:4" ht="12.75" x14ac:dyDescent="0.2">
      <c r="A983" s="22"/>
      <c r="D983" s="22"/>
    </row>
    <row r="984" spans="1:4" ht="12.75" x14ac:dyDescent="0.2">
      <c r="A984" s="22"/>
      <c r="D984" s="22"/>
    </row>
  </sheetData>
  <mergeCells count="16">
    <mergeCell ref="A26:K26"/>
    <mergeCell ref="A40:K40"/>
    <mergeCell ref="E23:E25"/>
    <mergeCell ref="F23:F25"/>
    <mergeCell ref="G23:H23"/>
    <mergeCell ref="I23:J23"/>
    <mergeCell ref="K23:K25"/>
    <mergeCell ref="G24:H24"/>
    <mergeCell ref="I24:J24"/>
    <mergeCell ref="B1:F1"/>
    <mergeCell ref="B2:F2"/>
    <mergeCell ref="B3:F3"/>
    <mergeCell ref="A23:A25"/>
    <mergeCell ref="B23:B25"/>
    <mergeCell ref="C23:C25"/>
    <mergeCell ref="D23:D25"/>
  </mergeCells>
  <dataValidations count="1">
    <dataValidation type="list" allowBlank="1" showErrorMessage="1" sqref="G27:G39 G41:G81">
      <formula1>"passed,failed,Block"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66"/>
  <sheetViews>
    <sheetView topLeftCell="A64" zoomScale="60" zoomScaleNormal="60" workbookViewId="0">
      <selection activeCell="B67" sqref="B67"/>
    </sheetView>
  </sheetViews>
  <sheetFormatPr defaultColWidth="12.7109375" defaultRowHeight="15.75" customHeight="1" x14ac:dyDescent="0.2"/>
  <cols>
    <col min="1" max="1" width="20.140625" style="41" customWidth="1"/>
    <col min="2" max="2" width="32.7109375" customWidth="1"/>
    <col min="3" max="3" width="29.42578125" customWidth="1"/>
    <col min="4" max="4" width="30.140625" style="41" customWidth="1"/>
    <col min="5" max="5" width="31.42578125" customWidth="1"/>
    <col min="6" max="6" width="35.28515625" customWidth="1"/>
    <col min="8" max="8" width="15.85546875" customWidth="1"/>
    <col min="10" max="10" width="15.42578125" customWidth="1"/>
  </cols>
  <sheetData>
    <row r="1" spans="1:11" ht="15.75" customHeight="1" x14ac:dyDescent="0.25">
      <c r="A1" s="2" t="s">
        <v>18</v>
      </c>
      <c r="B1" s="98" t="s">
        <v>2</v>
      </c>
      <c r="C1" s="99"/>
      <c r="D1" s="99"/>
      <c r="E1" s="99"/>
      <c r="F1" s="100"/>
      <c r="G1" s="32"/>
      <c r="H1" s="31"/>
      <c r="I1" s="32"/>
      <c r="J1" s="31"/>
      <c r="K1" s="31"/>
    </row>
    <row r="2" spans="1:11" ht="15.75" customHeight="1" x14ac:dyDescent="0.25">
      <c r="A2" s="2" t="s">
        <v>19</v>
      </c>
      <c r="B2" s="101" t="s">
        <v>9</v>
      </c>
      <c r="C2" s="99"/>
      <c r="D2" s="99"/>
      <c r="E2" s="99"/>
      <c r="F2" s="100"/>
      <c r="G2" s="32"/>
      <c r="H2" s="31"/>
      <c r="I2" s="32"/>
      <c r="J2" s="31"/>
      <c r="K2" s="31"/>
    </row>
    <row r="3" spans="1:11" ht="15.75" customHeight="1" x14ac:dyDescent="0.25">
      <c r="A3" s="2" t="s">
        <v>20</v>
      </c>
      <c r="B3" s="102" t="s">
        <v>452</v>
      </c>
      <c r="C3" s="99"/>
      <c r="D3" s="99"/>
      <c r="E3" s="99"/>
      <c r="F3" s="100"/>
      <c r="G3" s="32"/>
      <c r="H3" s="31"/>
      <c r="I3" s="32"/>
      <c r="J3" s="31"/>
      <c r="K3" s="31"/>
    </row>
    <row r="4" spans="1:11" ht="15.75" customHeight="1" x14ac:dyDescent="0.25">
      <c r="A4" s="33"/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32"/>
      <c r="H4" s="31"/>
      <c r="I4" s="32"/>
      <c r="J4" s="31"/>
      <c r="K4" s="31"/>
    </row>
    <row r="5" spans="1:11" ht="15.75" customHeight="1" x14ac:dyDescent="0.25">
      <c r="A5" s="7" t="s">
        <v>27</v>
      </c>
      <c r="B5" s="9">
        <f>COUNTIF(G27:G1013,"passed")</f>
        <v>38</v>
      </c>
      <c r="C5" s="9">
        <f>COUNTIF(G27:G1013,"failed")</f>
        <v>1</v>
      </c>
      <c r="D5" s="9">
        <f>COUNTIF(G27:G1013,"untest")</f>
        <v>0</v>
      </c>
      <c r="E5" s="9">
        <f>COUNTIF(G27:G1013,"blocked")</f>
        <v>0</v>
      </c>
      <c r="F5" s="9">
        <f>COUNTIF(A23:A971, "*MSG*")</f>
        <v>39</v>
      </c>
      <c r="G5" s="32"/>
      <c r="H5" s="31"/>
      <c r="I5" s="32"/>
      <c r="J5" s="31"/>
      <c r="K5" s="31"/>
    </row>
    <row r="6" spans="1:11" ht="15.75" customHeight="1" x14ac:dyDescent="0.25">
      <c r="A6" s="7" t="s">
        <v>28</v>
      </c>
      <c r="B6" s="9">
        <f>COUNTIF(I27:I1014,"passed")</f>
        <v>1</v>
      </c>
      <c r="C6" s="9">
        <f>COUNTIF(I27:I1013,"failed")</f>
        <v>0</v>
      </c>
      <c r="D6" s="9">
        <f>COUNTIF(G27:G1013,"untest")</f>
        <v>0</v>
      </c>
      <c r="E6" s="9">
        <f>COUNTIF(G27:G1013,"blocked")</f>
        <v>0</v>
      </c>
      <c r="F6" s="9">
        <f>COUNTIF(A24:A972, "*MSG*")</f>
        <v>39</v>
      </c>
      <c r="G6" s="32"/>
      <c r="H6" s="31"/>
      <c r="I6" s="32"/>
      <c r="J6" s="31"/>
      <c r="K6" s="31"/>
    </row>
    <row r="7" spans="1:11" ht="16.5" x14ac:dyDescent="0.25">
      <c r="A7" s="34"/>
      <c r="B7" s="31"/>
      <c r="C7" s="31"/>
      <c r="D7" s="35"/>
      <c r="E7" s="32"/>
      <c r="F7" s="15"/>
      <c r="G7" s="32"/>
      <c r="H7" s="31"/>
      <c r="I7" s="32"/>
      <c r="J7" s="31"/>
      <c r="K7" s="31"/>
    </row>
    <row r="8" spans="1:11" ht="16.5" x14ac:dyDescent="0.25">
      <c r="A8" s="34"/>
      <c r="B8" s="31"/>
      <c r="C8" s="31"/>
      <c r="D8" s="35"/>
      <c r="E8" s="32"/>
      <c r="F8" s="15"/>
      <c r="G8" s="32"/>
      <c r="H8" s="31"/>
      <c r="I8" s="32"/>
      <c r="J8" s="31"/>
      <c r="K8" s="31"/>
    </row>
    <row r="9" spans="1:11" ht="16.5" x14ac:dyDescent="0.25">
      <c r="A9" s="34"/>
      <c r="B9" s="31"/>
      <c r="C9" s="31"/>
      <c r="D9" s="35"/>
      <c r="E9" s="32"/>
      <c r="F9" s="15"/>
      <c r="G9" s="32"/>
      <c r="H9" s="31"/>
      <c r="I9" s="32"/>
      <c r="J9" s="31"/>
      <c r="K9" s="31"/>
    </row>
    <row r="10" spans="1:11" ht="16.5" x14ac:dyDescent="0.25">
      <c r="A10" s="34"/>
      <c r="B10" s="31"/>
      <c r="C10" s="31"/>
      <c r="D10" s="35"/>
      <c r="E10" s="32"/>
      <c r="F10" s="15"/>
      <c r="G10" s="32"/>
      <c r="H10" s="31"/>
      <c r="I10" s="32"/>
      <c r="J10" s="31"/>
      <c r="K10" s="31"/>
    </row>
    <row r="11" spans="1:11" ht="16.5" x14ac:dyDescent="0.25">
      <c r="A11" s="34"/>
      <c r="B11" s="31"/>
      <c r="C11" s="31"/>
      <c r="D11" s="35"/>
      <c r="E11" s="32"/>
      <c r="F11" s="15"/>
      <c r="G11" s="32"/>
      <c r="H11" s="31"/>
      <c r="I11" s="32"/>
      <c r="J11" s="31"/>
      <c r="K11" s="31"/>
    </row>
    <row r="12" spans="1:11" ht="16.5" x14ac:dyDescent="0.25">
      <c r="A12" s="34"/>
      <c r="B12" s="31"/>
      <c r="C12" s="31"/>
      <c r="D12" s="35"/>
      <c r="E12" s="32"/>
      <c r="F12" s="15"/>
      <c r="G12" s="32"/>
      <c r="H12" s="31"/>
      <c r="I12" s="32"/>
      <c r="J12" s="31"/>
      <c r="K12" s="31"/>
    </row>
    <row r="13" spans="1:11" ht="16.5" x14ac:dyDescent="0.25">
      <c r="A13" s="34"/>
      <c r="B13" s="31"/>
      <c r="C13" s="31"/>
      <c r="D13" s="35"/>
      <c r="E13" s="32"/>
      <c r="F13" s="15"/>
      <c r="G13" s="32"/>
      <c r="H13" s="31"/>
      <c r="I13" s="32"/>
      <c r="J13" s="31"/>
      <c r="K13" s="31"/>
    </row>
    <row r="14" spans="1:11" ht="16.5" x14ac:dyDescent="0.25">
      <c r="A14" s="34"/>
      <c r="B14" s="31"/>
      <c r="C14" s="31"/>
      <c r="D14" s="35"/>
      <c r="E14" s="32"/>
      <c r="F14" s="15"/>
      <c r="G14" s="32"/>
      <c r="H14" s="31"/>
      <c r="I14" s="32"/>
      <c r="J14" s="31"/>
      <c r="K14" s="31"/>
    </row>
    <row r="15" spans="1:11" ht="16.5" x14ac:dyDescent="0.25">
      <c r="A15" s="34"/>
      <c r="B15" s="31"/>
      <c r="C15" s="31"/>
      <c r="D15" s="35"/>
      <c r="E15" s="32"/>
      <c r="F15" s="15"/>
      <c r="G15" s="32"/>
      <c r="H15" s="31"/>
      <c r="I15" s="32"/>
      <c r="J15" s="31"/>
      <c r="K15" s="31"/>
    </row>
    <row r="16" spans="1:11" ht="16.5" x14ac:dyDescent="0.25">
      <c r="A16" s="34"/>
      <c r="B16" s="31"/>
      <c r="C16" s="31"/>
      <c r="D16" s="35"/>
      <c r="E16" s="32"/>
      <c r="F16" s="15"/>
      <c r="G16" s="32"/>
      <c r="H16" s="31"/>
      <c r="I16" s="32"/>
      <c r="J16" s="31"/>
      <c r="K16" s="31"/>
    </row>
    <row r="17" spans="1:11" ht="16.5" x14ac:dyDescent="0.25">
      <c r="A17" s="34"/>
      <c r="B17" s="31"/>
      <c r="C17" s="31"/>
      <c r="D17" s="35"/>
      <c r="E17" s="32"/>
      <c r="F17" s="15"/>
      <c r="G17" s="32"/>
      <c r="H17" s="31"/>
      <c r="I17" s="32"/>
      <c r="J17" s="31"/>
      <c r="K17" s="31"/>
    </row>
    <row r="18" spans="1:11" ht="16.5" x14ac:dyDescent="0.25">
      <c r="A18" s="34"/>
      <c r="B18" s="31"/>
      <c r="C18" s="31"/>
      <c r="D18" s="35"/>
      <c r="E18" s="32"/>
      <c r="F18" s="15"/>
      <c r="G18" s="32"/>
      <c r="H18" s="31"/>
      <c r="I18" s="32"/>
      <c r="J18" s="31"/>
      <c r="K18" s="31"/>
    </row>
    <row r="19" spans="1:11" ht="16.5" x14ac:dyDescent="0.25">
      <c r="A19" s="34"/>
      <c r="B19" s="31"/>
      <c r="C19" s="31"/>
      <c r="D19" s="35"/>
      <c r="E19" s="32"/>
      <c r="F19" s="15"/>
      <c r="G19" s="32"/>
      <c r="H19" s="31"/>
      <c r="I19" s="32"/>
      <c r="J19" s="31"/>
      <c r="K19" s="31"/>
    </row>
    <row r="20" spans="1:11" ht="16.5" x14ac:dyDescent="0.25">
      <c r="A20" s="34"/>
      <c r="B20" s="31"/>
      <c r="C20" s="31"/>
      <c r="D20" s="35"/>
      <c r="E20" s="32"/>
      <c r="F20" s="15"/>
      <c r="G20" s="32"/>
      <c r="H20" s="31"/>
      <c r="I20" s="32"/>
      <c r="J20" s="31"/>
      <c r="K20" s="31"/>
    </row>
    <row r="21" spans="1:11" ht="16.5" x14ac:dyDescent="0.25">
      <c r="A21" s="34"/>
      <c r="B21" s="31"/>
      <c r="C21" s="31"/>
      <c r="D21" s="35"/>
      <c r="E21" s="32"/>
      <c r="F21" s="15"/>
      <c r="G21" s="32"/>
      <c r="H21" s="31"/>
      <c r="I21" s="32"/>
      <c r="J21" s="31"/>
      <c r="K21" s="31"/>
    </row>
    <row r="22" spans="1:11" ht="16.5" x14ac:dyDescent="0.25">
      <c r="A22" s="34"/>
      <c r="B22" s="31"/>
      <c r="C22" s="31"/>
      <c r="D22" s="35"/>
      <c r="E22" s="32"/>
      <c r="F22" s="15"/>
      <c r="G22" s="32"/>
      <c r="H22" s="31"/>
      <c r="I22" s="32"/>
      <c r="J22" s="31"/>
      <c r="K22" s="31"/>
    </row>
    <row r="23" spans="1:11" ht="16.5" x14ac:dyDescent="0.25">
      <c r="A23" s="91" t="s">
        <v>29</v>
      </c>
      <c r="B23" s="91" t="s">
        <v>30</v>
      </c>
      <c r="C23" s="91" t="s">
        <v>31</v>
      </c>
      <c r="D23" s="91" t="s">
        <v>32</v>
      </c>
      <c r="E23" s="91" t="s">
        <v>33</v>
      </c>
      <c r="F23" s="91" t="s">
        <v>34</v>
      </c>
      <c r="G23" s="97" t="s">
        <v>35</v>
      </c>
      <c r="H23" s="100"/>
      <c r="I23" s="97" t="s">
        <v>35</v>
      </c>
      <c r="J23" s="100"/>
      <c r="K23" s="91" t="s">
        <v>36</v>
      </c>
    </row>
    <row r="24" spans="1:11" ht="16.5" x14ac:dyDescent="0.25">
      <c r="A24" s="103"/>
      <c r="B24" s="105"/>
      <c r="C24" s="105"/>
      <c r="D24" s="103"/>
      <c r="E24" s="105"/>
      <c r="F24" s="105"/>
      <c r="G24" s="97" t="s">
        <v>37</v>
      </c>
      <c r="H24" s="100"/>
      <c r="I24" s="97" t="s">
        <v>38</v>
      </c>
      <c r="J24" s="100"/>
      <c r="K24" s="105"/>
    </row>
    <row r="25" spans="1:11" ht="33" x14ac:dyDescent="0.2">
      <c r="A25" s="104"/>
      <c r="B25" s="106"/>
      <c r="C25" s="106"/>
      <c r="D25" s="104"/>
      <c r="E25" s="106"/>
      <c r="F25" s="106"/>
      <c r="G25" s="16" t="s">
        <v>39</v>
      </c>
      <c r="H25" s="16" t="s">
        <v>40</v>
      </c>
      <c r="I25" s="16" t="s">
        <v>39</v>
      </c>
      <c r="J25" s="16" t="s">
        <v>40</v>
      </c>
      <c r="K25" s="106"/>
    </row>
    <row r="26" spans="1:11" s="49" customFormat="1" ht="30" customHeight="1" x14ac:dyDescent="0.2">
      <c r="A26" s="96" t="s">
        <v>41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10"/>
    </row>
    <row r="27" spans="1:11" ht="60" customHeight="1" x14ac:dyDescent="0.25">
      <c r="A27" s="28" t="s">
        <v>2299</v>
      </c>
      <c r="B27" s="27" t="s">
        <v>453</v>
      </c>
      <c r="C27" s="27" t="s">
        <v>454</v>
      </c>
      <c r="D27" s="28" t="s">
        <v>455</v>
      </c>
      <c r="E27" s="27" t="s">
        <v>456</v>
      </c>
      <c r="F27" s="27" t="s">
        <v>457</v>
      </c>
      <c r="G27" s="51" t="s">
        <v>47</v>
      </c>
      <c r="H27" s="18">
        <v>46143</v>
      </c>
      <c r="I27" s="28"/>
      <c r="J27" s="53"/>
      <c r="K27" s="27"/>
    </row>
    <row r="28" spans="1:11" ht="60" customHeight="1" x14ac:dyDescent="0.2">
      <c r="A28" s="28" t="s">
        <v>2300</v>
      </c>
      <c r="B28" s="27" t="s">
        <v>458</v>
      </c>
      <c r="C28" s="27" t="s">
        <v>459</v>
      </c>
      <c r="D28" s="28" t="s">
        <v>460</v>
      </c>
      <c r="E28" s="27" t="s">
        <v>461</v>
      </c>
      <c r="F28" s="27" t="s">
        <v>462</v>
      </c>
      <c r="G28" s="51" t="s">
        <v>47</v>
      </c>
      <c r="H28" s="18">
        <v>46143</v>
      </c>
      <c r="I28" s="28"/>
      <c r="J28" s="18"/>
      <c r="K28" s="27"/>
    </row>
    <row r="29" spans="1:11" ht="60" customHeight="1" x14ac:dyDescent="0.2">
      <c r="A29" s="28" t="s">
        <v>2301</v>
      </c>
      <c r="B29" s="27" t="s">
        <v>463</v>
      </c>
      <c r="C29" s="27" t="s">
        <v>464</v>
      </c>
      <c r="D29" s="28" t="s">
        <v>460</v>
      </c>
      <c r="E29" s="27" t="s">
        <v>465</v>
      </c>
      <c r="F29" s="27" t="s">
        <v>465</v>
      </c>
      <c r="G29" s="51" t="s">
        <v>47</v>
      </c>
      <c r="H29" s="18">
        <v>46143</v>
      </c>
      <c r="I29" s="28"/>
      <c r="J29" s="18"/>
      <c r="K29" s="27"/>
    </row>
    <row r="30" spans="1:11" ht="60" customHeight="1" x14ac:dyDescent="0.2">
      <c r="A30" s="28" t="s">
        <v>2302</v>
      </c>
      <c r="B30" s="27" t="s">
        <v>466</v>
      </c>
      <c r="C30" s="27" t="s">
        <v>467</v>
      </c>
      <c r="D30" s="28" t="s">
        <v>468</v>
      </c>
      <c r="E30" s="27" t="s">
        <v>469</v>
      </c>
      <c r="F30" s="27" t="s">
        <v>470</v>
      </c>
      <c r="G30" s="51" t="s">
        <v>47</v>
      </c>
      <c r="H30" s="18">
        <v>46144</v>
      </c>
      <c r="I30" s="28"/>
      <c r="J30" s="18"/>
      <c r="K30" s="27"/>
    </row>
    <row r="31" spans="1:11" ht="60" customHeight="1" x14ac:dyDescent="0.2">
      <c r="A31" s="28" t="s">
        <v>2303</v>
      </c>
      <c r="B31" s="27" t="s">
        <v>471</v>
      </c>
      <c r="C31" s="27" t="s">
        <v>472</v>
      </c>
      <c r="D31" s="28" t="s">
        <v>473</v>
      </c>
      <c r="E31" s="27" t="s">
        <v>474</v>
      </c>
      <c r="F31" s="27" t="s">
        <v>475</v>
      </c>
      <c r="G31" s="51" t="s">
        <v>47</v>
      </c>
      <c r="H31" s="18">
        <v>46143</v>
      </c>
      <c r="I31" s="28"/>
      <c r="J31" s="18"/>
      <c r="K31" s="27"/>
    </row>
    <row r="32" spans="1:11" ht="60" customHeight="1" x14ac:dyDescent="0.2">
      <c r="A32" s="28" t="s">
        <v>2304</v>
      </c>
      <c r="B32" s="27" t="s">
        <v>476</v>
      </c>
      <c r="C32" s="27" t="s">
        <v>477</v>
      </c>
      <c r="D32" s="28" t="s">
        <v>473</v>
      </c>
      <c r="E32" s="27" t="s">
        <v>478</v>
      </c>
      <c r="F32" s="27" t="s">
        <v>479</v>
      </c>
      <c r="G32" s="51" t="s">
        <v>47</v>
      </c>
      <c r="H32" s="18">
        <v>46143</v>
      </c>
      <c r="I32" s="28"/>
      <c r="J32" s="18"/>
      <c r="K32" s="27"/>
    </row>
    <row r="33" spans="1:11" ht="60" customHeight="1" x14ac:dyDescent="0.2">
      <c r="A33" s="28" t="s">
        <v>2305</v>
      </c>
      <c r="B33" s="27" t="s">
        <v>480</v>
      </c>
      <c r="C33" s="27" t="s">
        <v>481</v>
      </c>
      <c r="D33" s="28" t="s">
        <v>482</v>
      </c>
      <c r="E33" s="27" t="s">
        <v>483</v>
      </c>
      <c r="F33" s="27" t="s">
        <v>484</v>
      </c>
      <c r="G33" s="51" t="s">
        <v>47</v>
      </c>
      <c r="H33" s="18">
        <v>46143</v>
      </c>
      <c r="I33" s="28"/>
      <c r="J33" s="18"/>
      <c r="K33" s="27"/>
    </row>
    <row r="34" spans="1:11" ht="60" customHeight="1" x14ac:dyDescent="0.2">
      <c r="A34" s="28" t="s">
        <v>2306</v>
      </c>
      <c r="B34" s="27" t="s">
        <v>485</v>
      </c>
      <c r="C34" s="27" t="s">
        <v>486</v>
      </c>
      <c r="D34" s="28" t="s">
        <v>487</v>
      </c>
      <c r="E34" s="27" t="s">
        <v>488</v>
      </c>
      <c r="F34" s="27" t="s">
        <v>489</v>
      </c>
      <c r="G34" s="51" t="s">
        <v>47</v>
      </c>
      <c r="H34" s="18">
        <v>46143</v>
      </c>
      <c r="I34" s="28"/>
      <c r="J34" s="18"/>
      <c r="K34" s="27"/>
    </row>
    <row r="35" spans="1:11" ht="60" customHeight="1" x14ac:dyDescent="0.2">
      <c r="A35" s="28" t="s">
        <v>2307</v>
      </c>
      <c r="B35" s="27" t="s">
        <v>490</v>
      </c>
      <c r="C35" s="27" t="s">
        <v>491</v>
      </c>
      <c r="D35" s="28" t="s">
        <v>492</v>
      </c>
      <c r="E35" s="27" t="s">
        <v>493</v>
      </c>
      <c r="F35" s="27" t="s">
        <v>494</v>
      </c>
      <c r="G35" s="51" t="s">
        <v>47</v>
      </c>
      <c r="H35" s="18">
        <v>46143</v>
      </c>
      <c r="I35" s="28"/>
      <c r="J35" s="18"/>
      <c r="K35" s="27"/>
    </row>
    <row r="36" spans="1:11" ht="60" customHeight="1" x14ac:dyDescent="0.2">
      <c r="A36" s="28" t="s">
        <v>2308</v>
      </c>
      <c r="B36" s="27" t="s">
        <v>495</v>
      </c>
      <c r="C36" s="27" t="s">
        <v>496</v>
      </c>
      <c r="D36" s="28" t="s">
        <v>64</v>
      </c>
      <c r="E36" s="27" t="s">
        <v>497</v>
      </c>
      <c r="F36" s="27" t="s">
        <v>498</v>
      </c>
      <c r="G36" s="51" t="s">
        <v>47</v>
      </c>
      <c r="H36" s="18">
        <v>46143</v>
      </c>
      <c r="I36" s="28"/>
      <c r="J36" s="18"/>
      <c r="K36" s="27"/>
    </row>
    <row r="37" spans="1:11" ht="60" customHeight="1" x14ac:dyDescent="0.2">
      <c r="A37" s="28" t="s">
        <v>2309</v>
      </c>
      <c r="B37" s="27" t="s">
        <v>499</v>
      </c>
      <c r="C37" s="27" t="s">
        <v>500</v>
      </c>
      <c r="D37" s="28" t="s">
        <v>501</v>
      </c>
      <c r="E37" s="27" t="s">
        <v>502</v>
      </c>
      <c r="F37" s="27" t="s">
        <v>503</v>
      </c>
      <c r="G37" s="51" t="s">
        <v>47</v>
      </c>
      <c r="H37" s="18">
        <v>46143</v>
      </c>
      <c r="I37" s="28"/>
      <c r="J37" s="18"/>
      <c r="K37" s="27"/>
    </row>
    <row r="38" spans="1:11" ht="60" customHeight="1" x14ac:dyDescent="0.2">
      <c r="A38" s="28" t="s">
        <v>2310</v>
      </c>
      <c r="B38" s="27" t="s">
        <v>504</v>
      </c>
      <c r="C38" s="27" t="s">
        <v>505</v>
      </c>
      <c r="D38" s="28" t="s">
        <v>506</v>
      </c>
      <c r="E38" s="27" t="s">
        <v>507</v>
      </c>
      <c r="F38" s="27" t="s">
        <v>508</v>
      </c>
      <c r="G38" s="51" t="s">
        <v>47</v>
      </c>
      <c r="H38" s="18">
        <v>46143</v>
      </c>
      <c r="I38" s="28"/>
      <c r="J38" s="18"/>
      <c r="K38" s="27"/>
    </row>
    <row r="39" spans="1:11" ht="60" customHeight="1" x14ac:dyDescent="0.2">
      <c r="A39" s="28" t="s">
        <v>2311</v>
      </c>
      <c r="B39" s="27" t="s">
        <v>509</v>
      </c>
      <c r="C39" s="27" t="s">
        <v>510</v>
      </c>
      <c r="D39" s="28" t="s">
        <v>511</v>
      </c>
      <c r="E39" s="27" t="s">
        <v>512</v>
      </c>
      <c r="F39" s="27" t="s">
        <v>513</v>
      </c>
      <c r="G39" s="51" t="s">
        <v>47</v>
      </c>
      <c r="H39" s="18">
        <v>46143</v>
      </c>
      <c r="I39" s="28"/>
      <c r="J39" s="18"/>
      <c r="K39" s="27"/>
    </row>
    <row r="40" spans="1:11" ht="30" customHeight="1" x14ac:dyDescent="0.25">
      <c r="A40" s="96" t="s">
        <v>67</v>
      </c>
      <c r="B40" s="99"/>
      <c r="C40" s="99"/>
      <c r="D40" s="99"/>
      <c r="E40" s="99"/>
      <c r="F40" s="99"/>
      <c r="G40" s="99"/>
      <c r="H40" s="99"/>
      <c r="I40" s="99"/>
      <c r="J40" s="99"/>
      <c r="K40" s="100"/>
    </row>
    <row r="41" spans="1:11" ht="79.900000000000006" customHeight="1" x14ac:dyDescent="0.2">
      <c r="A41" s="28" t="s">
        <v>2535</v>
      </c>
      <c r="B41" s="27" t="s">
        <v>514</v>
      </c>
      <c r="C41" s="27" t="s">
        <v>515</v>
      </c>
      <c r="D41" s="28" t="s">
        <v>516</v>
      </c>
      <c r="E41" s="27" t="s">
        <v>517</v>
      </c>
      <c r="F41" s="27" t="s">
        <v>518</v>
      </c>
      <c r="G41" s="51" t="s">
        <v>47</v>
      </c>
      <c r="H41" s="18">
        <v>46143</v>
      </c>
      <c r="I41" s="28"/>
      <c r="J41" s="18"/>
      <c r="K41" s="27"/>
    </row>
    <row r="42" spans="1:11" ht="79.900000000000006" customHeight="1" x14ac:dyDescent="0.2">
      <c r="A42" s="28" t="s">
        <v>2536</v>
      </c>
      <c r="B42" s="27" t="s">
        <v>519</v>
      </c>
      <c r="C42" s="27" t="s">
        <v>520</v>
      </c>
      <c r="D42" s="28" t="s">
        <v>521</v>
      </c>
      <c r="E42" s="27" t="s">
        <v>522</v>
      </c>
      <c r="F42" s="27" t="s">
        <v>523</v>
      </c>
      <c r="G42" s="51" t="s">
        <v>47</v>
      </c>
      <c r="H42" s="18">
        <v>46143</v>
      </c>
      <c r="I42" s="28"/>
      <c r="J42" s="18"/>
      <c r="K42" s="27"/>
    </row>
    <row r="43" spans="1:11" ht="79.900000000000006" customHeight="1" x14ac:dyDescent="0.2">
      <c r="A43" s="28" t="s">
        <v>2537</v>
      </c>
      <c r="B43" s="27" t="s">
        <v>524</v>
      </c>
      <c r="C43" s="27" t="s">
        <v>525</v>
      </c>
      <c r="D43" s="28" t="s">
        <v>526</v>
      </c>
      <c r="E43" s="27" t="s">
        <v>527</v>
      </c>
      <c r="F43" s="27" t="s">
        <v>528</v>
      </c>
      <c r="G43" s="51" t="s">
        <v>47</v>
      </c>
      <c r="H43" s="18">
        <v>46143</v>
      </c>
      <c r="I43" s="28"/>
      <c r="J43" s="18"/>
      <c r="K43" s="27"/>
    </row>
    <row r="44" spans="1:11" ht="79.900000000000006" customHeight="1" x14ac:dyDescent="0.2">
      <c r="A44" s="28" t="s">
        <v>2538</v>
      </c>
      <c r="B44" s="27" t="s">
        <v>463</v>
      </c>
      <c r="C44" s="27" t="s">
        <v>529</v>
      </c>
      <c r="D44" s="28" t="s">
        <v>460</v>
      </c>
      <c r="E44" s="27" t="s">
        <v>530</v>
      </c>
      <c r="F44" s="27" t="s">
        <v>531</v>
      </c>
      <c r="G44" s="51" t="s">
        <v>47</v>
      </c>
      <c r="H44" s="18">
        <v>46143</v>
      </c>
      <c r="I44" s="28"/>
      <c r="J44" s="18"/>
      <c r="K44" s="27"/>
    </row>
    <row r="45" spans="1:11" ht="79.900000000000006" customHeight="1" x14ac:dyDescent="0.2">
      <c r="A45" s="28" t="s">
        <v>2539</v>
      </c>
      <c r="B45" s="27" t="s">
        <v>532</v>
      </c>
      <c r="C45" s="27" t="s">
        <v>533</v>
      </c>
      <c r="D45" s="28" t="s">
        <v>534</v>
      </c>
      <c r="E45" s="27" t="s">
        <v>535</v>
      </c>
      <c r="F45" s="27" t="s">
        <v>536</v>
      </c>
      <c r="G45" s="51" t="s">
        <v>47</v>
      </c>
      <c r="H45" s="18">
        <v>46143</v>
      </c>
      <c r="I45" s="28"/>
      <c r="J45" s="18"/>
      <c r="K45" s="27"/>
    </row>
    <row r="46" spans="1:11" ht="79.900000000000006" customHeight="1" x14ac:dyDescent="0.2">
      <c r="A46" s="28" t="s">
        <v>2540</v>
      </c>
      <c r="B46" s="27" t="s">
        <v>537</v>
      </c>
      <c r="C46" s="27" t="s">
        <v>538</v>
      </c>
      <c r="D46" s="28" t="s">
        <v>539</v>
      </c>
      <c r="E46" s="27" t="s">
        <v>540</v>
      </c>
      <c r="F46" s="27" t="s">
        <v>541</v>
      </c>
      <c r="G46" s="51" t="s">
        <v>47</v>
      </c>
      <c r="H46" s="18">
        <v>46143</v>
      </c>
      <c r="I46" s="28"/>
      <c r="J46" s="18"/>
      <c r="K46" s="27"/>
    </row>
    <row r="47" spans="1:11" ht="79.900000000000006" customHeight="1" x14ac:dyDescent="0.2">
      <c r="A47" s="28" t="s">
        <v>2541</v>
      </c>
      <c r="B47" s="27" t="s">
        <v>542</v>
      </c>
      <c r="C47" s="27" t="s">
        <v>543</v>
      </c>
      <c r="D47" s="28" t="s">
        <v>544</v>
      </c>
      <c r="E47" s="27" t="s">
        <v>545</v>
      </c>
      <c r="F47" s="27" t="s">
        <v>546</v>
      </c>
      <c r="G47" s="51" t="s">
        <v>47</v>
      </c>
      <c r="H47" s="18">
        <v>46143</v>
      </c>
      <c r="I47" s="28"/>
      <c r="J47" s="18"/>
      <c r="K47" s="27"/>
    </row>
    <row r="48" spans="1:11" ht="79.900000000000006" customHeight="1" x14ac:dyDescent="0.2">
      <c r="A48" s="28" t="s">
        <v>2542</v>
      </c>
      <c r="B48" s="27" t="s">
        <v>547</v>
      </c>
      <c r="C48" s="27" t="s">
        <v>548</v>
      </c>
      <c r="D48" s="28" t="s">
        <v>544</v>
      </c>
      <c r="E48" s="27" t="s">
        <v>545</v>
      </c>
      <c r="F48" s="27" t="s">
        <v>549</v>
      </c>
      <c r="G48" s="52" t="s">
        <v>99</v>
      </c>
      <c r="H48" s="18">
        <v>46143</v>
      </c>
      <c r="I48" s="51" t="s">
        <v>47</v>
      </c>
      <c r="J48" s="18">
        <v>46147</v>
      </c>
      <c r="K48" s="27"/>
    </row>
    <row r="49" spans="1:11" ht="79.900000000000006" customHeight="1" x14ac:dyDescent="0.2">
      <c r="A49" s="28" t="s">
        <v>2543</v>
      </c>
      <c r="B49" s="27" t="s">
        <v>550</v>
      </c>
      <c r="C49" s="27" t="s">
        <v>551</v>
      </c>
      <c r="D49" s="28" t="s">
        <v>552</v>
      </c>
      <c r="E49" s="27" t="s">
        <v>553</v>
      </c>
      <c r="F49" s="27" t="s">
        <v>554</v>
      </c>
      <c r="G49" s="51" t="s">
        <v>47</v>
      </c>
      <c r="H49" s="18">
        <v>46143</v>
      </c>
      <c r="I49" s="28"/>
      <c r="J49" s="18"/>
      <c r="K49" s="27"/>
    </row>
    <row r="50" spans="1:11" ht="79.900000000000006" customHeight="1" x14ac:dyDescent="0.2">
      <c r="A50" s="28" t="s">
        <v>2544</v>
      </c>
      <c r="B50" s="27" t="s">
        <v>555</v>
      </c>
      <c r="C50" s="27" t="s">
        <v>556</v>
      </c>
      <c r="D50" s="28" t="s">
        <v>557</v>
      </c>
      <c r="E50" s="27" t="s">
        <v>558</v>
      </c>
      <c r="F50" s="27" t="s">
        <v>559</v>
      </c>
      <c r="G50" s="51" t="s">
        <v>47</v>
      </c>
      <c r="H50" s="18">
        <v>46143</v>
      </c>
      <c r="I50" s="28"/>
      <c r="J50" s="18"/>
      <c r="K50" s="27"/>
    </row>
    <row r="51" spans="1:11" ht="79.900000000000006" customHeight="1" x14ac:dyDescent="0.2">
      <c r="A51" s="28" t="s">
        <v>2545</v>
      </c>
      <c r="B51" s="27" t="s">
        <v>560</v>
      </c>
      <c r="C51" s="27" t="s">
        <v>561</v>
      </c>
      <c r="D51" s="28" t="s">
        <v>562</v>
      </c>
      <c r="E51" s="27" t="s">
        <v>563</v>
      </c>
      <c r="F51" s="27" t="s">
        <v>564</v>
      </c>
      <c r="G51" s="51" t="s">
        <v>47</v>
      </c>
      <c r="H51" s="18">
        <v>46143</v>
      </c>
      <c r="I51" s="28"/>
      <c r="J51" s="18"/>
      <c r="K51" s="27"/>
    </row>
    <row r="52" spans="1:11" ht="79.900000000000006" customHeight="1" x14ac:dyDescent="0.2">
      <c r="A52" s="28" t="s">
        <v>2546</v>
      </c>
      <c r="B52" s="27" t="s">
        <v>565</v>
      </c>
      <c r="C52" s="27" t="s">
        <v>566</v>
      </c>
      <c r="D52" s="28" t="s">
        <v>102</v>
      </c>
      <c r="E52" s="27" t="s">
        <v>567</v>
      </c>
      <c r="F52" s="27" t="s">
        <v>568</v>
      </c>
      <c r="G52" s="51" t="s">
        <v>47</v>
      </c>
      <c r="H52" s="18">
        <v>46143</v>
      </c>
      <c r="I52" s="28"/>
      <c r="J52" s="18"/>
      <c r="K52" s="27"/>
    </row>
    <row r="53" spans="1:11" ht="79.900000000000006" customHeight="1" x14ac:dyDescent="0.2">
      <c r="A53" s="28" t="s">
        <v>2547</v>
      </c>
      <c r="B53" s="27" t="s">
        <v>569</v>
      </c>
      <c r="C53" s="27" t="s">
        <v>570</v>
      </c>
      <c r="D53" s="28" t="s">
        <v>460</v>
      </c>
      <c r="E53" s="27" t="s">
        <v>571</v>
      </c>
      <c r="F53" s="27" t="s">
        <v>572</v>
      </c>
      <c r="G53" s="51" t="s">
        <v>47</v>
      </c>
      <c r="H53" s="18">
        <v>46143</v>
      </c>
      <c r="I53" s="28"/>
      <c r="J53" s="18"/>
      <c r="K53" s="27"/>
    </row>
    <row r="54" spans="1:11" ht="79.900000000000006" customHeight="1" x14ac:dyDescent="0.2">
      <c r="A54" s="28" t="s">
        <v>2548</v>
      </c>
      <c r="B54" s="27" t="s">
        <v>573</v>
      </c>
      <c r="C54" s="27" t="s">
        <v>570</v>
      </c>
      <c r="D54" s="28" t="s">
        <v>487</v>
      </c>
      <c r="E54" s="27" t="s">
        <v>574</v>
      </c>
      <c r="F54" s="27" t="s">
        <v>575</v>
      </c>
      <c r="G54" s="51" t="s">
        <v>47</v>
      </c>
      <c r="H54" s="18">
        <v>46143</v>
      </c>
      <c r="I54" s="28"/>
      <c r="J54" s="18"/>
      <c r="K54" s="27"/>
    </row>
    <row r="55" spans="1:11" ht="79.900000000000006" customHeight="1" x14ac:dyDescent="0.2">
      <c r="A55" s="28" t="s">
        <v>2549</v>
      </c>
      <c r="B55" s="27" t="s">
        <v>576</v>
      </c>
      <c r="C55" s="27" t="s">
        <v>577</v>
      </c>
      <c r="D55" s="28" t="s">
        <v>578</v>
      </c>
      <c r="E55" s="27" t="s">
        <v>579</v>
      </c>
      <c r="F55" s="27" t="s">
        <v>580</v>
      </c>
      <c r="G55" s="51" t="s">
        <v>47</v>
      </c>
      <c r="H55" s="18">
        <v>46143</v>
      </c>
      <c r="I55" s="28"/>
      <c r="J55" s="18"/>
      <c r="K55" s="27"/>
    </row>
    <row r="56" spans="1:11" ht="79.900000000000006" customHeight="1" x14ac:dyDescent="0.2">
      <c r="A56" s="28" t="s">
        <v>2550</v>
      </c>
      <c r="B56" s="27" t="s">
        <v>581</v>
      </c>
      <c r="C56" s="27" t="s">
        <v>582</v>
      </c>
      <c r="D56" s="28" t="s">
        <v>583</v>
      </c>
      <c r="E56" s="27" t="s">
        <v>584</v>
      </c>
      <c r="F56" s="27" t="s">
        <v>585</v>
      </c>
      <c r="G56" s="51" t="s">
        <v>47</v>
      </c>
      <c r="H56" s="18">
        <v>46143</v>
      </c>
      <c r="I56" s="28"/>
      <c r="J56" s="18"/>
      <c r="K56" s="27"/>
    </row>
    <row r="57" spans="1:11" ht="79.900000000000006" customHeight="1" x14ac:dyDescent="0.2">
      <c r="A57" s="28" t="s">
        <v>2551</v>
      </c>
      <c r="B57" s="27" t="s">
        <v>586</v>
      </c>
      <c r="C57" s="27" t="s">
        <v>587</v>
      </c>
      <c r="D57" s="28" t="s">
        <v>588</v>
      </c>
      <c r="E57" s="27" t="s">
        <v>589</v>
      </c>
      <c r="F57" s="27" t="s">
        <v>590</v>
      </c>
      <c r="G57" s="51" t="s">
        <v>47</v>
      </c>
      <c r="H57" s="18">
        <v>46143</v>
      </c>
      <c r="I57" s="28"/>
      <c r="J57" s="18"/>
      <c r="K57" s="27"/>
    </row>
    <row r="58" spans="1:11" ht="79.900000000000006" customHeight="1" x14ac:dyDescent="0.2">
      <c r="A58" s="28" t="s">
        <v>2552</v>
      </c>
      <c r="B58" s="27" t="s">
        <v>591</v>
      </c>
      <c r="C58" s="27" t="s">
        <v>592</v>
      </c>
      <c r="D58" s="28" t="s">
        <v>593</v>
      </c>
      <c r="E58" s="27" t="s">
        <v>594</v>
      </c>
      <c r="F58" s="27" t="s">
        <v>595</v>
      </c>
      <c r="G58" s="51" t="s">
        <v>47</v>
      </c>
      <c r="H58" s="18">
        <v>46143</v>
      </c>
      <c r="I58" s="28"/>
      <c r="J58" s="18"/>
      <c r="K58" s="27"/>
    </row>
    <row r="59" spans="1:11" ht="79.900000000000006" customHeight="1" x14ac:dyDescent="0.2">
      <c r="A59" s="28" t="s">
        <v>2553</v>
      </c>
      <c r="B59" s="27" t="s">
        <v>596</v>
      </c>
      <c r="C59" s="27" t="s">
        <v>597</v>
      </c>
      <c r="D59" s="28" t="s">
        <v>487</v>
      </c>
      <c r="E59" s="27" t="s">
        <v>598</v>
      </c>
      <c r="F59" s="27" t="s">
        <v>599</v>
      </c>
      <c r="G59" s="51" t="s">
        <v>47</v>
      </c>
      <c r="H59" s="18">
        <v>46143</v>
      </c>
      <c r="I59" s="28"/>
      <c r="J59" s="18"/>
      <c r="K59" s="27"/>
    </row>
    <row r="60" spans="1:11" ht="79.900000000000006" customHeight="1" x14ac:dyDescent="0.2">
      <c r="A60" s="28" t="s">
        <v>2554</v>
      </c>
      <c r="B60" s="27" t="s">
        <v>600</v>
      </c>
      <c r="C60" s="27" t="s">
        <v>601</v>
      </c>
      <c r="D60" s="28" t="s">
        <v>602</v>
      </c>
      <c r="E60" s="27" t="s">
        <v>603</v>
      </c>
      <c r="F60" s="27" t="s">
        <v>604</v>
      </c>
      <c r="G60" s="51" t="s">
        <v>47</v>
      </c>
      <c r="H60" s="18">
        <v>46143</v>
      </c>
      <c r="I60" s="28"/>
      <c r="J60" s="18"/>
      <c r="K60" s="27"/>
    </row>
    <row r="61" spans="1:11" ht="79.900000000000006" customHeight="1" x14ac:dyDescent="0.2">
      <c r="A61" s="28" t="s">
        <v>2555</v>
      </c>
      <c r="B61" s="27" t="s">
        <v>605</v>
      </c>
      <c r="C61" s="27" t="s">
        <v>606</v>
      </c>
      <c r="D61" s="28" t="s">
        <v>607</v>
      </c>
      <c r="E61" s="27" t="s">
        <v>608</v>
      </c>
      <c r="F61" s="27" t="s">
        <v>609</v>
      </c>
      <c r="G61" s="51" t="s">
        <v>47</v>
      </c>
      <c r="H61" s="18">
        <v>46143</v>
      </c>
      <c r="I61" s="28"/>
      <c r="J61" s="18"/>
      <c r="K61" s="27"/>
    </row>
    <row r="62" spans="1:11" ht="79.900000000000006" customHeight="1" x14ac:dyDescent="0.2">
      <c r="A62" s="28" t="s">
        <v>2556</v>
      </c>
      <c r="B62" s="27" t="s">
        <v>610</v>
      </c>
      <c r="C62" s="27" t="s">
        <v>611</v>
      </c>
      <c r="D62" s="28" t="s">
        <v>612</v>
      </c>
      <c r="E62" s="27" t="s">
        <v>613</v>
      </c>
      <c r="F62" s="17" t="s">
        <v>2277</v>
      </c>
      <c r="G62" s="51" t="s">
        <v>47</v>
      </c>
      <c r="H62" s="18">
        <v>46143</v>
      </c>
      <c r="I62" s="28"/>
      <c r="J62" s="18"/>
      <c r="K62" s="27"/>
    </row>
    <row r="63" spans="1:11" ht="79.900000000000006" customHeight="1" x14ac:dyDescent="0.2">
      <c r="A63" s="28" t="s">
        <v>2557</v>
      </c>
      <c r="B63" s="27" t="s">
        <v>614</v>
      </c>
      <c r="C63" s="27" t="s">
        <v>615</v>
      </c>
      <c r="D63" s="28" t="s">
        <v>616</v>
      </c>
      <c r="E63" s="27" t="s">
        <v>617</v>
      </c>
      <c r="F63" s="17" t="s">
        <v>2278</v>
      </c>
      <c r="G63" s="51" t="s">
        <v>47</v>
      </c>
      <c r="H63" s="18">
        <v>46143</v>
      </c>
      <c r="I63" s="28"/>
      <c r="J63" s="18"/>
      <c r="K63" s="27"/>
    </row>
    <row r="64" spans="1:11" ht="79.900000000000006" customHeight="1" x14ac:dyDescent="0.2">
      <c r="A64" s="28" t="s">
        <v>2558</v>
      </c>
      <c r="B64" s="27" t="s">
        <v>618</v>
      </c>
      <c r="C64" s="27" t="s">
        <v>619</v>
      </c>
      <c r="D64" s="28" t="s">
        <v>620</v>
      </c>
      <c r="E64" s="27" t="s">
        <v>621</v>
      </c>
      <c r="F64" s="17" t="s">
        <v>2279</v>
      </c>
      <c r="G64" s="51" t="s">
        <v>47</v>
      </c>
      <c r="H64" s="18">
        <v>46143</v>
      </c>
      <c r="I64" s="28"/>
      <c r="J64" s="18"/>
      <c r="K64" s="27"/>
    </row>
    <row r="65" spans="1:11" ht="79.900000000000006" customHeight="1" x14ac:dyDescent="0.2">
      <c r="A65" s="28" t="s">
        <v>2559</v>
      </c>
      <c r="B65" s="27" t="s">
        <v>622</v>
      </c>
      <c r="C65" s="27" t="s">
        <v>623</v>
      </c>
      <c r="D65" s="28" t="s">
        <v>624</v>
      </c>
      <c r="E65" s="27" t="s">
        <v>625</v>
      </c>
      <c r="F65" s="17" t="s">
        <v>2280</v>
      </c>
      <c r="G65" s="51" t="s">
        <v>47</v>
      </c>
      <c r="H65" s="18">
        <v>46143</v>
      </c>
      <c r="I65" s="28"/>
      <c r="J65" s="18"/>
      <c r="K65" s="27"/>
    </row>
    <row r="66" spans="1:11" ht="79.900000000000006" customHeight="1" x14ac:dyDescent="0.2">
      <c r="A66" s="28" t="s">
        <v>2560</v>
      </c>
      <c r="B66" s="27" t="s">
        <v>626</v>
      </c>
      <c r="C66" s="27" t="s">
        <v>627</v>
      </c>
      <c r="D66" s="28" t="s">
        <v>487</v>
      </c>
      <c r="E66" s="27" t="s">
        <v>628</v>
      </c>
      <c r="F66" s="17" t="s">
        <v>2281</v>
      </c>
      <c r="G66" s="51" t="s">
        <v>47</v>
      </c>
      <c r="H66" s="18">
        <v>46143</v>
      </c>
      <c r="I66" s="28"/>
      <c r="J66" s="18"/>
      <c r="K66" s="27"/>
    </row>
  </sheetData>
  <mergeCells count="16">
    <mergeCell ref="B1:F1"/>
    <mergeCell ref="B2:F2"/>
    <mergeCell ref="B3:F3"/>
    <mergeCell ref="A23:A25"/>
    <mergeCell ref="B23:B25"/>
    <mergeCell ref="C23:C25"/>
    <mergeCell ref="D23:D25"/>
    <mergeCell ref="A26:K26"/>
    <mergeCell ref="A40:K40"/>
    <mergeCell ref="E23:E25"/>
    <mergeCell ref="F23:F25"/>
    <mergeCell ref="G23:H23"/>
    <mergeCell ref="I23:J23"/>
    <mergeCell ref="K23:K25"/>
    <mergeCell ref="G24:H24"/>
    <mergeCell ref="I24:J24"/>
  </mergeCells>
  <dataValidations count="1">
    <dataValidation type="list" allowBlank="1" showErrorMessage="1" sqref="G27:G39 I48 G41:G66">
      <formula1>"passed,failed,Block"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36"/>
  <sheetViews>
    <sheetView topLeftCell="A67" zoomScale="70" zoomScaleNormal="70" workbookViewId="0">
      <selection activeCell="B74" sqref="B74"/>
    </sheetView>
  </sheetViews>
  <sheetFormatPr defaultColWidth="12.7109375" defaultRowHeight="15.75" customHeight="1" x14ac:dyDescent="0.2"/>
  <cols>
    <col min="1" max="1" width="16.140625" style="41" customWidth="1"/>
    <col min="2" max="2" width="31.140625" customWidth="1"/>
    <col min="3" max="3" width="35.5703125" customWidth="1"/>
    <col min="4" max="4" width="25.7109375" style="41" customWidth="1"/>
    <col min="5" max="5" width="34.42578125" customWidth="1"/>
    <col min="6" max="6" width="39.85546875" customWidth="1"/>
    <col min="7" max="7" width="13.7109375" customWidth="1"/>
    <col min="8" max="8" width="19.5703125" customWidth="1"/>
    <col min="10" max="10" width="16.5703125" customWidth="1"/>
  </cols>
  <sheetData>
    <row r="1" spans="1:11" ht="15.75" customHeight="1" x14ac:dyDescent="0.25">
      <c r="A1" s="2" t="s">
        <v>18</v>
      </c>
      <c r="B1" s="98" t="s">
        <v>2</v>
      </c>
      <c r="C1" s="99"/>
      <c r="D1" s="99"/>
      <c r="E1" s="99"/>
      <c r="F1" s="100"/>
      <c r="G1" s="32"/>
      <c r="H1" s="31"/>
      <c r="I1" s="32"/>
      <c r="J1" s="31"/>
      <c r="K1" s="31"/>
    </row>
    <row r="2" spans="1:11" ht="15.75" customHeight="1" x14ac:dyDescent="0.25">
      <c r="A2" s="2" t="s">
        <v>19</v>
      </c>
      <c r="B2" s="101" t="s">
        <v>10</v>
      </c>
      <c r="C2" s="99"/>
      <c r="D2" s="99"/>
      <c r="E2" s="99"/>
      <c r="F2" s="100"/>
      <c r="G2" s="32"/>
      <c r="H2" s="31"/>
      <c r="I2" s="32"/>
      <c r="J2" s="31"/>
      <c r="K2" s="31"/>
    </row>
    <row r="3" spans="1:11" ht="15.75" customHeight="1" x14ac:dyDescent="0.25">
      <c r="A3" s="2" t="s">
        <v>20</v>
      </c>
      <c r="B3" s="102" t="s">
        <v>629</v>
      </c>
      <c r="C3" s="99"/>
      <c r="D3" s="99"/>
      <c r="E3" s="99"/>
      <c r="F3" s="100"/>
      <c r="G3" s="32"/>
      <c r="H3" s="31"/>
      <c r="I3" s="32"/>
      <c r="J3" s="31"/>
      <c r="K3" s="31"/>
    </row>
    <row r="4" spans="1:11" ht="15.75" customHeight="1" x14ac:dyDescent="0.25">
      <c r="A4" s="33"/>
      <c r="B4" s="6" t="s">
        <v>22</v>
      </c>
      <c r="C4" s="6" t="s">
        <v>23</v>
      </c>
      <c r="D4" s="6" t="s">
        <v>24</v>
      </c>
      <c r="E4" s="6" t="s">
        <v>25</v>
      </c>
      <c r="F4" s="16" t="s">
        <v>26</v>
      </c>
      <c r="G4" s="32"/>
      <c r="H4" s="31"/>
      <c r="I4" s="32"/>
      <c r="J4" s="31"/>
      <c r="K4" s="31"/>
    </row>
    <row r="5" spans="1:11" ht="15.75" customHeight="1" x14ac:dyDescent="0.25">
      <c r="A5" s="7" t="s">
        <v>27</v>
      </c>
      <c r="B5" s="9">
        <f>COUNTIF(G26:G1027,"passed")</f>
        <v>42</v>
      </c>
      <c r="C5" s="9">
        <f>COUNTIF(G26:G1027,"failed")</f>
        <v>2</v>
      </c>
      <c r="D5" s="9">
        <f>COUNTIF(G26:G1027,"untest")</f>
        <v>0</v>
      </c>
      <c r="E5" s="9">
        <f>COUNTIF(G26:G1027,"blocked")</f>
        <v>0</v>
      </c>
      <c r="F5" s="28">
        <f>COUNTIF(A22:A1023, "*SP*")</f>
        <v>44</v>
      </c>
      <c r="G5" s="32"/>
      <c r="H5" s="31"/>
      <c r="I5" s="32"/>
      <c r="J5" s="31"/>
      <c r="K5" s="31"/>
    </row>
    <row r="6" spans="1:11" ht="15.75" customHeight="1" x14ac:dyDescent="0.25">
      <c r="A6" s="7" t="s">
        <v>28</v>
      </c>
      <c r="B6" s="9">
        <f>COUNTIF(I26:I1028,"passed")</f>
        <v>2</v>
      </c>
      <c r="C6" s="9">
        <f>COUNTIF(I26:I1027,"failed")</f>
        <v>0</v>
      </c>
      <c r="D6" s="9">
        <f>COUNTIF(G26:G1027,"untest")</f>
        <v>0</v>
      </c>
      <c r="E6" s="9">
        <f>COUNTIF(G26:G1027,"blocked")</f>
        <v>0</v>
      </c>
      <c r="F6" s="28">
        <f>COUNTIF(A23:A1024, "*SP*")</f>
        <v>44</v>
      </c>
      <c r="G6" s="32"/>
      <c r="H6" s="31"/>
      <c r="I6" s="32"/>
      <c r="J6" s="31"/>
      <c r="K6" s="31"/>
    </row>
    <row r="7" spans="1:11" ht="16.5" x14ac:dyDescent="0.25">
      <c r="A7" s="34"/>
      <c r="B7" s="31"/>
      <c r="C7" s="31"/>
      <c r="D7" s="35"/>
      <c r="E7" s="32"/>
      <c r="F7" s="24"/>
      <c r="G7" s="32"/>
      <c r="H7" s="31"/>
      <c r="I7" s="32"/>
      <c r="J7" s="31"/>
      <c r="K7" s="31"/>
    </row>
    <row r="8" spans="1:11" ht="16.5" x14ac:dyDescent="0.25">
      <c r="A8" s="34"/>
      <c r="B8" s="31"/>
      <c r="C8" s="31"/>
      <c r="D8" s="35"/>
      <c r="E8" s="32"/>
      <c r="F8" s="24"/>
      <c r="G8" s="32"/>
      <c r="H8" s="31"/>
      <c r="I8" s="32"/>
      <c r="J8" s="31"/>
      <c r="K8" s="31"/>
    </row>
    <row r="9" spans="1:11" ht="16.5" x14ac:dyDescent="0.25">
      <c r="A9" s="34"/>
      <c r="B9" s="31"/>
      <c r="C9" s="31"/>
      <c r="D9" s="35"/>
      <c r="E9" s="32"/>
      <c r="F9" s="24"/>
      <c r="G9" s="32"/>
      <c r="H9" s="31"/>
      <c r="I9" s="32"/>
      <c r="J9" s="31"/>
      <c r="K9" s="31"/>
    </row>
    <row r="10" spans="1:11" ht="16.5" x14ac:dyDescent="0.25">
      <c r="A10" s="34"/>
      <c r="B10" s="31"/>
      <c r="C10" s="31"/>
      <c r="D10" s="35"/>
      <c r="E10" s="32"/>
      <c r="F10" s="24"/>
      <c r="G10" s="32"/>
      <c r="H10" s="31"/>
      <c r="I10" s="32"/>
      <c r="J10" s="31"/>
      <c r="K10" s="31"/>
    </row>
    <row r="11" spans="1:11" ht="16.5" x14ac:dyDescent="0.25">
      <c r="A11" s="34"/>
      <c r="B11" s="31"/>
      <c r="C11" s="31"/>
      <c r="D11" s="35"/>
      <c r="E11" s="32"/>
      <c r="F11" s="24"/>
      <c r="G11" s="32"/>
      <c r="H11" s="31"/>
      <c r="I11" s="32"/>
      <c r="J11" s="31"/>
      <c r="K11" s="31"/>
    </row>
    <row r="12" spans="1:11" ht="16.5" x14ac:dyDescent="0.25">
      <c r="A12" s="34"/>
      <c r="B12" s="31"/>
      <c r="C12" s="31"/>
      <c r="D12" s="35"/>
      <c r="E12" s="32"/>
      <c r="F12" s="24"/>
      <c r="G12" s="32"/>
      <c r="H12" s="31"/>
      <c r="I12" s="32"/>
      <c r="J12" s="31"/>
      <c r="K12" s="31"/>
    </row>
    <row r="13" spans="1:11" ht="16.5" x14ac:dyDescent="0.25">
      <c r="A13" s="34"/>
      <c r="B13" s="31"/>
      <c r="C13" s="31"/>
      <c r="D13" s="35"/>
      <c r="E13" s="32"/>
      <c r="F13" s="24"/>
      <c r="G13" s="32"/>
      <c r="H13" s="31"/>
      <c r="I13" s="32"/>
      <c r="J13" s="31"/>
      <c r="K13" s="31"/>
    </row>
    <row r="14" spans="1:11" ht="16.5" x14ac:dyDescent="0.25">
      <c r="A14" s="34"/>
      <c r="B14" s="31"/>
      <c r="C14" s="31"/>
      <c r="D14" s="35"/>
      <c r="E14" s="32"/>
      <c r="F14" s="24"/>
      <c r="G14" s="32"/>
      <c r="H14" s="31"/>
      <c r="I14" s="32"/>
      <c r="J14" s="31"/>
      <c r="K14" s="31"/>
    </row>
    <row r="15" spans="1:11" ht="16.5" x14ac:dyDescent="0.25">
      <c r="A15" s="34"/>
      <c r="B15" s="31"/>
      <c r="C15" s="31"/>
      <c r="D15" s="35"/>
      <c r="E15" s="32"/>
      <c r="F15" s="24"/>
      <c r="G15" s="32"/>
      <c r="H15" s="31"/>
      <c r="I15" s="32"/>
      <c r="J15" s="31"/>
      <c r="K15" s="31"/>
    </row>
    <row r="16" spans="1:11" ht="16.5" x14ac:dyDescent="0.25">
      <c r="A16" s="34"/>
      <c r="B16" s="31"/>
      <c r="C16" s="31"/>
      <c r="D16" s="35"/>
      <c r="E16" s="32"/>
      <c r="F16" s="24"/>
      <c r="G16" s="32"/>
      <c r="H16" s="31"/>
      <c r="I16" s="32"/>
      <c r="J16" s="31"/>
      <c r="K16" s="31"/>
    </row>
    <row r="17" spans="1:11" ht="16.5" x14ac:dyDescent="0.25">
      <c r="A17" s="34"/>
      <c r="B17" s="31"/>
      <c r="C17" s="31"/>
      <c r="D17" s="35"/>
      <c r="E17" s="32"/>
      <c r="F17" s="24"/>
      <c r="G17" s="32"/>
      <c r="H17" s="31"/>
      <c r="I17" s="32"/>
      <c r="J17" s="31"/>
      <c r="K17" s="31"/>
    </row>
    <row r="18" spans="1:11" ht="16.5" x14ac:dyDescent="0.25">
      <c r="A18" s="34"/>
      <c r="B18" s="31"/>
      <c r="C18" s="31"/>
      <c r="D18" s="35"/>
      <c r="E18" s="32"/>
      <c r="F18" s="24"/>
      <c r="G18" s="32"/>
      <c r="H18" s="31"/>
      <c r="I18" s="32"/>
      <c r="J18" s="31"/>
      <c r="K18" s="31"/>
    </row>
    <row r="19" spans="1:11" ht="16.5" x14ac:dyDescent="0.25">
      <c r="A19" s="34"/>
      <c r="B19" s="31"/>
      <c r="C19" s="31"/>
      <c r="D19" s="35"/>
      <c r="E19" s="32"/>
      <c r="F19" s="24"/>
      <c r="G19" s="32"/>
      <c r="H19" s="31"/>
      <c r="I19" s="32"/>
      <c r="J19" s="31"/>
      <c r="K19" s="31"/>
    </row>
    <row r="20" spans="1:11" ht="16.5" x14ac:dyDescent="0.25">
      <c r="A20" s="34"/>
      <c r="B20" s="31"/>
      <c r="C20" s="31"/>
      <c r="D20" s="35"/>
      <c r="E20" s="32"/>
      <c r="F20" s="24"/>
      <c r="G20" s="32"/>
      <c r="H20" s="31"/>
      <c r="I20" s="32"/>
      <c r="J20" s="31"/>
      <c r="K20" s="31"/>
    </row>
    <row r="21" spans="1:11" ht="16.5" x14ac:dyDescent="0.25">
      <c r="A21" s="34"/>
      <c r="B21" s="31"/>
      <c r="C21" s="31"/>
      <c r="D21" s="35"/>
      <c r="E21" s="32"/>
      <c r="F21" s="24"/>
      <c r="G21" s="32"/>
      <c r="H21" s="31"/>
      <c r="I21" s="32"/>
      <c r="J21" s="31"/>
      <c r="K21" s="31"/>
    </row>
    <row r="22" spans="1:11" ht="16.5" x14ac:dyDescent="0.25">
      <c r="A22" s="91" t="s">
        <v>29</v>
      </c>
      <c r="B22" s="91" t="s">
        <v>30</v>
      </c>
      <c r="C22" s="91" t="s">
        <v>31</v>
      </c>
      <c r="D22" s="91" t="s">
        <v>32</v>
      </c>
      <c r="E22" s="91" t="s">
        <v>33</v>
      </c>
      <c r="F22" s="91" t="s">
        <v>34</v>
      </c>
      <c r="G22" s="97" t="s">
        <v>35</v>
      </c>
      <c r="H22" s="100"/>
      <c r="I22" s="97" t="s">
        <v>35</v>
      </c>
      <c r="J22" s="100"/>
      <c r="K22" s="91" t="s">
        <v>36</v>
      </c>
    </row>
    <row r="23" spans="1:11" ht="16.5" x14ac:dyDescent="0.25">
      <c r="A23" s="103"/>
      <c r="B23" s="105"/>
      <c r="C23" s="105"/>
      <c r="D23" s="103"/>
      <c r="E23" s="105"/>
      <c r="F23" s="105"/>
      <c r="G23" s="97" t="s">
        <v>37</v>
      </c>
      <c r="H23" s="100"/>
      <c r="I23" s="97" t="s">
        <v>38</v>
      </c>
      <c r="J23" s="100"/>
      <c r="K23" s="105"/>
    </row>
    <row r="24" spans="1:11" ht="16.5" x14ac:dyDescent="0.2">
      <c r="A24" s="104"/>
      <c r="B24" s="106"/>
      <c r="C24" s="106"/>
      <c r="D24" s="104"/>
      <c r="E24" s="106"/>
      <c r="F24" s="106"/>
      <c r="G24" s="16" t="s">
        <v>39</v>
      </c>
      <c r="H24" s="16" t="s">
        <v>40</v>
      </c>
      <c r="I24" s="16" t="s">
        <v>39</v>
      </c>
      <c r="J24" s="16" t="s">
        <v>40</v>
      </c>
      <c r="K24" s="106"/>
    </row>
    <row r="25" spans="1:11" ht="25.15" customHeight="1" x14ac:dyDescent="0.2">
      <c r="A25" s="96" t="s">
        <v>41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8"/>
    </row>
    <row r="26" spans="1:11" ht="60" customHeight="1" x14ac:dyDescent="0.2">
      <c r="A26" s="28" t="s">
        <v>2312</v>
      </c>
      <c r="B26" s="17" t="s">
        <v>630</v>
      </c>
      <c r="C26" s="17" t="s">
        <v>631</v>
      </c>
      <c r="D26" s="21" t="s">
        <v>511</v>
      </c>
      <c r="E26" s="17" t="s">
        <v>632</v>
      </c>
      <c r="F26" s="27" t="s">
        <v>633</v>
      </c>
      <c r="G26" s="51" t="s">
        <v>47</v>
      </c>
      <c r="H26" s="18">
        <v>46143</v>
      </c>
      <c r="I26" s="28"/>
      <c r="J26" s="18"/>
      <c r="K26" s="27"/>
    </row>
    <row r="27" spans="1:11" ht="79.900000000000006" customHeight="1" x14ac:dyDescent="0.2">
      <c r="A27" s="28" t="s">
        <v>2313</v>
      </c>
      <c r="B27" s="17" t="s">
        <v>634</v>
      </c>
      <c r="C27" s="17" t="s">
        <v>635</v>
      </c>
      <c r="D27" s="21" t="s">
        <v>636</v>
      </c>
      <c r="E27" s="17" t="s">
        <v>637</v>
      </c>
      <c r="F27" s="27" t="s">
        <v>638</v>
      </c>
      <c r="G27" s="51" t="s">
        <v>47</v>
      </c>
      <c r="H27" s="18">
        <v>46143</v>
      </c>
      <c r="I27" s="28"/>
      <c r="J27" s="18"/>
      <c r="K27" s="27"/>
    </row>
    <row r="28" spans="1:11" ht="60" customHeight="1" x14ac:dyDescent="0.2">
      <c r="A28" s="28" t="s">
        <v>2314</v>
      </c>
      <c r="B28" s="17" t="s">
        <v>639</v>
      </c>
      <c r="C28" s="17" t="s">
        <v>640</v>
      </c>
      <c r="D28" s="21" t="s">
        <v>636</v>
      </c>
      <c r="E28" s="17" t="s">
        <v>641</v>
      </c>
      <c r="F28" s="27" t="s">
        <v>642</v>
      </c>
      <c r="G28" s="51" t="s">
        <v>47</v>
      </c>
      <c r="H28" s="18">
        <v>46143</v>
      </c>
      <c r="I28" s="28"/>
      <c r="J28" s="18"/>
      <c r="K28" s="27"/>
    </row>
    <row r="29" spans="1:11" ht="60" customHeight="1" x14ac:dyDescent="0.2">
      <c r="A29" s="28" t="s">
        <v>2315</v>
      </c>
      <c r="B29" s="17" t="s">
        <v>643</v>
      </c>
      <c r="C29" s="17" t="s">
        <v>644</v>
      </c>
      <c r="D29" s="21" t="s">
        <v>636</v>
      </c>
      <c r="E29" s="17" t="s">
        <v>645</v>
      </c>
      <c r="F29" s="27" t="s">
        <v>646</v>
      </c>
      <c r="G29" s="51" t="s">
        <v>47</v>
      </c>
      <c r="H29" s="18">
        <v>46143</v>
      </c>
      <c r="I29" s="28"/>
      <c r="J29" s="18"/>
      <c r="K29" s="27"/>
    </row>
    <row r="30" spans="1:11" ht="60" customHeight="1" x14ac:dyDescent="0.2">
      <c r="A30" s="28" t="s">
        <v>2316</v>
      </c>
      <c r="B30" s="17" t="s">
        <v>647</v>
      </c>
      <c r="C30" s="17" t="s">
        <v>648</v>
      </c>
      <c r="D30" s="21" t="s">
        <v>649</v>
      </c>
      <c r="E30" s="17" t="s">
        <v>650</v>
      </c>
      <c r="F30" s="27" t="s">
        <v>651</v>
      </c>
      <c r="G30" s="51" t="s">
        <v>47</v>
      </c>
      <c r="H30" s="18">
        <v>46143</v>
      </c>
      <c r="I30" s="28"/>
      <c r="J30" s="18"/>
      <c r="K30" s="27"/>
    </row>
    <row r="31" spans="1:11" ht="60" customHeight="1" x14ac:dyDescent="0.2">
      <c r="A31" s="28" t="s">
        <v>2317</v>
      </c>
      <c r="B31" s="27" t="s">
        <v>62</v>
      </c>
      <c r="C31" s="27" t="s">
        <v>63</v>
      </c>
      <c r="D31" s="28" t="s">
        <v>64</v>
      </c>
      <c r="E31" s="27" t="s">
        <v>65</v>
      </c>
      <c r="F31" s="17" t="s">
        <v>66</v>
      </c>
      <c r="G31" s="51" t="s">
        <v>47</v>
      </c>
      <c r="H31" s="18">
        <v>46143</v>
      </c>
      <c r="I31" s="28"/>
      <c r="J31" s="18"/>
      <c r="K31" s="27"/>
    </row>
    <row r="32" spans="1:11" ht="60" customHeight="1" x14ac:dyDescent="0.2">
      <c r="A32" s="28" t="s">
        <v>2318</v>
      </c>
      <c r="B32" s="27" t="s">
        <v>490</v>
      </c>
      <c r="C32" s="27" t="s">
        <v>491</v>
      </c>
      <c r="D32" s="28" t="s">
        <v>492</v>
      </c>
      <c r="E32" s="27" t="s">
        <v>493</v>
      </c>
      <c r="F32" s="27" t="s">
        <v>494</v>
      </c>
      <c r="G32" s="51" t="s">
        <v>47</v>
      </c>
      <c r="H32" s="18">
        <v>46143</v>
      </c>
      <c r="I32" s="28"/>
      <c r="J32" s="18"/>
      <c r="K32" s="27"/>
    </row>
    <row r="33" spans="1:11" ht="30" customHeight="1" x14ac:dyDescent="0.2">
      <c r="A33" s="96" t="s">
        <v>67</v>
      </c>
      <c r="B33" s="111"/>
      <c r="C33" s="111"/>
      <c r="D33" s="111"/>
      <c r="E33" s="111"/>
      <c r="F33" s="111"/>
      <c r="G33" s="111"/>
      <c r="H33" s="111"/>
      <c r="I33" s="111"/>
      <c r="J33" s="111"/>
      <c r="K33" s="112"/>
    </row>
    <row r="34" spans="1:11" ht="79.900000000000006" customHeight="1" x14ac:dyDescent="0.2">
      <c r="A34" s="28" t="s">
        <v>2561</v>
      </c>
      <c r="B34" s="27" t="s">
        <v>652</v>
      </c>
      <c r="C34" s="27" t="s">
        <v>653</v>
      </c>
      <c r="D34" s="28" t="s">
        <v>654</v>
      </c>
      <c r="E34" s="27" t="s">
        <v>655</v>
      </c>
      <c r="F34" s="27" t="s">
        <v>656</v>
      </c>
      <c r="G34" s="51" t="s">
        <v>47</v>
      </c>
      <c r="H34" s="18">
        <v>46143</v>
      </c>
      <c r="I34" s="28"/>
      <c r="J34" s="18"/>
      <c r="K34" s="28"/>
    </row>
    <row r="35" spans="1:11" ht="79.900000000000006" customHeight="1" x14ac:dyDescent="0.2">
      <c r="A35" s="28" t="s">
        <v>2562</v>
      </c>
      <c r="B35" s="27" t="s">
        <v>657</v>
      </c>
      <c r="C35" s="27" t="s">
        <v>658</v>
      </c>
      <c r="D35" s="28" t="s">
        <v>659</v>
      </c>
      <c r="E35" s="27" t="s">
        <v>660</v>
      </c>
      <c r="F35" s="27" t="s">
        <v>661</v>
      </c>
      <c r="G35" s="51" t="s">
        <v>47</v>
      </c>
      <c r="H35" s="18">
        <v>46143</v>
      </c>
      <c r="I35" s="28"/>
      <c r="J35" s="18"/>
      <c r="K35" s="28"/>
    </row>
    <row r="36" spans="1:11" ht="79.900000000000006" customHeight="1" x14ac:dyDescent="0.2">
      <c r="A36" s="28" t="s">
        <v>2563</v>
      </c>
      <c r="B36" s="27" t="s">
        <v>662</v>
      </c>
      <c r="C36" s="27" t="s">
        <v>663</v>
      </c>
      <c r="D36" s="28" t="s">
        <v>664</v>
      </c>
      <c r="E36" s="27" t="s">
        <v>665</v>
      </c>
      <c r="F36" s="27" t="s">
        <v>666</v>
      </c>
      <c r="G36" s="51" t="s">
        <v>47</v>
      </c>
      <c r="H36" s="18">
        <v>46143</v>
      </c>
      <c r="I36" s="28"/>
      <c r="J36" s="18"/>
      <c r="K36" s="28"/>
    </row>
    <row r="37" spans="1:11" ht="79.900000000000006" customHeight="1" x14ac:dyDescent="0.2">
      <c r="A37" s="28" t="s">
        <v>2564</v>
      </c>
      <c r="B37" s="27" t="s">
        <v>667</v>
      </c>
      <c r="C37" s="27" t="s">
        <v>668</v>
      </c>
      <c r="D37" s="28" t="s">
        <v>669</v>
      </c>
      <c r="E37" s="27" t="s">
        <v>670</v>
      </c>
      <c r="F37" s="27" t="s">
        <v>671</v>
      </c>
      <c r="G37" s="51" t="s">
        <v>47</v>
      </c>
      <c r="H37" s="18">
        <v>46143</v>
      </c>
      <c r="I37" s="28"/>
      <c r="J37" s="18"/>
      <c r="K37" s="28"/>
    </row>
    <row r="38" spans="1:11" ht="79.900000000000006" customHeight="1" x14ac:dyDescent="0.2">
      <c r="A38" s="28" t="s">
        <v>2565</v>
      </c>
      <c r="B38" s="27" t="s">
        <v>672</v>
      </c>
      <c r="C38" s="27" t="s">
        <v>673</v>
      </c>
      <c r="D38" s="28" t="s">
        <v>669</v>
      </c>
      <c r="E38" s="27" t="s">
        <v>674</v>
      </c>
      <c r="F38" s="27" t="s">
        <v>675</v>
      </c>
      <c r="G38" s="51" t="s">
        <v>47</v>
      </c>
      <c r="H38" s="18">
        <v>46143</v>
      </c>
      <c r="I38" s="28"/>
      <c r="J38" s="18"/>
      <c r="K38" s="28"/>
    </row>
    <row r="39" spans="1:11" ht="79.900000000000006" customHeight="1" x14ac:dyDescent="0.2">
      <c r="A39" s="28" t="s">
        <v>2566</v>
      </c>
      <c r="B39" s="27" t="s">
        <v>676</v>
      </c>
      <c r="C39" s="27" t="s">
        <v>677</v>
      </c>
      <c r="D39" s="28" t="s">
        <v>669</v>
      </c>
      <c r="E39" s="27" t="s">
        <v>678</v>
      </c>
      <c r="F39" s="27" t="s">
        <v>679</v>
      </c>
      <c r="G39" s="51" t="s">
        <v>47</v>
      </c>
      <c r="H39" s="18">
        <v>46143</v>
      </c>
      <c r="I39" s="28"/>
      <c r="J39" s="18"/>
      <c r="K39" s="28"/>
    </row>
    <row r="40" spans="1:11" ht="79.900000000000006" customHeight="1" x14ac:dyDescent="0.2">
      <c r="A40" s="28" t="s">
        <v>2567</v>
      </c>
      <c r="B40" s="27" t="s">
        <v>680</v>
      </c>
      <c r="C40" s="27" t="s">
        <v>681</v>
      </c>
      <c r="D40" s="28" t="s">
        <v>669</v>
      </c>
      <c r="E40" s="27" t="s">
        <v>682</v>
      </c>
      <c r="F40" s="27" t="s">
        <v>683</v>
      </c>
      <c r="G40" s="51" t="s">
        <v>47</v>
      </c>
      <c r="H40" s="18">
        <v>46143</v>
      </c>
      <c r="I40" s="28"/>
      <c r="J40" s="18"/>
      <c r="K40" s="28"/>
    </row>
    <row r="41" spans="1:11" ht="79.900000000000006" customHeight="1" x14ac:dyDescent="0.2">
      <c r="A41" s="28" t="s">
        <v>2568</v>
      </c>
      <c r="B41" s="27" t="s">
        <v>684</v>
      </c>
      <c r="C41" s="27" t="s">
        <v>685</v>
      </c>
      <c r="D41" s="28" t="s">
        <v>669</v>
      </c>
      <c r="E41" s="27" t="s">
        <v>686</v>
      </c>
      <c r="F41" s="27" t="s">
        <v>687</v>
      </c>
      <c r="G41" s="51" t="s">
        <v>47</v>
      </c>
      <c r="H41" s="18">
        <v>46143</v>
      </c>
      <c r="I41" s="28"/>
      <c r="J41" s="18"/>
      <c r="K41" s="28"/>
    </row>
    <row r="42" spans="1:11" ht="79.900000000000006" customHeight="1" x14ac:dyDescent="0.25">
      <c r="A42" s="28" t="s">
        <v>2569</v>
      </c>
      <c r="B42" s="27" t="s">
        <v>688</v>
      </c>
      <c r="C42" s="27" t="s">
        <v>689</v>
      </c>
      <c r="D42" s="28" t="s">
        <v>669</v>
      </c>
      <c r="E42" s="27" t="s">
        <v>690</v>
      </c>
      <c r="F42" s="27" t="s">
        <v>691</v>
      </c>
      <c r="G42" s="52" t="s">
        <v>99</v>
      </c>
      <c r="H42" s="18">
        <v>46143</v>
      </c>
      <c r="I42" s="51" t="s">
        <v>47</v>
      </c>
      <c r="J42" s="53">
        <v>46147</v>
      </c>
      <c r="K42" s="28"/>
    </row>
    <row r="43" spans="1:11" ht="79.900000000000006" customHeight="1" x14ac:dyDescent="0.2">
      <c r="A43" s="28" t="s">
        <v>2570</v>
      </c>
      <c r="B43" s="27" t="s">
        <v>692</v>
      </c>
      <c r="C43" s="27" t="s">
        <v>693</v>
      </c>
      <c r="D43" s="28" t="s">
        <v>669</v>
      </c>
      <c r="E43" s="27" t="s">
        <v>694</v>
      </c>
      <c r="F43" s="27" t="s">
        <v>695</v>
      </c>
      <c r="G43" s="51" t="s">
        <v>47</v>
      </c>
      <c r="H43" s="18">
        <v>46143</v>
      </c>
      <c r="I43" s="28"/>
      <c r="J43" s="18"/>
      <c r="K43" s="28"/>
    </row>
    <row r="44" spans="1:11" ht="79.900000000000006" customHeight="1" x14ac:dyDescent="0.2">
      <c r="A44" s="28" t="s">
        <v>2571</v>
      </c>
      <c r="B44" s="27" t="s">
        <v>696</v>
      </c>
      <c r="C44" s="27" t="s">
        <v>697</v>
      </c>
      <c r="D44" s="28" t="s">
        <v>669</v>
      </c>
      <c r="E44" s="27" t="s">
        <v>698</v>
      </c>
      <c r="F44" s="27" t="s">
        <v>699</v>
      </c>
      <c r="G44" s="51" t="s">
        <v>47</v>
      </c>
      <c r="H44" s="18">
        <v>46143</v>
      </c>
      <c r="I44" s="28"/>
      <c r="J44" s="18"/>
      <c r="K44" s="28"/>
    </row>
    <row r="45" spans="1:11" ht="79.900000000000006" customHeight="1" x14ac:dyDescent="0.2">
      <c r="A45" s="28" t="s">
        <v>2572</v>
      </c>
      <c r="B45" s="27" t="s">
        <v>700</v>
      </c>
      <c r="C45" s="27" t="s">
        <v>701</v>
      </c>
      <c r="D45" s="28" t="s">
        <v>669</v>
      </c>
      <c r="E45" s="27" t="s">
        <v>698</v>
      </c>
      <c r="F45" s="27" t="s">
        <v>702</v>
      </c>
      <c r="G45" s="51" t="s">
        <v>47</v>
      </c>
      <c r="H45" s="18">
        <v>46143</v>
      </c>
      <c r="I45" s="28"/>
      <c r="J45" s="18"/>
      <c r="K45" s="28"/>
    </row>
    <row r="46" spans="1:11" ht="79.900000000000006" customHeight="1" x14ac:dyDescent="0.2">
      <c r="A46" s="28" t="s">
        <v>2573</v>
      </c>
      <c r="B46" s="27" t="s">
        <v>703</v>
      </c>
      <c r="C46" s="27" t="s">
        <v>704</v>
      </c>
      <c r="D46" s="28" t="s">
        <v>669</v>
      </c>
      <c r="E46" s="27" t="s">
        <v>705</v>
      </c>
      <c r="F46" s="27" t="s">
        <v>706</v>
      </c>
      <c r="G46" s="51" t="s">
        <v>47</v>
      </c>
      <c r="H46" s="18">
        <v>46143</v>
      </c>
      <c r="I46" s="28"/>
      <c r="J46" s="18"/>
      <c r="K46" s="28"/>
    </row>
    <row r="47" spans="1:11" ht="79.900000000000006" customHeight="1" x14ac:dyDescent="0.2">
      <c r="A47" s="28" t="s">
        <v>2574</v>
      </c>
      <c r="B47" s="27" t="s">
        <v>707</v>
      </c>
      <c r="C47" s="27" t="s">
        <v>708</v>
      </c>
      <c r="D47" s="28" t="s">
        <v>669</v>
      </c>
      <c r="E47" s="27" t="s">
        <v>698</v>
      </c>
      <c r="F47" s="27" t="s">
        <v>709</v>
      </c>
      <c r="G47" s="51" t="s">
        <v>47</v>
      </c>
      <c r="H47" s="18">
        <v>46143</v>
      </c>
      <c r="I47" s="28"/>
      <c r="J47" s="18"/>
      <c r="K47" s="28"/>
    </row>
    <row r="48" spans="1:11" ht="79.900000000000006" customHeight="1" x14ac:dyDescent="0.2">
      <c r="A48" s="28" t="s">
        <v>2575</v>
      </c>
      <c r="B48" s="27" t="s">
        <v>710</v>
      </c>
      <c r="C48" s="27" t="s">
        <v>711</v>
      </c>
      <c r="D48" s="28" t="s">
        <v>669</v>
      </c>
      <c r="E48" s="27" t="s">
        <v>698</v>
      </c>
      <c r="F48" s="27" t="s">
        <v>712</v>
      </c>
      <c r="G48" s="51" t="s">
        <v>47</v>
      </c>
      <c r="H48" s="18">
        <v>46143</v>
      </c>
      <c r="I48" s="28"/>
      <c r="J48" s="18"/>
      <c r="K48" s="28"/>
    </row>
    <row r="49" spans="1:11" ht="79.900000000000006" customHeight="1" x14ac:dyDescent="0.2">
      <c r="A49" s="28" t="s">
        <v>2576</v>
      </c>
      <c r="B49" s="27" t="s">
        <v>713</v>
      </c>
      <c r="C49" s="27" t="s">
        <v>714</v>
      </c>
      <c r="D49" s="28" t="s">
        <v>664</v>
      </c>
      <c r="E49" s="27" t="s">
        <v>715</v>
      </c>
      <c r="F49" s="27" t="s">
        <v>716</v>
      </c>
      <c r="G49" s="51" t="s">
        <v>47</v>
      </c>
      <c r="H49" s="18">
        <v>46143</v>
      </c>
      <c r="I49" s="28"/>
      <c r="J49" s="18"/>
      <c r="K49" s="28"/>
    </row>
    <row r="50" spans="1:11" ht="79.900000000000006" customHeight="1" x14ac:dyDescent="0.2">
      <c r="A50" s="28" t="s">
        <v>2577</v>
      </c>
      <c r="B50" s="27" t="s">
        <v>717</v>
      </c>
      <c r="C50" s="27" t="s">
        <v>718</v>
      </c>
      <c r="D50" s="28" t="s">
        <v>664</v>
      </c>
      <c r="E50" s="27" t="s">
        <v>719</v>
      </c>
      <c r="F50" s="27" t="s">
        <v>720</v>
      </c>
      <c r="G50" s="51" t="s">
        <v>47</v>
      </c>
      <c r="H50" s="18">
        <v>46143</v>
      </c>
      <c r="I50" s="28"/>
      <c r="J50" s="18"/>
      <c r="K50" s="28"/>
    </row>
    <row r="51" spans="1:11" ht="79.900000000000006" customHeight="1" x14ac:dyDescent="0.2">
      <c r="A51" s="28" t="s">
        <v>2578</v>
      </c>
      <c r="B51" s="27" t="s">
        <v>721</v>
      </c>
      <c r="C51" s="27" t="s">
        <v>722</v>
      </c>
      <c r="D51" s="28" t="s">
        <v>487</v>
      </c>
      <c r="E51" s="27" t="s">
        <v>723</v>
      </c>
      <c r="F51" s="27" t="s">
        <v>724</v>
      </c>
      <c r="G51" s="51" t="s">
        <v>47</v>
      </c>
      <c r="H51" s="18">
        <v>46143</v>
      </c>
      <c r="I51" s="28"/>
      <c r="J51" s="18"/>
      <c r="K51" s="28"/>
    </row>
    <row r="52" spans="1:11" ht="79.900000000000006" customHeight="1" x14ac:dyDescent="0.2">
      <c r="A52" s="28" t="s">
        <v>2579</v>
      </c>
      <c r="B52" s="27" t="s">
        <v>725</v>
      </c>
      <c r="C52" s="27" t="s">
        <v>726</v>
      </c>
      <c r="D52" s="28" t="s">
        <v>487</v>
      </c>
      <c r="E52" s="27" t="s">
        <v>727</v>
      </c>
      <c r="F52" s="27" t="s">
        <v>728</v>
      </c>
      <c r="G52" s="51" t="s">
        <v>47</v>
      </c>
      <c r="H52" s="18">
        <v>46143</v>
      </c>
      <c r="I52" s="28"/>
      <c r="J52" s="18"/>
      <c r="K52" s="28"/>
    </row>
    <row r="53" spans="1:11" ht="79.900000000000006" customHeight="1" x14ac:dyDescent="0.2">
      <c r="A53" s="28" t="s">
        <v>2580</v>
      </c>
      <c r="B53" s="27" t="s">
        <v>729</v>
      </c>
      <c r="C53" s="27" t="s">
        <v>726</v>
      </c>
      <c r="D53" s="28" t="s">
        <v>730</v>
      </c>
      <c r="E53" s="27" t="s">
        <v>731</v>
      </c>
      <c r="F53" s="27" t="s">
        <v>732</v>
      </c>
      <c r="G53" s="51" t="s">
        <v>47</v>
      </c>
      <c r="H53" s="18">
        <v>46143</v>
      </c>
      <c r="I53" s="28"/>
      <c r="J53" s="18"/>
      <c r="K53" s="28"/>
    </row>
    <row r="54" spans="1:11" ht="79.900000000000006" customHeight="1" x14ac:dyDescent="0.2">
      <c r="A54" s="28" t="s">
        <v>2581</v>
      </c>
      <c r="B54" s="27" t="s">
        <v>733</v>
      </c>
      <c r="C54" s="27" t="s">
        <v>734</v>
      </c>
      <c r="D54" s="28" t="s">
        <v>487</v>
      </c>
      <c r="E54" s="27" t="s">
        <v>735</v>
      </c>
      <c r="F54" s="27" t="s">
        <v>736</v>
      </c>
      <c r="G54" s="51" t="s">
        <v>47</v>
      </c>
      <c r="H54" s="18">
        <v>46143</v>
      </c>
      <c r="I54" s="28"/>
      <c r="J54" s="18"/>
      <c r="K54" s="28"/>
    </row>
    <row r="55" spans="1:11" ht="79.900000000000006" customHeight="1" x14ac:dyDescent="0.2">
      <c r="A55" s="28" t="s">
        <v>2582</v>
      </c>
      <c r="B55" s="27" t="s">
        <v>737</v>
      </c>
      <c r="C55" s="27" t="s">
        <v>738</v>
      </c>
      <c r="D55" s="28" t="s">
        <v>739</v>
      </c>
      <c r="E55" s="27" t="s">
        <v>740</v>
      </c>
      <c r="F55" s="27" t="s">
        <v>741</v>
      </c>
      <c r="G55" s="51" t="s">
        <v>47</v>
      </c>
      <c r="H55" s="18">
        <v>46143</v>
      </c>
      <c r="I55" s="28"/>
      <c r="J55" s="18"/>
      <c r="K55" s="28"/>
    </row>
    <row r="56" spans="1:11" ht="79.900000000000006" customHeight="1" x14ac:dyDescent="0.25">
      <c r="A56" s="28" t="s">
        <v>2583</v>
      </c>
      <c r="B56" s="27" t="s">
        <v>742</v>
      </c>
      <c r="C56" s="27" t="s">
        <v>743</v>
      </c>
      <c r="D56" s="28" t="s">
        <v>744</v>
      </c>
      <c r="E56" s="27" t="s">
        <v>745</v>
      </c>
      <c r="F56" s="27" t="s">
        <v>746</v>
      </c>
      <c r="G56" s="52" t="s">
        <v>99</v>
      </c>
      <c r="H56" s="18">
        <v>46143</v>
      </c>
      <c r="I56" s="51" t="s">
        <v>47</v>
      </c>
      <c r="J56" s="53">
        <v>46147</v>
      </c>
      <c r="K56" s="28"/>
    </row>
    <row r="57" spans="1:11" ht="79.900000000000006" customHeight="1" x14ac:dyDescent="0.2">
      <c r="A57" s="28" t="s">
        <v>2584</v>
      </c>
      <c r="B57" s="27" t="s">
        <v>747</v>
      </c>
      <c r="C57" s="27" t="s">
        <v>748</v>
      </c>
      <c r="D57" s="28" t="s">
        <v>669</v>
      </c>
      <c r="E57" s="27" t="s">
        <v>749</v>
      </c>
      <c r="F57" s="27" t="s">
        <v>750</v>
      </c>
      <c r="G57" s="51" t="s">
        <v>47</v>
      </c>
      <c r="H57" s="18">
        <v>46143</v>
      </c>
      <c r="I57" s="28"/>
      <c r="J57" s="18"/>
      <c r="K57" s="28"/>
    </row>
    <row r="58" spans="1:11" ht="79.900000000000006" customHeight="1" x14ac:dyDescent="0.2">
      <c r="A58" s="28" t="s">
        <v>2585</v>
      </c>
      <c r="B58" s="27" t="s">
        <v>751</v>
      </c>
      <c r="C58" s="27" t="s">
        <v>752</v>
      </c>
      <c r="D58" s="28" t="s">
        <v>753</v>
      </c>
      <c r="E58" s="27" t="s">
        <v>754</v>
      </c>
      <c r="F58" s="27" t="s">
        <v>755</v>
      </c>
      <c r="G58" s="51" t="s">
        <v>47</v>
      </c>
      <c r="H58" s="18">
        <v>46143</v>
      </c>
      <c r="I58" s="28"/>
      <c r="J58" s="18"/>
      <c r="K58" s="28"/>
    </row>
    <row r="59" spans="1:11" ht="79.900000000000006" customHeight="1" x14ac:dyDescent="0.2">
      <c r="A59" s="28" t="s">
        <v>2586</v>
      </c>
      <c r="B59" s="27" t="s">
        <v>756</v>
      </c>
      <c r="C59" s="27" t="s">
        <v>757</v>
      </c>
      <c r="D59" s="28" t="s">
        <v>758</v>
      </c>
      <c r="E59" s="27" t="s">
        <v>759</v>
      </c>
      <c r="F59" s="27" t="s">
        <v>760</v>
      </c>
      <c r="G59" s="51" t="s">
        <v>47</v>
      </c>
      <c r="H59" s="18">
        <v>46143</v>
      </c>
      <c r="I59" s="28"/>
      <c r="J59" s="18"/>
      <c r="K59" s="28"/>
    </row>
    <row r="60" spans="1:11" ht="79.900000000000006" customHeight="1" x14ac:dyDescent="0.2">
      <c r="A60" s="28" t="s">
        <v>2587</v>
      </c>
      <c r="B60" s="27" t="s">
        <v>761</v>
      </c>
      <c r="C60" s="27" t="s">
        <v>762</v>
      </c>
      <c r="D60" s="28" t="s">
        <v>758</v>
      </c>
      <c r="E60" s="27" t="s">
        <v>763</v>
      </c>
      <c r="F60" s="27" t="s">
        <v>764</v>
      </c>
      <c r="G60" s="51" t="s">
        <v>47</v>
      </c>
      <c r="H60" s="18">
        <v>46143</v>
      </c>
      <c r="I60" s="28"/>
      <c r="J60" s="18"/>
      <c r="K60" s="28"/>
    </row>
    <row r="61" spans="1:11" ht="79.900000000000006" customHeight="1" x14ac:dyDescent="0.2">
      <c r="A61" s="28" t="s">
        <v>2588</v>
      </c>
      <c r="B61" s="27" t="s">
        <v>765</v>
      </c>
      <c r="C61" s="27" t="s">
        <v>766</v>
      </c>
      <c r="D61" s="28" t="s">
        <v>767</v>
      </c>
      <c r="E61" s="27" t="s">
        <v>768</v>
      </c>
      <c r="F61" s="27" t="s">
        <v>769</v>
      </c>
      <c r="G61" s="51" t="s">
        <v>47</v>
      </c>
      <c r="H61" s="18">
        <v>46143</v>
      </c>
      <c r="I61" s="28"/>
      <c r="J61" s="18"/>
      <c r="K61" s="28"/>
    </row>
    <row r="62" spans="1:11" ht="79.900000000000006" customHeight="1" x14ac:dyDescent="0.2">
      <c r="A62" s="28" t="s">
        <v>2589</v>
      </c>
      <c r="B62" s="27" t="s">
        <v>770</v>
      </c>
      <c r="C62" s="27" t="s">
        <v>771</v>
      </c>
      <c r="D62" s="28" t="s">
        <v>772</v>
      </c>
      <c r="E62" s="27" t="s">
        <v>773</v>
      </c>
      <c r="F62" s="27" t="s">
        <v>774</v>
      </c>
      <c r="G62" s="51" t="s">
        <v>47</v>
      </c>
      <c r="H62" s="18">
        <v>46143</v>
      </c>
      <c r="I62" s="28"/>
      <c r="J62" s="18"/>
      <c r="K62" s="28"/>
    </row>
    <row r="63" spans="1:11" ht="79.900000000000006" customHeight="1" x14ac:dyDescent="0.2">
      <c r="A63" s="28" t="s">
        <v>2590</v>
      </c>
      <c r="B63" s="27" t="s">
        <v>775</v>
      </c>
      <c r="C63" s="27" t="s">
        <v>776</v>
      </c>
      <c r="D63" s="28" t="s">
        <v>777</v>
      </c>
      <c r="E63" s="27" t="s">
        <v>778</v>
      </c>
      <c r="F63" s="27" t="s">
        <v>779</v>
      </c>
      <c r="G63" s="51" t="s">
        <v>47</v>
      </c>
      <c r="H63" s="18">
        <v>46143</v>
      </c>
      <c r="I63" s="28"/>
      <c r="J63" s="18"/>
      <c r="K63" s="28"/>
    </row>
    <row r="64" spans="1:11" ht="79.900000000000006" customHeight="1" x14ac:dyDescent="0.2">
      <c r="A64" s="28" t="s">
        <v>2591</v>
      </c>
      <c r="B64" s="27" t="s">
        <v>780</v>
      </c>
      <c r="C64" s="27" t="s">
        <v>781</v>
      </c>
      <c r="D64" s="28" t="s">
        <v>487</v>
      </c>
      <c r="E64" s="27" t="s">
        <v>782</v>
      </c>
      <c r="F64" s="27" t="s">
        <v>783</v>
      </c>
      <c r="G64" s="51" t="s">
        <v>47</v>
      </c>
      <c r="H64" s="18">
        <v>46143</v>
      </c>
      <c r="I64" s="28"/>
      <c r="J64" s="18"/>
      <c r="K64" s="28"/>
    </row>
    <row r="65" spans="1:11" ht="79.900000000000006" customHeight="1" x14ac:dyDescent="0.2">
      <c r="A65" s="28" t="s">
        <v>2592</v>
      </c>
      <c r="B65" s="27" t="s">
        <v>784</v>
      </c>
      <c r="C65" s="27" t="s">
        <v>785</v>
      </c>
      <c r="D65" s="28" t="s">
        <v>786</v>
      </c>
      <c r="E65" s="27" t="s">
        <v>787</v>
      </c>
      <c r="F65" s="27" t="s">
        <v>788</v>
      </c>
      <c r="G65" s="51" t="s">
        <v>47</v>
      </c>
      <c r="H65" s="18">
        <v>46143</v>
      </c>
      <c r="I65" s="28"/>
      <c r="J65" s="18"/>
      <c r="K65" s="28"/>
    </row>
    <row r="66" spans="1:11" ht="79.900000000000006" customHeight="1" x14ac:dyDescent="0.2">
      <c r="A66" s="28" t="s">
        <v>2593</v>
      </c>
      <c r="B66" s="27" t="s">
        <v>789</v>
      </c>
      <c r="C66" s="27" t="s">
        <v>790</v>
      </c>
      <c r="D66" s="28" t="s">
        <v>791</v>
      </c>
      <c r="E66" s="27" t="s">
        <v>792</v>
      </c>
      <c r="F66" s="27" t="s">
        <v>793</v>
      </c>
      <c r="G66" s="51" t="s">
        <v>47</v>
      </c>
      <c r="H66" s="18">
        <v>46143</v>
      </c>
      <c r="I66" s="28"/>
      <c r="J66" s="18"/>
      <c r="K66" s="28"/>
    </row>
    <row r="67" spans="1:11" ht="79.900000000000006" customHeight="1" x14ac:dyDescent="0.2">
      <c r="A67" s="28" t="s">
        <v>2594</v>
      </c>
      <c r="B67" s="27" t="s">
        <v>794</v>
      </c>
      <c r="C67" s="27" t="s">
        <v>795</v>
      </c>
      <c r="D67" s="28" t="s">
        <v>796</v>
      </c>
      <c r="E67" s="27" t="s">
        <v>797</v>
      </c>
      <c r="F67" s="27" t="s">
        <v>798</v>
      </c>
      <c r="G67" s="51" t="s">
        <v>47</v>
      </c>
      <c r="H67" s="18">
        <v>46143</v>
      </c>
      <c r="I67" s="28"/>
      <c r="J67" s="18"/>
      <c r="K67" s="28"/>
    </row>
    <row r="68" spans="1:11" ht="79.900000000000006" customHeight="1" x14ac:dyDescent="0.2">
      <c r="A68" s="28" t="s">
        <v>2595</v>
      </c>
      <c r="B68" s="27" t="s">
        <v>799</v>
      </c>
      <c r="C68" s="27" t="s">
        <v>800</v>
      </c>
      <c r="D68" s="28" t="s">
        <v>801</v>
      </c>
      <c r="E68" s="27" t="s">
        <v>802</v>
      </c>
      <c r="F68" s="27" t="s">
        <v>803</v>
      </c>
      <c r="G68" s="51" t="s">
        <v>47</v>
      </c>
      <c r="H68" s="18">
        <v>46143</v>
      </c>
      <c r="I68" s="28"/>
      <c r="J68" s="18"/>
      <c r="K68" s="28"/>
    </row>
    <row r="69" spans="1:11" ht="90" customHeight="1" x14ac:dyDescent="0.2">
      <c r="A69" s="28" t="s">
        <v>2596</v>
      </c>
      <c r="B69" s="27" t="s">
        <v>804</v>
      </c>
      <c r="C69" s="27" t="s">
        <v>805</v>
      </c>
      <c r="D69" s="28" t="s">
        <v>806</v>
      </c>
      <c r="E69" s="27" t="s">
        <v>807</v>
      </c>
      <c r="F69" s="27" t="s">
        <v>808</v>
      </c>
      <c r="G69" s="51" t="s">
        <v>47</v>
      </c>
      <c r="H69" s="18">
        <v>46143</v>
      </c>
      <c r="I69" s="28"/>
      <c r="J69" s="18"/>
      <c r="K69" s="28"/>
    </row>
    <row r="70" spans="1:11" ht="90" customHeight="1" x14ac:dyDescent="0.2">
      <c r="A70" s="28" t="s">
        <v>2597</v>
      </c>
      <c r="B70" s="27" t="s">
        <v>809</v>
      </c>
      <c r="C70" s="27" t="s">
        <v>810</v>
      </c>
      <c r="D70" s="28" t="s">
        <v>811</v>
      </c>
      <c r="E70" s="27" t="s">
        <v>812</v>
      </c>
      <c r="F70" s="27" t="s">
        <v>813</v>
      </c>
      <c r="G70" s="51" t="s">
        <v>47</v>
      </c>
      <c r="H70" s="18">
        <v>46143</v>
      </c>
      <c r="I70" s="28"/>
      <c r="J70" s="18"/>
      <c r="K70" s="28"/>
    </row>
    <row r="71" spans="1:11" ht="12.75" x14ac:dyDescent="0.2">
      <c r="F71" s="25"/>
      <c r="G71" s="41"/>
      <c r="H71" s="41"/>
      <c r="I71" s="41"/>
      <c r="J71" s="41"/>
      <c r="K71" s="41"/>
    </row>
    <row r="72" spans="1:11" ht="12.75" x14ac:dyDescent="0.2">
      <c r="G72" s="41"/>
      <c r="H72" s="41"/>
      <c r="I72" s="41"/>
      <c r="J72" s="41"/>
      <c r="K72" s="41"/>
    </row>
    <row r="73" spans="1:11" ht="12.75" x14ac:dyDescent="0.2">
      <c r="G73" s="41"/>
      <c r="H73" s="41"/>
      <c r="I73" s="41"/>
      <c r="J73" s="41"/>
      <c r="K73" s="41"/>
    </row>
    <row r="74" spans="1:11" ht="12.75" x14ac:dyDescent="0.2">
      <c r="G74" s="41"/>
      <c r="H74" s="41"/>
      <c r="I74" s="41"/>
      <c r="J74" s="41"/>
      <c r="K74" s="41"/>
    </row>
    <row r="75" spans="1:11" ht="12.75" x14ac:dyDescent="0.2"/>
    <row r="76" spans="1:11" ht="12.75" x14ac:dyDescent="0.2"/>
    <row r="77" spans="1:11" ht="12.75" x14ac:dyDescent="0.2"/>
    <row r="78" spans="1:11" ht="12.75" x14ac:dyDescent="0.2">
      <c r="F78" s="25"/>
    </row>
    <row r="79" spans="1:11" ht="12.75" x14ac:dyDescent="0.2">
      <c r="F79" s="25"/>
    </row>
    <row r="80" spans="1:11" ht="12.75" x14ac:dyDescent="0.2">
      <c r="F80" s="25"/>
    </row>
    <row r="81" spans="6:6" ht="12.75" x14ac:dyDescent="0.2">
      <c r="F81" s="25"/>
    </row>
    <row r="82" spans="6:6" ht="12.75" x14ac:dyDescent="0.2">
      <c r="F82" s="25"/>
    </row>
    <row r="83" spans="6:6" ht="12.75" x14ac:dyDescent="0.2">
      <c r="F83" s="25"/>
    </row>
    <row r="84" spans="6:6" ht="12.75" x14ac:dyDescent="0.2">
      <c r="F84" s="25"/>
    </row>
    <row r="85" spans="6:6" ht="12.75" x14ac:dyDescent="0.2">
      <c r="F85" s="25"/>
    </row>
    <row r="86" spans="6:6" ht="12.75" x14ac:dyDescent="0.2">
      <c r="F86" s="25"/>
    </row>
    <row r="87" spans="6:6" ht="12.75" x14ac:dyDescent="0.2">
      <c r="F87" s="25"/>
    </row>
    <row r="88" spans="6:6" ht="12.75" x14ac:dyDescent="0.2">
      <c r="F88" s="25"/>
    </row>
    <row r="89" spans="6:6" ht="12.75" x14ac:dyDescent="0.2">
      <c r="F89" s="25"/>
    </row>
    <row r="90" spans="6:6" ht="12.75" x14ac:dyDescent="0.2">
      <c r="F90" s="25"/>
    </row>
    <row r="91" spans="6:6" ht="12.75" x14ac:dyDescent="0.2">
      <c r="F91" s="25"/>
    </row>
    <row r="92" spans="6:6" ht="12.75" x14ac:dyDescent="0.2">
      <c r="F92" s="25"/>
    </row>
    <row r="93" spans="6:6" ht="12.75" x14ac:dyDescent="0.2">
      <c r="F93" s="25"/>
    </row>
    <row r="94" spans="6:6" ht="12.75" x14ac:dyDescent="0.2">
      <c r="F94" s="25"/>
    </row>
    <row r="95" spans="6:6" ht="12.75" x14ac:dyDescent="0.2">
      <c r="F95" s="25"/>
    </row>
    <row r="96" spans="6:6" ht="12.75" x14ac:dyDescent="0.2">
      <c r="F96" s="25"/>
    </row>
    <row r="97" spans="6:6" ht="12.75" x14ac:dyDescent="0.2">
      <c r="F97" s="25"/>
    </row>
    <row r="98" spans="6:6" ht="12.75" x14ac:dyDescent="0.2">
      <c r="F98" s="25"/>
    </row>
    <row r="99" spans="6:6" ht="12.75" x14ac:dyDescent="0.2">
      <c r="F99" s="25"/>
    </row>
    <row r="100" spans="6:6" ht="12.75" x14ac:dyDescent="0.2">
      <c r="F100" s="25"/>
    </row>
    <row r="101" spans="6:6" ht="12.75" x14ac:dyDescent="0.2">
      <c r="F101" s="25"/>
    </row>
    <row r="102" spans="6:6" ht="12.75" x14ac:dyDescent="0.2">
      <c r="F102" s="25"/>
    </row>
    <row r="103" spans="6:6" ht="12.75" x14ac:dyDescent="0.2">
      <c r="F103" s="25"/>
    </row>
    <row r="104" spans="6:6" ht="12.75" x14ac:dyDescent="0.2">
      <c r="F104" s="25"/>
    </row>
    <row r="105" spans="6:6" ht="12.75" x14ac:dyDescent="0.2">
      <c r="F105" s="25"/>
    </row>
    <row r="106" spans="6:6" ht="12.75" x14ac:dyDescent="0.2">
      <c r="F106" s="25"/>
    </row>
    <row r="107" spans="6:6" ht="12.75" x14ac:dyDescent="0.2">
      <c r="F107" s="25"/>
    </row>
    <row r="108" spans="6:6" ht="12.75" x14ac:dyDescent="0.2">
      <c r="F108" s="25"/>
    </row>
    <row r="109" spans="6:6" ht="12.75" x14ac:dyDescent="0.2">
      <c r="F109" s="25"/>
    </row>
    <row r="110" spans="6:6" ht="12.75" x14ac:dyDescent="0.2">
      <c r="F110" s="25"/>
    </row>
    <row r="111" spans="6:6" ht="12.75" x14ac:dyDescent="0.2">
      <c r="F111" s="25"/>
    </row>
    <row r="112" spans="6:6" ht="12.75" x14ac:dyDescent="0.2">
      <c r="F112" s="25"/>
    </row>
    <row r="113" spans="6:6" ht="12.75" x14ac:dyDescent="0.2">
      <c r="F113" s="25"/>
    </row>
    <row r="114" spans="6:6" ht="12.75" x14ac:dyDescent="0.2">
      <c r="F114" s="25"/>
    </row>
    <row r="115" spans="6:6" ht="12.75" x14ac:dyDescent="0.2">
      <c r="F115" s="25"/>
    </row>
    <row r="116" spans="6:6" ht="12.75" x14ac:dyDescent="0.2">
      <c r="F116" s="25"/>
    </row>
    <row r="117" spans="6:6" ht="12.75" x14ac:dyDescent="0.2">
      <c r="F117" s="25"/>
    </row>
    <row r="118" spans="6:6" ht="12.75" x14ac:dyDescent="0.2">
      <c r="F118" s="25"/>
    </row>
    <row r="119" spans="6:6" ht="12.75" x14ac:dyDescent="0.2">
      <c r="F119" s="25"/>
    </row>
    <row r="120" spans="6:6" ht="12.75" x14ac:dyDescent="0.2">
      <c r="F120" s="25"/>
    </row>
    <row r="121" spans="6:6" ht="12.75" x14ac:dyDescent="0.2">
      <c r="F121" s="25"/>
    </row>
    <row r="122" spans="6:6" ht="12.75" x14ac:dyDescent="0.2">
      <c r="F122" s="25"/>
    </row>
    <row r="123" spans="6:6" ht="12.75" x14ac:dyDescent="0.2">
      <c r="F123" s="25"/>
    </row>
    <row r="124" spans="6:6" ht="12.75" x14ac:dyDescent="0.2">
      <c r="F124" s="25"/>
    </row>
    <row r="125" spans="6:6" ht="12.75" x14ac:dyDescent="0.2">
      <c r="F125" s="25"/>
    </row>
    <row r="126" spans="6:6" ht="12.75" x14ac:dyDescent="0.2">
      <c r="F126" s="25"/>
    </row>
    <row r="127" spans="6:6" ht="12.75" x14ac:dyDescent="0.2">
      <c r="F127" s="25"/>
    </row>
    <row r="128" spans="6:6" ht="12.75" x14ac:dyDescent="0.2">
      <c r="F128" s="25"/>
    </row>
    <row r="129" spans="6:6" ht="12.75" x14ac:dyDescent="0.2">
      <c r="F129" s="25"/>
    </row>
    <row r="130" spans="6:6" ht="12.75" x14ac:dyDescent="0.2">
      <c r="F130" s="25"/>
    </row>
    <row r="131" spans="6:6" ht="12.75" x14ac:dyDescent="0.2">
      <c r="F131" s="25"/>
    </row>
    <row r="132" spans="6:6" ht="12.75" x14ac:dyDescent="0.2">
      <c r="F132" s="25"/>
    </row>
    <row r="133" spans="6:6" ht="12.75" x14ac:dyDescent="0.2">
      <c r="F133" s="25"/>
    </row>
    <row r="134" spans="6:6" ht="12.75" x14ac:dyDescent="0.2">
      <c r="F134" s="25"/>
    </row>
    <row r="135" spans="6:6" ht="12.75" x14ac:dyDescent="0.2">
      <c r="F135" s="25"/>
    </row>
    <row r="136" spans="6:6" ht="12.75" x14ac:dyDescent="0.2">
      <c r="F136" s="25"/>
    </row>
    <row r="137" spans="6:6" ht="12.75" x14ac:dyDescent="0.2">
      <c r="F137" s="25"/>
    </row>
    <row r="138" spans="6:6" ht="12.75" x14ac:dyDescent="0.2">
      <c r="F138" s="25"/>
    </row>
    <row r="139" spans="6:6" ht="12.75" x14ac:dyDescent="0.2">
      <c r="F139" s="25"/>
    </row>
    <row r="140" spans="6:6" ht="12.75" x14ac:dyDescent="0.2">
      <c r="F140" s="25"/>
    </row>
    <row r="141" spans="6:6" ht="12.75" x14ac:dyDescent="0.2">
      <c r="F141" s="25"/>
    </row>
    <row r="142" spans="6:6" ht="12.75" x14ac:dyDescent="0.2">
      <c r="F142" s="25"/>
    </row>
    <row r="143" spans="6:6" ht="12.75" x14ac:dyDescent="0.2">
      <c r="F143" s="25"/>
    </row>
    <row r="144" spans="6:6" ht="12.75" x14ac:dyDescent="0.2">
      <c r="F144" s="25"/>
    </row>
    <row r="145" spans="6:6" ht="12.75" x14ac:dyDescent="0.2">
      <c r="F145" s="25"/>
    </row>
    <row r="146" spans="6:6" ht="12.75" x14ac:dyDescent="0.2">
      <c r="F146" s="25"/>
    </row>
    <row r="147" spans="6:6" ht="12.75" x14ac:dyDescent="0.2">
      <c r="F147" s="25"/>
    </row>
    <row r="148" spans="6:6" ht="12.75" x14ac:dyDescent="0.2">
      <c r="F148" s="25"/>
    </row>
    <row r="149" spans="6:6" ht="12.75" x14ac:dyDescent="0.2">
      <c r="F149" s="25"/>
    </row>
    <row r="150" spans="6:6" ht="12.75" x14ac:dyDescent="0.2">
      <c r="F150" s="25"/>
    </row>
    <row r="151" spans="6:6" ht="12.75" x14ac:dyDescent="0.2">
      <c r="F151" s="25"/>
    </row>
    <row r="152" spans="6:6" ht="12.75" x14ac:dyDescent="0.2">
      <c r="F152" s="25"/>
    </row>
    <row r="153" spans="6:6" ht="12.75" x14ac:dyDescent="0.2">
      <c r="F153" s="25"/>
    </row>
    <row r="154" spans="6:6" ht="12.75" x14ac:dyDescent="0.2">
      <c r="F154" s="25"/>
    </row>
    <row r="155" spans="6:6" ht="12.75" x14ac:dyDescent="0.2">
      <c r="F155" s="25"/>
    </row>
    <row r="156" spans="6:6" ht="12.75" x14ac:dyDescent="0.2">
      <c r="F156" s="25"/>
    </row>
    <row r="157" spans="6:6" ht="12.75" x14ac:dyDescent="0.2">
      <c r="F157" s="25"/>
    </row>
    <row r="158" spans="6:6" ht="12.75" x14ac:dyDescent="0.2">
      <c r="F158" s="25"/>
    </row>
    <row r="159" spans="6:6" ht="12.75" x14ac:dyDescent="0.2">
      <c r="F159" s="25"/>
    </row>
    <row r="160" spans="6:6" ht="12.75" x14ac:dyDescent="0.2">
      <c r="F160" s="25"/>
    </row>
    <row r="161" spans="6:6" ht="12.75" x14ac:dyDescent="0.2">
      <c r="F161" s="25"/>
    </row>
    <row r="162" spans="6:6" ht="12.75" x14ac:dyDescent="0.2">
      <c r="F162" s="25"/>
    </row>
    <row r="163" spans="6:6" ht="12.75" x14ac:dyDescent="0.2">
      <c r="F163" s="25"/>
    </row>
    <row r="164" spans="6:6" ht="12.75" x14ac:dyDescent="0.2">
      <c r="F164" s="25"/>
    </row>
    <row r="165" spans="6:6" ht="12.75" x14ac:dyDescent="0.2">
      <c r="F165" s="25"/>
    </row>
    <row r="166" spans="6:6" ht="12.75" x14ac:dyDescent="0.2">
      <c r="F166" s="25"/>
    </row>
    <row r="167" spans="6:6" ht="12.75" x14ac:dyDescent="0.2">
      <c r="F167" s="25"/>
    </row>
    <row r="168" spans="6:6" ht="12.75" x14ac:dyDescent="0.2">
      <c r="F168" s="25"/>
    </row>
    <row r="169" spans="6:6" ht="12.75" x14ac:dyDescent="0.2">
      <c r="F169" s="25"/>
    </row>
    <row r="170" spans="6:6" ht="12.75" x14ac:dyDescent="0.2">
      <c r="F170" s="25"/>
    </row>
    <row r="171" spans="6:6" ht="12.75" x14ac:dyDescent="0.2">
      <c r="F171" s="25"/>
    </row>
    <row r="172" spans="6:6" ht="12.75" x14ac:dyDescent="0.2">
      <c r="F172" s="25"/>
    </row>
    <row r="173" spans="6:6" ht="12.75" x14ac:dyDescent="0.2">
      <c r="F173" s="25"/>
    </row>
    <row r="174" spans="6:6" ht="12.75" x14ac:dyDescent="0.2">
      <c r="F174" s="25"/>
    </row>
    <row r="175" spans="6:6" ht="12.75" x14ac:dyDescent="0.2">
      <c r="F175" s="25"/>
    </row>
    <row r="176" spans="6:6" ht="12.75" x14ac:dyDescent="0.2">
      <c r="F176" s="25"/>
    </row>
    <row r="177" spans="6:6" ht="12.75" x14ac:dyDescent="0.2">
      <c r="F177" s="25"/>
    </row>
    <row r="178" spans="6:6" ht="12.75" x14ac:dyDescent="0.2">
      <c r="F178" s="25"/>
    </row>
    <row r="179" spans="6:6" ht="12.75" x14ac:dyDescent="0.2">
      <c r="F179" s="25"/>
    </row>
    <row r="180" spans="6:6" ht="12.75" x14ac:dyDescent="0.2">
      <c r="F180" s="25"/>
    </row>
    <row r="181" spans="6:6" ht="12.75" x14ac:dyDescent="0.2">
      <c r="F181" s="25"/>
    </row>
    <row r="182" spans="6:6" ht="12.75" x14ac:dyDescent="0.2">
      <c r="F182" s="25"/>
    </row>
    <row r="183" spans="6:6" ht="12.75" x14ac:dyDescent="0.2">
      <c r="F183" s="25"/>
    </row>
    <row r="184" spans="6:6" ht="12.75" x14ac:dyDescent="0.2">
      <c r="F184" s="25"/>
    </row>
    <row r="185" spans="6:6" ht="12.75" x14ac:dyDescent="0.2">
      <c r="F185" s="25"/>
    </row>
    <row r="186" spans="6:6" ht="12.75" x14ac:dyDescent="0.2">
      <c r="F186" s="25"/>
    </row>
    <row r="187" spans="6:6" ht="12.75" x14ac:dyDescent="0.2">
      <c r="F187" s="25"/>
    </row>
    <row r="188" spans="6:6" ht="12.75" x14ac:dyDescent="0.2">
      <c r="F188" s="25"/>
    </row>
    <row r="189" spans="6:6" ht="12.75" x14ac:dyDescent="0.2">
      <c r="F189" s="25"/>
    </row>
    <row r="190" spans="6:6" ht="12.75" x14ac:dyDescent="0.2">
      <c r="F190" s="25"/>
    </row>
    <row r="191" spans="6:6" ht="12.75" x14ac:dyDescent="0.2">
      <c r="F191" s="25"/>
    </row>
    <row r="192" spans="6:6" ht="12.75" x14ac:dyDescent="0.2">
      <c r="F192" s="25"/>
    </row>
    <row r="193" spans="6:6" ht="12.75" x14ac:dyDescent="0.2">
      <c r="F193" s="25"/>
    </row>
    <row r="194" spans="6:6" ht="12.75" x14ac:dyDescent="0.2">
      <c r="F194" s="25"/>
    </row>
    <row r="195" spans="6:6" ht="12.75" x14ac:dyDescent="0.2">
      <c r="F195" s="25"/>
    </row>
    <row r="196" spans="6:6" ht="12.75" x14ac:dyDescent="0.2">
      <c r="F196" s="25"/>
    </row>
    <row r="197" spans="6:6" ht="12.75" x14ac:dyDescent="0.2">
      <c r="F197" s="25"/>
    </row>
    <row r="198" spans="6:6" ht="12.75" x14ac:dyDescent="0.2">
      <c r="F198" s="25"/>
    </row>
    <row r="199" spans="6:6" ht="12.75" x14ac:dyDescent="0.2">
      <c r="F199" s="25"/>
    </row>
    <row r="200" spans="6:6" ht="12.75" x14ac:dyDescent="0.2">
      <c r="F200" s="25"/>
    </row>
    <row r="201" spans="6:6" ht="12.75" x14ac:dyDescent="0.2">
      <c r="F201" s="25"/>
    </row>
    <row r="202" spans="6:6" ht="12.75" x14ac:dyDescent="0.2">
      <c r="F202" s="25"/>
    </row>
    <row r="203" spans="6:6" ht="12.75" x14ac:dyDescent="0.2">
      <c r="F203" s="25"/>
    </row>
    <row r="204" spans="6:6" ht="12.75" x14ac:dyDescent="0.2">
      <c r="F204" s="25"/>
    </row>
    <row r="205" spans="6:6" ht="12.75" x14ac:dyDescent="0.2">
      <c r="F205" s="25"/>
    </row>
    <row r="206" spans="6:6" ht="12.75" x14ac:dyDescent="0.2">
      <c r="F206" s="25"/>
    </row>
    <row r="207" spans="6:6" ht="12.75" x14ac:dyDescent="0.2">
      <c r="F207" s="25"/>
    </row>
    <row r="208" spans="6:6" ht="12.75" x14ac:dyDescent="0.2">
      <c r="F208" s="25"/>
    </row>
    <row r="209" spans="6:6" ht="12.75" x14ac:dyDescent="0.2">
      <c r="F209" s="25"/>
    </row>
    <row r="210" spans="6:6" ht="12.75" x14ac:dyDescent="0.2">
      <c r="F210" s="25"/>
    </row>
    <row r="211" spans="6:6" ht="12.75" x14ac:dyDescent="0.2">
      <c r="F211" s="25"/>
    </row>
    <row r="212" spans="6:6" ht="12.75" x14ac:dyDescent="0.2">
      <c r="F212" s="25"/>
    </row>
    <row r="213" spans="6:6" ht="12.75" x14ac:dyDescent="0.2">
      <c r="F213" s="25"/>
    </row>
    <row r="214" spans="6:6" ht="12.75" x14ac:dyDescent="0.2">
      <c r="F214" s="25"/>
    </row>
    <row r="215" spans="6:6" ht="12.75" x14ac:dyDescent="0.2">
      <c r="F215" s="25"/>
    </row>
    <row r="216" spans="6:6" ht="12.75" x14ac:dyDescent="0.2">
      <c r="F216" s="25"/>
    </row>
    <row r="217" spans="6:6" ht="12.75" x14ac:dyDescent="0.2">
      <c r="F217" s="25"/>
    </row>
    <row r="218" spans="6:6" ht="12.75" x14ac:dyDescent="0.2">
      <c r="F218" s="25"/>
    </row>
    <row r="219" spans="6:6" ht="12.75" x14ac:dyDescent="0.2">
      <c r="F219" s="25"/>
    </row>
    <row r="220" spans="6:6" ht="12.75" x14ac:dyDescent="0.2">
      <c r="F220" s="25"/>
    </row>
    <row r="221" spans="6:6" ht="12.75" x14ac:dyDescent="0.2">
      <c r="F221" s="25"/>
    </row>
    <row r="222" spans="6:6" ht="12.75" x14ac:dyDescent="0.2">
      <c r="F222" s="25"/>
    </row>
    <row r="223" spans="6:6" ht="12.75" x14ac:dyDescent="0.2">
      <c r="F223" s="25"/>
    </row>
    <row r="224" spans="6:6" ht="12.75" x14ac:dyDescent="0.2">
      <c r="F224" s="25"/>
    </row>
    <row r="225" spans="6:6" ht="12.75" x14ac:dyDescent="0.2">
      <c r="F225" s="25"/>
    </row>
    <row r="226" spans="6:6" ht="12.75" x14ac:dyDescent="0.2">
      <c r="F226" s="25"/>
    </row>
    <row r="227" spans="6:6" ht="12.75" x14ac:dyDescent="0.2">
      <c r="F227" s="25"/>
    </row>
    <row r="228" spans="6:6" ht="12.75" x14ac:dyDescent="0.2">
      <c r="F228" s="25"/>
    </row>
    <row r="229" spans="6:6" ht="12.75" x14ac:dyDescent="0.2">
      <c r="F229" s="25"/>
    </row>
    <row r="230" spans="6:6" ht="12.75" x14ac:dyDescent="0.2">
      <c r="F230" s="25"/>
    </row>
    <row r="231" spans="6:6" ht="12.75" x14ac:dyDescent="0.2">
      <c r="F231" s="25"/>
    </row>
    <row r="232" spans="6:6" ht="12.75" x14ac:dyDescent="0.2">
      <c r="F232" s="25"/>
    </row>
    <row r="233" spans="6:6" ht="12.75" x14ac:dyDescent="0.2">
      <c r="F233" s="25"/>
    </row>
    <row r="234" spans="6:6" ht="12.75" x14ac:dyDescent="0.2">
      <c r="F234" s="25"/>
    </row>
    <row r="235" spans="6:6" ht="12.75" x14ac:dyDescent="0.2">
      <c r="F235" s="25"/>
    </row>
    <row r="236" spans="6:6" ht="12.75" x14ac:dyDescent="0.2">
      <c r="F236" s="25"/>
    </row>
    <row r="237" spans="6:6" ht="12.75" x14ac:dyDescent="0.2">
      <c r="F237" s="25"/>
    </row>
    <row r="238" spans="6:6" ht="12.75" x14ac:dyDescent="0.2">
      <c r="F238" s="25"/>
    </row>
    <row r="239" spans="6:6" ht="12.75" x14ac:dyDescent="0.2">
      <c r="F239" s="25"/>
    </row>
    <row r="240" spans="6:6" ht="12.75" x14ac:dyDescent="0.2">
      <c r="F240" s="25"/>
    </row>
    <row r="241" spans="6:6" ht="12.75" x14ac:dyDescent="0.2">
      <c r="F241" s="25"/>
    </row>
    <row r="242" spans="6:6" ht="12.75" x14ac:dyDescent="0.2">
      <c r="F242" s="25"/>
    </row>
    <row r="243" spans="6:6" ht="12.75" x14ac:dyDescent="0.2">
      <c r="F243" s="25"/>
    </row>
    <row r="244" spans="6:6" ht="12.75" x14ac:dyDescent="0.2">
      <c r="F244" s="25"/>
    </row>
    <row r="245" spans="6:6" ht="12.75" x14ac:dyDescent="0.2">
      <c r="F245" s="25"/>
    </row>
    <row r="246" spans="6:6" ht="12.75" x14ac:dyDescent="0.2">
      <c r="F246" s="25"/>
    </row>
    <row r="247" spans="6:6" ht="12.75" x14ac:dyDescent="0.2">
      <c r="F247" s="25"/>
    </row>
    <row r="248" spans="6:6" ht="12.75" x14ac:dyDescent="0.2">
      <c r="F248" s="25"/>
    </row>
    <row r="249" spans="6:6" ht="12.75" x14ac:dyDescent="0.2">
      <c r="F249" s="25"/>
    </row>
    <row r="250" spans="6:6" ht="12.75" x14ac:dyDescent="0.2">
      <c r="F250" s="25"/>
    </row>
    <row r="251" spans="6:6" ht="12.75" x14ac:dyDescent="0.2">
      <c r="F251" s="25"/>
    </row>
    <row r="252" spans="6:6" ht="12.75" x14ac:dyDescent="0.2">
      <c r="F252" s="25"/>
    </row>
    <row r="253" spans="6:6" ht="12.75" x14ac:dyDescent="0.2">
      <c r="F253" s="25"/>
    </row>
    <row r="254" spans="6:6" ht="12.75" x14ac:dyDescent="0.2">
      <c r="F254" s="25"/>
    </row>
    <row r="255" spans="6:6" ht="12.75" x14ac:dyDescent="0.2">
      <c r="F255" s="25"/>
    </row>
    <row r="256" spans="6:6" ht="12.75" x14ac:dyDescent="0.2">
      <c r="F256" s="25"/>
    </row>
    <row r="257" spans="6:6" ht="12.75" x14ac:dyDescent="0.2">
      <c r="F257" s="25"/>
    </row>
    <row r="258" spans="6:6" ht="12.75" x14ac:dyDescent="0.2">
      <c r="F258" s="25"/>
    </row>
    <row r="259" spans="6:6" ht="12.75" x14ac:dyDescent="0.2">
      <c r="F259" s="25"/>
    </row>
    <row r="260" spans="6:6" ht="12.75" x14ac:dyDescent="0.2">
      <c r="F260" s="25"/>
    </row>
    <row r="261" spans="6:6" ht="12.75" x14ac:dyDescent="0.2">
      <c r="F261" s="25"/>
    </row>
    <row r="262" spans="6:6" ht="12.75" x14ac:dyDescent="0.2">
      <c r="F262" s="25"/>
    </row>
    <row r="263" spans="6:6" ht="12.75" x14ac:dyDescent="0.2">
      <c r="F263" s="25"/>
    </row>
    <row r="264" spans="6:6" ht="12.75" x14ac:dyDescent="0.2">
      <c r="F264" s="25"/>
    </row>
    <row r="265" spans="6:6" ht="12.75" x14ac:dyDescent="0.2">
      <c r="F265" s="25"/>
    </row>
    <row r="266" spans="6:6" ht="12.75" x14ac:dyDescent="0.2">
      <c r="F266" s="25"/>
    </row>
    <row r="267" spans="6:6" ht="12.75" x14ac:dyDescent="0.2">
      <c r="F267" s="25"/>
    </row>
    <row r="268" spans="6:6" ht="12.75" x14ac:dyDescent="0.2">
      <c r="F268" s="25"/>
    </row>
    <row r="269" spans="6:6" ht="12.75" x14ac:dyDescent="0.2">
      <c r="F269" s="25"/>
    </row>
    <row r="270" spans="6:6" ht="12.75" x14ac:dyDescent="0.2">
      <c r="F270" s="25"/>
    </row>
    <row r="271" spans="6:6" ht="12.75" x14ac:dyDescent="0.2">
      <c r="F271" s="25"/>
    </row>
    <row r="272" spans="6:6" ht="12.75" x14ac:dyDescent="0.2">
      <c r="F272" s="25"/>
    </row>
    <row r="273" spans="6:6" ht="12.75" x14ac:dyDescent="0.2">
      <c r="F273" s="25"/>
    </row>
    <row r="274" spans="6:6" ht="12.75" x14ac:dyDescent="0.2">
      <c r="F274" s="25"/>
    </row>
    <row r="275" spans="6:6" ht="12.75" x14ac:dyDescent="0.2">
      <c r="F275" s="25"/>
    </row>
    <row r="276" spans="6:6" ht="12.75" x14ac:dyDescent="0.2">
      <c r="F276" s="25"/>
    </row>
    <row r="277" spans="6:6" ht="12.75" x14ac:dyDescent="0.2">
      <c r="F277" s="25"/>
    </row>
    <row r="278" spans="6:6" ht="12.75" x14ac:dyDescent="0.2">
      <c r="F278" s="25"/>
    </row>
    <row r="279" spans="6:6" ht="12.75" x14ac:dyDescent="0.2">
      <c r="F279" s="25"/>
    </row>
    <row r="280" spans="6:6" ht="12.75" x14ac:dyDescent="0.2">
      <c r="F280" s="25"/>
    </row>
    <row r="281" spans="6:6" ht="12.75" x14ac:dyDescent="0.2">
      <c r="F281" s="25"/>
    </row>
    <row r="282" spans="6:6" ht="12.75" x14ac:dyDescent="0.2">
      <c r="F282" s="25"/>
    </row>
    <row r="283" spans="6:6" ht="12.75" x14ac:dyDescent="0.2">
      <c r="F283" s="25"/>
    </row>
    <row r="284" spans="6:6" ht="12.75" x14ac:dyDescent="0.2">
      <c r="F284" s="25"/>
    </row>
    <row r="285" spans="6:6" ht="12.75" x14ac:dyDescent="0.2">
      <c r="F285" s="25"/>
    </row>
    <row r="286" spans="6:6" ht="12.75" x14ac:dyDescent="0.2">
      <c r="F286" s="25"/>
    </row>
    <row r="287" spans="6:6" ht="12.75" x14ac:dyDescent="0.2">
      <c r="F287" s="25"/>
    </row>
    <row r="288" spans="6:6" ht="12.75" x14ac:dyDescent="0.2">
      <c r="F288" s="25"/>
    </row>
    <row r="289" spans="6:6" ht="12.75" x14ac:dyDescent="0.2">
      <c r="F289" s="25"/>
    </row>
    <row r="290" spans="6:6" ht="12.75" x14ac:dyDescent="0.2">
      <c r="F290" s="25"/>
    </row>
    <row r="291" spans="6:6" ht="12.75" x14ac:dyDescent="0.2">
      <c r="F291" s="25"/>
    </row>
    <row r="292" spans="6:6" ht="12.75" x14ac:dyDescent="0.2">
      <c r="F292" s="25"/>
    </row>
    <row r="293" spans="6:6" ht="12.75" x14ac:dyDescent="0.2">
      <c r="F293" s="25"/>
    </row>
    <row r="294" spans="6:6" ht="12.75" x14ac:dyDescent="0.2">
      <c r="F294" s="25"/>
    </row>
    <row r="295" spans="6:6" ht="12.75" x14ac:dyDescent="0.2">
      <c r="F295" s="25"/>
    </row>
    <row r="296" spans="6:6" ht="12.75" x14ac:dyDescent="0.2">
      <c r="F296" s="25"/>
    </row>
    <row r="297" spans="6:6" ht="12.75" x14ac:dyDescent="0.2">
      <c r="F297" s="25"/>
    </row>
    <row r="298" spans="6:6" ht="12.75" x14ac:dyDescent="0.2">
      <c r="F298" s="25"/>
    </row>
    <row r="299" spans="6:6" ht="12.75" x14ac:dyDescent="0.2">
      <c r="F299" s="25"/>
    </row>
    <row r="300" spans="6:6" ht="12.75" x14ac:dyDescent="0.2">
      <c r="F300" s="25"/>
    </row>
    <row r="301" spans="6:6" ht="12.75" x14ac:dyDescent="0.2">
      <c r="F301" s="25"/>
    </row>
    <row r="302" spans="6:6" ht="12.75" x14ac:dyDescent="0.2">
      <c r="F302" s="25"/>
    </row>
    <row r="303" spans="6:6" ht="12.75" x14ac:dyDescent="0.2">
      <c r="F303" s="25"/>
    </row>
    <row r="304" spans="6:6" ht="12.75" x14ac:dyDescent="0.2">
      <c r="F304" s="25"/>
    </row>
    <row r="305" spans="6:6" ht="12.75" x14ac:dyDescent="0.2">
      <c r="F305" s="25"/>
    </row>
    <row r="306" spans="6:6" ht="12.75" x14ac:dyDescent="0.2">
      <c r="F306" s="25"/>
    </row>
    <row r="307" spans="6:6" ht="12.75" x14ac:dyDescent="0.2">
      <c r="F307" s="25"/>
    </row>
    <row r="308" spans="6:6" ht="12.75" x14ac:dyDescent="0.2">
      <c r="F308" s="25"/>
    </row>
    <row r="309" spans="6:6" ht="12.75" x14ac:dyDescent="0.2">
      <c r="F309" s="25"/>
    </row>
    <row r="310" spans="6:6" ht="12.75" x14ac:dyDescent="0.2">
      <c r="F310" s="25"/>
    </row>
    <row r="311" spans="6:6" ht="12.75" x14ac:dyDescent="0.2">
      <c r="F311" s="25"/>
    </row>
    <row r="312" spans="6:6" ht="12.75" x14ac:dyDescent="0.2">
      <c r="F312" s="25"/>
    </row>
    <row r="313" spans="6:6" ht="12.75" x14ac:dyDescent="0.2">
      <c r="F313" s="25"/>
    </row>
    <row r="314" spans="6:6" ht="12.75" x14ac:dyDescent="0.2">
      <c r="F314" s="25"/>
    </row>
    <row r="315" spans="6:6" ht="12.75" x14ac:dyDescent="0.2">
      <c r="F315" s="25"/>
    </row>
    <row r="316" spans="6:6" ht="12.75" x14ac:dyDescent="0.2">
      <c r="F316" s="25"/>
    </row>
    <row r="317" spans="6:6" ht="12.75" x14ac:dyDescent="0.2">
      <c r="F317" s="25"/>
    </row>
    <row r="318" spans="6:6" ht="12.75" x14ac:dyDescent="0.2">
      <c r="F318" s="25"/>
    </row>
    <row r="319" spans="6:6" ht="12.75" x14ac:dyDescent="0.2">
      <c r="F319" s="25"/>
    </row>
    <row r="320" spans="6:6" ht="12.75" x14ac:dyDescent="0.2">
      <c r="F320" s="25"/>
    </row>
    <row r="321" spans="6:6" ht="12.75" x14ac:dyDescent="0.2">
      <c r="F321" s="25"/>
    </row>
    <row r="322" spans="6:6" ht="12.75" x14ac:dyDescent="0.2">
      <c r="F322" s="25"/>
    </row>
    <row r="323" spans="6:6" ht="12.75" x14ac:dyDescent="0.2">
      <c r="F323" s="25"/>
    </row>
    <row r="324" spans="6:6" ht="12.75" x14ac:dyDescent="0.2">
      <c r="F324" s="25"/>
    </row>
    <row r="325" spans="6:6" ht="12.75" x14ac:dyDescent="0.2">
      <c r="F325" s="25"/>
    </row>
    <row r="326" spans="6:6" ht="12.75" x14ac:dyDescent="0.2">
      <c r="F326" s="25"/>
    </row>
    <row r="327" spans="6:6" ht="12.75" x14ac:dyDescent="0.2">
      <c r="F327" s="25"/>
    </row>
    <row r="328" spans="6:6" ht="12.75" x14ac:dyDescent="0.2">
      <c r="F328" s="25"/>
    </row>
    <row r="329" spans="6:6" ht="12.75" x14ac:dyDescent="0.2">
      <c r="F329" s="25"/>
    </row>
    <row r="330" spans="6:6" ht="12.75" x14ac:dyDescent="0.2">
      <c r="F330" s="25"/>
    </row>
    <row r="331" spans="6:6" ht="12.75" x14ac:dyDescent="0.2">
      <c r="F331" s="25"/>
    </row>
    <row r="332" spans="6:6" ht="12.75" x14ac:dyDescent="0.2">
      <c r="F332" s="25"/>
    </row>
    <row r="333" spans="6:6" ht="12.75" x14ac:dyDescent="0.2">
      <c r="F333" s="25"/>
    </row>
    <row r="334" spans="6:6" ht="12.75" x14ac:dyDescent="0.2">
      <c r="F334" s="25"/>
    </row>
    <row r="335" spans="6:6" ht="12.75" x14ac:dyDescent="0.2">
      <c r="F335" s="25"/>
    </row>
    <row r="336" spans="6:6" ht="12.75" x14ac:dyDescent="0.2">
      <c r="F336" s="25"/>
    </row>
    <row r="337" spans="6:6" ht="12.75" x14ac:dyDescent="0.2">
      <c r="F337" s="25"/>
    </row>
    <row r="338" spans="6:6" ht="12.75" x14ac:dyDescent="0.2">
      <c r="F338" s="25"/>
    </row>
    <row r="339" spans="6:6" ht="12.75" x14ac:dyDescent="0.2">
      <c r="F339" s="25"/>
    </row>
    <row r="340" spans="6:6" ht="12.75" x14ac:dyDescent="0.2">
      <c r="F340" s="25"/>
    </row>
    <row r="341" spans="6:6" ht="12.75" x14ac:dyDescent="0.2">
      <c r="F341" s="25"/>
    </row>
    <row r="342" spans="6:6" ht="12.75" x14ac:dyDescent="0.2">
      <c r="F342" s="25"/>
    </row>
    <row r="343" spans="6:6" ht="12.75" x14ac:dyDescent="0.2">
      <c r="F343" s="25"/>
    </row>
    <row r="344" spans="6:6" ht="12.75" x14ac:dyDescent="0.2">
      <c r="F344" s="25"/>
    </row>
    <row r="345" spans="6:6" ht="12.75" x14ac:dyDescent="0.2">
      <c r="F345" s="25"/>
    </row>
    <row r="346" spans="6:6" ht="12.75" x14ac:dyDescent="0.2">
      <c r="F346" s="25"/>
    </row>
    <row r="347" spans="6:6" ht="12.75" x14ac:dyDescent="0.2">
      <c r="F347" s="25"/>
    </row>
    <row r="348" spans="6:6" ht="12.75" x14ac:dyDescent="0.2">
      <c r="F348" s="25"/>
    </row>
    <row r="349" spans="6:6" ht="12.75" x14ac:dyDescent="0.2">
      <c r="F349" s="25"/>
    </row>
    <row r="350" spans="6:6" ht="12.75" x14ac:dyDescent="0.2">
      <c r="F350" s="25"/>
    </row>
    <row r="351" spans="6:6" ht="12.75" x14ac:dyDescent="0.2">
      <c r="F351" s="25"/>
    </row>
    <row r="352" spans="6:6" ht="12.75" x14ac:dyDescent="0.2">
      <c r="F352" s="25"/>
    </row>
    <row r="353" spans="6:6" ht="12.75" x14ac:dyDescent="0.2">
      <c r="F353" s="25"/>
    </row>
    <row r="354" spans="6:6" ht="12.75" x14ac:dyDescent="0.2">
      <c r="F354" s="25"/>
    </row>
    <row r="355" spans="6:6" ht="12.75" x14ac:dyDescent="0.2">
      <c r="F355" s="25"/>
    </row>
    <row r="356" spans="6:6" ht="12.75" x14ac:dyDescent="0.2">
      <c r="F356" s="25"/>
    </row>
    <row r="357" spans="6:6" ht="12.75" x14ac:dyDescent="0.2">
      <c r="F357" s="25"/>
    </row>
    <row r="358" spans="6:6" ht="12.75" x14ac:dyDescent="0.2">
      <c r="F358" s="25"/>
    </row>
    <row r="359" spans="6:6" ht="12.75" x14ac:dyDescent="0.2">
      <c r="F359" s="25"/>
    </row>
    <row r="360" spans="6:6" ht="12.75" x14ac:dyDescent="0.2">
      <c r="F360" s="25"/>
    </row>
    <row r="361" spans="6:6" ht="12.75" x14ac:dyDescent="0.2">
      <c r="F361" s="25"/>
    </row>
    <row r="362" spans="6:6" ht="12.75" x14ac:dyDescent="0.2">
      <c r="F362" s="25"/>
    </row>
    <row r="363" spans="6:6" ht="12.75" x14ac:dyDescent="0.2">
      <c r="F363" s="25"/>
    </row>
    <row r="364" spans="6:6" ht="12.75" x14ac:dyDescent="0.2">
      <c r="F364" s="25"/>
    </row>
    <row r="365" spans="6:6" ht="12.75" x14ac:dyDescent="0.2">
      <c r="F365" s="25"/>
    </row>
    <row r="366" spans="6:6" ht="12.75" x14ac:dyDescent="0.2">
      <c r="F366" s="25"/>
    </row>
    <row r="367" spans="6:6" ht="12.75" x14ac:dyDescent="0.2">
      <c r="F367" s="25"/>
    </row>
    <row r="368" spans="6:6" ht="12.75" x14ac:dyDescent="0.2">
      <c r="F368" s="25"/>
    </row>
    <row r="369" spans="6:6" ht="12.75" x14ac:dyDescent="0.2">
      <c r="F369" s="25"/>
    </row>
    <row r="370" spans="6:6" ht="12.75" x14ac:dyDescent="0.2">
      <c r="F370" s="25"/>
    </row>
    <row r="371" spans="6:6" ht="12.75" x14ac:dyDescent="0.2">
      <c r="F371" s="25"/>
    </row>
    <row r="372" spans="6:6" ht="12.75" x14ac:dyDescent="0.2">
      <c r="F372" s="25"/>
    </row>
    <row r="373" spans="6:6" ht="12.75" x14ac:dyDescent="0.2">
      <c r="F373" s="25"/>
    </row>
    <row r="374" spans="6:6" ht="12.75" x14ac:dyDescent="0.2">
      <c r="F374" s="25"/>
    </row>
    <row r="375" spans="6:6" ht="12.75" x14ac:dyDescent="0.2">
      <c r="F375" s="25"/>
    </row>
    <row r="376" spans="6:6" ht="12.75" x14ac:dyDescent="0.2">
      <c r="F376" s="25"/>
    </row>
    <row r="377" spans="6:6" ht="12.75" x14ac:dyDescent="0.2">
      <c r="F377" s="25"/>
    </row>
    <row r="378" spans="6:6" ht="12.75" x14ac:dyDescent="0.2">
      <c r="F378" s="25"/>
    </row>
    <row r="379" spans="6:6" ht="12.75" x14ac:dyDescent="0.2">
      <c r="F379" s="25"/>
    </row>
    <row r="380" spans="6:6" ht="12.75" x14ac:dyDescent="0.2">
      <c r="F380" s="25"/>
    </row>
    <row r="381" spans="6:6" ht="12.75" x14ac:dyDescent="0.2">
      <c r="F381" s="25"/>
    </row>
    <row r="382" spans="6:6" ht="12.75" x14ac:dyDescent="0.2">
      <c r="F382" s="25"/>
    </row>
    <row r="383" spans="6:6" ht="12.75" x14ac:dyDescent="0.2">
      <c r="F383" s="25"/>
    </row>
    <row r="384" spans="6:6" ht="12.75" x14ac:dyDescent="0.2">
      <c r="F384" s="25"/>
    </row>
    <row r="385" spans="6:6" ht="12.75" x14ac:dyDescent="0.2">
      <c r="F385" s="25"/>
    </row>
    <row r="386" spans="6:6" ht="12.75" x14ac:dyDescent="0.2">
      <c r="F386" s="25"/>
    </row>
    <row r="387" spans="6:6" ht="12.75" x14ac:dyDescent="0.2">
      <c r="F387" s="25"/>
    </row>
    <row r="388" spans="6:6" ht="12.75" x14ac:dyDescent="0.2">
      <c r="F388" s="25"/>
    </row>
    <row r="389" spans="6:6" ht="12.75" x14ac:dyDescent="0.2">
      <c r="F389" s="25"/>
    </row>
    <row r="390" spans="6:6" ht="12.75" x14ac:dyDescent="0.2">
      <c r="F390" s="25"/>
    </row>
    <row r="391" spans="6:6" ht="12.75" x14ac:dyDescent="0.2">
      <c r="F391" s="25"/>
    </row>
    <row r="392" spans="6:6" ht="12.75" x14ac:dyDescent="0.2">
      <c r="F392" s="25"/>
    </row>
    <row r="393" spans="6:6" ht="12.75" x14ac:dyDescent="0.2">
      <c r="F393" s="25"/>
    </row>
    <row r="394" spans="6:6" ht="12.75" x14ac:dyDescent="0.2">
      <c r="F394" s="25"/>
    </row>
    <row r="395" spans="6:6" ht="12.75" x14ac:dyDescent="0.2">
      <c r="F395" s="25"/>
    </row>
    <row r="396" spans="6:6" ht="12.75" x14ac:dyDescent="0.2">
      <c r="F396" s="25"/>
    </row>
    <row r="397" spans="6:6" ht="12.75" x14ac:dyDescent="0.2">
      <c r="F397" s="25"/>
    </row>
    <row r="398" spans="6:6" ht="12.75" x14ac:dyDescent="0.2">
      <c r="F398" s="25"/>
    </row>
    <row r="399" spans="6:6" ht="12.75" x14ac:dyDescent="0.2">
      <c r="F399" s="25"/>
    </row>
    <row r="400" spans="6:6" ht="12.75" x14ac:dyDescent="0.2">
      <c r="F400" s="25"/>
    </row>
    <row r="401" spans="6:6" ht="12.75" x14ac:dyDescent="0.2">
      <c r="F401" s="25"/>
    </row>
    <row r="402" spans="6:6" ht="12.75" x14ac:dyDescent="0.2">
      <c r="F402" s="25"/>
    </row>
    <row r="403" spans="6:6" ht="12.75" x14ac:dyDescent="0.2">
      <c r="F403" s="25"/>
    </row>
    <row r="404" spans="6:6" ht="12.75" x14ac:dyDescent="0.2">
      <c r="F404" s="25"/>
    </row>
    <row r="405" spans="6:6" ht="12.75" x14ac:dyDescent="0.2">
      <c r="F405" s="25"/>
    </row>
    <row r="406" spans="6:6" ht="12.75" x14ac:dyDescent="0.2">
      <c r="F406" s="25"/>
    </row>
    <row r="407" spans="6:6" ht="12.75" x14ac:dyDescent="0.2">
      <c r="F407" s="25"/>
    </row>
    <row r="408" spans="6:6" ht="12.75" x14ac:dyDescent="0.2">
      <c r="F408" s="25"/>
    </row>
    <row r="409" spans="6:6" ht="12.75" x14ac:dyDescent="0.2">
      <c r="F409" s="25"/>
    </row>
    <row r="410" spans="6:6" ht="12.75" x14ac:dyDescent="0.2">
      <c r="F410" s="25"/>
    </row>
    <row r="411" spans="6:6" ht="12.75" x14ac:dyDescent="0.2">
      <c r="F411" s="25"/>
    </row>
    <row r="412" spans="6:6" ht="12.75" x14ac:dyDescent="0.2">
      <c r="F412" s="25"/>
    </row>
    <row r="413" spans="6:6" ht="12.75" x14ac:dyDescent="0.2">
      <c r="F413" s="25"/>
    </row>
    <row r="414" spans="6:6" ht="12.75" x14ac:dyDescent="0.2">
      <c r="F414" s="25"/>
    </row>
    <row r="415" spans="6:6" ht="12.75" x14ac:dyDescent="0.2">
      <c r="F415" s="25"/>
    </row>
    <row r="416" spans="6:6" ht="12.75" x14ac:dyDescent="0.2">
      <c r="F416" s="25"/>
    </row>
    <row r="417" spans="6:6" ht="12.75" x14ac:dyDescent="0.2">
      <c r="F417" s="25"/>
    </row>
    <row r="418" spans="6:6" ht="12.75" x14ac:dyDescent="0.2">
      <c r="F418" s="25"/>
    </row>
    <row r="419" spans="6:6" ht="12.75" x14ac:dyDescent="0.2">
      <c r="F419" s="25"/>
    </row>
    <row r="420" spans="6:6" ht="12.75" x14ac:dyDescent="0.2">
      <c r="F420" s="25"/>
    </row>
    <row r="421" spans="6:6" ht="12.75" x14ac:dyDescent="0.2">
      <c r="F421" s="25"/>
    </row>
    <row r="422" spans="6:6" ht="12.75" x14ac:dyDescent="0.2">
      <c r="F422" s="25"/>
    </row>
    <row r="423" spans="6:6" ht="12.75" x14ac:dyDescent="0.2">
      <c r="F423" s="25"/>
    </row>
    <row r="424" spans="6:6" ht="12.75" x14ac:dyDescent="0.2">
      <c r="F424" s="25"/>
    </row>
    <row r="425" spans="6:6" ht="12.75" x14ac:dyDescent="0.2">
      <c r="F425" s="25"/>
    </row>
    <row r="426" spans="6:6" ht="12.75" x14ac:dyDescent="0.2">
      <c r="F426" s="25"/>
    </row>
    <row r="427" spans="6:6" ht="12.75" x14ac:dyDescent="0.2">
      <c r="F427" s="25"/>
    </row>
    <row r="428" spans="6:6" ht="12.75" x14ac:dyDescent="0.2">
      <c r="F428" s="25"/>
    </row>
    <row r="429" spans="6:6" ht="12.75" x14ac:dyDescent="0.2">
      <c r="F429" s="25"/>
    </row>
    <row r="430" spans="6:6" ht="12.75" x14ac:dyDescent="0.2">
      <c r="F430" s="25"/>
    </row>
    <row r="431" spans="6:6" ht="12.75" x14ac:dyDescent="0.2">
      <c r="F431" s="25"/>
    </row>
    <row r="432" spans="6:6" ht="12.75" x14ac:dyDescent="0.2">
      <c r="F432" s="25"/>
    </row>
    <row r="433" spans="6:6" ht="12.75" x14ac:dyDescent="0.2">
      <c r="F433" s="25"/>
    </row>
    <row r="434" spans="6:6" ht="12.75" x14ac:dyDescent="0.2">
      <c r="F434" s="25"/>
    </row>
    <row r="435" spans="6:6" ht="12.75" x14ac:dyDescent="0.2">
      <c r="F435" s="25"/>
    </row>
    <row r="436" spans="6:6" ht="12.75" x14ac:dyDescent="0.2">
      <c r="F436" s="25"/>
    </row>
    <row r="437" spans="6:6" ht="12.75" x14ac:dyDescent="0.2">
      <c r="F437" s="25"/>
    </row>
    <row r="438" spans="6:6" ht="12.75" x14ac:dyDescent="0.2">
      <c r="F438" s="25"/>
    </row>
    <row r="439" spans="6:6" ht="12.75" x14ac:dyDescent="0.2">
      <c r="F439" s="25"/>
    </row>
    <row r="440" spans="6:6" ht="12.75" x14ac:dyDescent="0.2">
      <c r="F440" s="25"/>
    </row>
    <row r="441" spans="6:6" ht="12.75" x14ac:dyDescent="0.2">
      <c r="F441" s="25"/>
    </row>
    <row r="442" spans="6:6" ht="12.75" x14ac:dyDescent="0.2">
      <c r="F442" s="25"/>
    </row>
    <row r="443" spans="6:6" ht="12.75" x14ac:dyDescent="0.2">
      <c r="F443" s="25"/>
    </row>
    <row r="444" spans="6:6" ht="12.75" x14ac:dyDescent="0.2">
      <c r="F444" s="25"/>
    </row>
    <row r="445" spans="6:6" ht="12.75" x14ac:dyDescent="0.2">
      <c r="F445" s="25"/>
    </row>
    <row r="446" spans="6:6" ht="12.75" x14ac:dyDescent="0.2">
      <c r="F446" s="25"/>
    </row>
    <row r="447" spans="6:6" ht="12.75" x14ac:dyDescent="0.2">
      <c r="F447" s="25"/>
    </row>
    <row r="448" spans="6:6" ht="12.75" x14ac:dyDescent="0.2">
      <c r="F448" s="25"/>
    </row>
    <row r="449" spans="6:6" ht="12.75" x14ac:dyDescent="0.2">
      <c r="F449" s="25"/>
    </row>
    <row r="450" spans="6:6" ht="12.75" x14ac:dyDescent="0.2">
      <c r="F450" s="25"/>
    </row>
    <row r="451" spans="6:6" ht="12.75" x14ac:dyDescent="0.2">
      <c r="F451" s="25"/>
    </row>
    <row r="452" spans="6:6" ht="12.75" x14ac:dyDescent="0.2">
      <c r="F452" s="25"/>
    </row>
    <row r="453" spans="6:6" ht="12.75" x14ac:dyDescent="0.2">
      <c r="F453" s="25"/>
    </row>
    <row r="454" spans="6:6" ht="12.75" x14ac:dyDescent="0.2">
      <c r="F454" s="25"/>
    </row>
    <row r="455" spans="6:6" ht="12.75" x14ac:dyDescent="0.2">
      <c r="F455" s="25"/>
    </row>
    <row r="456" spans="6:6" ht="12.75" x14ac:dyDescent="0.2">
      <c r="F456" s="25"/>
    </row>
    <row r="457" spans="6:6" ht="12.75" x14ac:dyDescent="0.2">
      <c r="F457" s="25"/>
    </row>
    <row r="458" spans="6:6" ht="12.75" x14ac:dyDescent="0.2">
      <c r="F458" s="25"/>
    </row>
    <row r="459" spans="6:6" ht="12.75" x14ac:dyDescent="0.2">
      <c r="F459" s="25"/>
    </row>
    <row r="460" spans="6:6" ht="12.75" x14ac:dyDescent="0.2">
      <c r="F460" s="25"/>
    </row>
    <row r="461" spans="6:6" ht="12.75" x14ac:dyDescent="0.2">
      <c r="F461" s="25"/>
    </row>
    <row r="462" spans="6:6" ht="12.75" x14ac:dyDescent="0.2">
      <c r="F462" s="25"/>
    </row>
    <row r="463" spans="6:6" ht="12.75" x14ac:dyDescent="0.2">
      <c r="F463" s="25"/>
    </row>
    <row r="464" spans="6:6" ht="12.75" x14ac:dyDescent="0.2">
      <c r="F464" s="25"/>
    </row>
    <row r="465" spans="6:6" ht="12.75" x14ac:dyDescent="0.2">
      <c r="F465" s="25"/>
    </row>
    <row r="466" spans="6:6" ht="12.75" x14ac:dyDescent="0.2">
      <c r="F466" s="25"/>
    </row>
    <row r="467" spans="6:6" ht="12.75" x14ac:dyDescent="0.2">
      <c r="F467" s="25"/>
    </row>
    <row r="468" spans="6:6" ht="12.75" x14ac:dyDescent="0.2">
      <c r="F468" s="25"/>
    </row>
    <row r="469" spans="6:6" ht="12.75" x14ac:dyDescent="0.2">
      <c r="F469" s="25"/>
    </row>
    <row r="470" spans="6:6" ht="12.75" x14ac:dyDescent="0.2">
      <c r="F470" s="25"/>
    </row>
    <row r="471" spans="6:6" ht="12.75" x14ac:dyDescent="0.2">
      <c r="F471" s="25"/>
    </row>
    <row r="472" spans="6:6" ht="12.75" x14ac:dyDescent="0.2">
      <c r="F472" s="25"/>
    </row>
    <row r="473" spans="6:6" ht="12.75" x14ac:dyDescent="0.2">
      <c r="F473" s="25"/>
    </row>
    <row r="474" spans="6:6" ht="12.75" x14ac:dyDescent="0.2">
      <c r="F474" s="25"/>
    </row>
    <row r="475" spans="6:6" ht="12.75" x14ac:dyDescent="0.2">
      <c r="F475" s="25"/>
    </row>
    <row r="476" spans="6:6" ht="12.75" x14ac:dyDescent="0.2">
      <c r="F476" s="25"/>
    </row>
    <row r="477" spans="6:6" ht="12.75" x14ac:dyDescent="0.2">
      <c r="F477" s="25"/>
    </row>
    <row r="478" spans="6:6" ht="12.75" x14ac:dyDescent="0.2">
      <c r="F478" s="25"/>
    </row>
    <row r="479" spans="6:6" ht="12.75" x14ac:dyDescent="0.2">
      <c r="F479" s="25"/>
    </row>
    <row r="480" spans="6:6" ht="12.75" x14ac:dyDescent="0.2">
      <c r="F480" s="25"/>
    </row>
    <row r="481" spans="6:6" ht="12.75" x14ac:dyDescent="0.2">
      <c r="F481" s="25"/>
    </row>
    <row r="482" spans="6:6" ht="12.75" x14ac:dyDescent="0.2">
      <c r="F482" s="25"/>
    </row>
    <row r="483" spans="6:6" ht="12.75" x14ac:dyDescent="0.2">
      <c r="F483" s="25"/>
    </row>
    <row r="484" spans="6:6" ht="12.75" x14ac:dyDescent="0.2">
      <c r="F484" s="25"/>
    </row>
    <row r="485" spans="6:6" ht="12.75" x14ac:dyDescent="0.2">
      <c r="F485" s="25"/>
    </row>
    <row r="486" spans="6:6" ht="12.75" x14ac:dyDescent="0.2">
      <c r="F486" s="25"/>
    </row>
    <row r="487" spans="6:6" ht="12.75" x14ac:dyDescent="0.2">
      <c r="F487" s="25"/>
    </row>
    <row r="488" spans="6:6" ht="12.75" x14ac:dyDescent="0.2">
      <c r="F488" s="25"/>
    </row>
    <row r="489" spans="6:6" ht="12.75" x14ac:dyDescent="0.2">
      <c r="F489" s="25"/>
    </row>
    <row r="490" spans="6:6" ht="12.75" x14ac:dyDescent="0.2">
      <c r="F490" s="25"/>
    </row>
    <row r="491" spans="6:6" ht="12.75" x14ac:dyDescent="0.2">
      <c r="F491" s="25"/>
    </row>
    <row r="492" spans="6:6" ht="12.75" x14ac:dyDescent="0.2">
      <c r="F492" s="25"/>
    </row>
    <row r="493" spans="6:6" ht="12.75" x14ac:dyDescent="0.2">
      <c r="F493" s="25"/>
    </row>
    <row r="494" spans="6:6" ht="12.75" x14ac:dyDescent="0.2">
      <c r="F494" s="25"/>
    </row>
    <row r="495" spans="6:6" ht="12.75" x14ac:dyDescent="0.2">
      <c r="F495" s="25"/>
    </row>
    <row r="496" spans="6:6" ht="12.75" x14ac:dyDescent="0.2">
      <c r="F496" s="25"/>
    </row>
    <row r="497" spans="6:6" ht="12.75" x14ac:dyDescent="0.2">
      <c r="F497" s="25"/>
    </row>
    <row r="498" spans="6:6" ht="12.75" x14ac:dyDescent="0.2">
      <c r="F498" s="25"/>
    </row>
    <row r="499" spans="6:6" ht="12.75" x14ac:dyDescent="0.2">
      <c r="F499" s="25"/>
    </row>
    <row r="500" spans="6:6" ht="12.75" x14ac:dyDescent="0.2">
      <c r="F500" s="25"/>
    </row>
    <row r="501" spans="6:6" ht="12.75" x14ac:dyDescent="0.2">
      <c r="F501" s="25"/>
    </row>
    <row r="502" spans="6:6" ht="12.75" x14ac:dyDescent="0.2">
      <c r="F502" s="25"/>
    </row>
    <row r="503" spans="6:6" ht="12.75" x14ac:dyDescent="0.2">
      <c r="F503" s="25"/>
    </row>
    <row r="504" spans="6:6" ht="12.75" x14ac:dyDescent="0.2">
      <c r="F504" s="25"/>
    </row>
    <row r="505" spans="6:6" ht="12.75" x14ac:dyDescent="0.2">
      <c r="F505" s="25"/>
    </row>
    <row r="506" spans="6:6" ht="12.75" x14ac:dyDescent="0.2">
      <c r="F506" s="25"/>
    </row>
    <row r="507" spans="6:6" ht="12.75" x14ac:dyDescent="0.2">
      <c r="F507" s="25"/>
    </row>
    <row r="508" spans="6:6" ht="12.75" x14ac:dyDescent="0.2">
      <c r="F508" s="25"/>
    </row>
    <row r="509" spans="6:6" ht="12.75" x14ac:dyDescent="0.2">
      <c r="F509" s="25"/>
    </row>
    <row r="510" spans="6:6" ht="12.75" x14ac:dyDescent="0.2">
      <c r="F510" s="25"/>
    </row>
    <row r="511" spans="6:6" ht="12.75" x14ac:dyDescent="0.2">
      <c r="F511" s="25"/>
    </row>
    <row r="512" spans="6:6" ht="12.75" x14ac:dyDescent="0.2">
      <c r="F512" s="25"/>
    </row>
    <row r="513" spans="6:6" ht="12.75" x14ac:dyDescent="0.2">
      <c r="F513" s="25"/>
    </row>
    <row r="514" spans="6:6" ht="12.75" x14ac:dyDescent="0.2">
      <c r="F514" s="25"/>
    </row>
    <row r="515" spans="6:6" ht="12.75" x14ac:dyDescent="0.2">
      <c r="F515" s="25"/>
    </row>
    <row r="516" spans="6:6" ht="12.75" x14ac:dyDescent="0.2">
      <c r="F516" s="25"/>
    </row>
    <row r="517" spans="6:6" ht="12.75" x14ac:dyDescent="0.2">
      <c r="F517" s="25"/>
    </row>
    <row r="518" spans="6:6" ht="12.75" x14ac:dyDescent="0.2">
      <c r="F518" s="25"/>
    </row>
    <row r="519" spans="6:6" ht="12.75" x14ac:dyDescent="0.2">
      <c r="F519" s="25"/>
    </row>
    <row r="520" spans="6:6" ht="12.75" x14ac:dyDescent="0.2">
      <c r="F520" s="25"/>
    </row>
    <row r="521" spans="6:6" ht="12.75" x14ac:dyDescent="0.2">
      <c r="F521" s="25"/>
    </row>
    <row r="522" spans="6:6" ht="12.75" x14ac:dyDescent="0.2">
      <c r="F522" s="25"/>
    </row>
    <row r="523" spans="6:6" ht="12.75" x14ac:dyDescent="0.2">
      <c r="F523" s="25"/>
    </row>
    <row r="524" spans="6:6" ht="12.75" x14ac:dyDescent="0.2">
      <c r="F524" s="25"/>
    </row>
    <row r="525" spans="6:6" ht="12.75" x14ac:dyDescent="0.2">
      <c r="F525" s="25"/>
    </row>
    <row r="526" spans="6:6" ht="12.75" x14ac:dyDescent="0.2">
      <c r="F526" s="25"/>
    </row>
    <row r="527" spans="6:6" ht="12.75" x14ac:dyDescent="0.2">
      <c r="F527" s="25"/>
    </row>
    <row r="528" spans="6:6" ht="12.75" x14ac:dyDescent="0.2">
      <c r="F528" s="25"/>
    </row>
    <row r="529" spans="6:6" ht="12.75" x14ac:dyDescent="0.2">
      <c r="F529" s="25"/>
    </row>
    <row r="530" spans="6:6" ht="12.75" x14ac:dyDescent="0.2">
      <c r="F530" s="25"/>
    </row>
    <row r="531" spans="6:6" ht="12.75" x14ac:dyDescent="0.2">
      <c r="F531" s="25"/>
    </row>
    <row r="532" spans="6:6" ht="12.75" x14ac:dyDescent="0.2">
      <c r="F532" s="25"/>
    </row>
    <row r="533" spans="6:6" ht="12.75" x14ac:dyDescent="0.2">
      <c r="F533" s="25"/>
    </row>
    <row r="534" spans="6:6" ht="12.75" x14ac:dyDescent="0.2">
      <c r="F534" s="25"/>
    </row>
    <row r="535" spans="6:6" ht="12.75" x14ac:dyDescent="0.2">
      <c r="F535" s="25"/>
    </row>
    <row r="536" spans="6:6" ht="12.75" x14ac:dyDescent="0.2">
      <c r="F536" s="25"/>
    </row>
    <row r="537" spans="6:6" ht="12.75" x14ac:dyDescent="0.2">
      <c r="F537" s="25"/>
    </row>
    <row r="538" spans="6:6" ht="12.75" x14ac:dyDescent="0.2">
      <c r="F538" s="25"/>
    </row>
    <row r="539" spans="6:6" ht="12.75" x14ac:dyDescent="0.2">
      <c r="F539" s="25"/>
    </row>
    <row r="540" spans="6:6" ht="12.75" x14ac:dyDescent="0.2">
      <c r="F540" s="25"/>
    </row>
    <row r="541" spans="6:6" ht="12.75" x14ac:dyDescent="0.2">
      <c r="F541" s="25"/>
    </row>
    <row r="542" spans="6:6" ht="12.75" x14ac:dyDescent="0.2">
      <c r="F542" s="25"/>
    </row>
    <row r="543" spans="6:6" ht="12.75" x14ac:dyDescent="0.2">
      <c r="F543" s="25"/>
    </row>
    <row r="544" spans="6:6" ht="12.75" x14ac:dyDescent="0.2">
      <c r="F544" s="25"/>
    </row>
    <row r="545" spans="6:6" ht="12.75" x14ac:dyDescent="0.2">
      <c r="F545" s="25"/>
    </row>
    <row r="546" spans="6:6" ht="12.75" x14ac:dyDescent="0.2">
      <c r="F546" s="25"/>
    </row>
    <row r="547" spans="6:6" ht="12.75" x14ac:dyDescent="0.2">
      <c r="F547" s="25"/>
    </row>
    <row r="548" spans="6:6" ht="12.75" x14ac:dyDescent="0.2">
      <c r="F548" s="25"/>
    </row>
    <row r="549" spans="6:6" ht="12.75" x14ac:dyDescent="0.2">
      <c r="F549" s="25"/>
    </row>
    <row r="550" spans="6:6" ht="12.75" x14ac:dyDescent="0.2">
      <c r="F550" s="25"/>
    </row>
    <row r="551" spans="6:6" ht="12.75" x14ac:dyDescent="0.2">
      <c r="F551" s="25"/>
    </row>
    <row r="552" spans="6:6" ht="12.75" x14ac:dyDescent="0.2">
      <c r="F552" s="25"/>
    </row>
    <row r="553" spans="6:6" ht="12.75" x14ac:dyDescent="0.2">
      <c r="F553" s="25"/>
    </row>
    <row r="554" spans="6:6" ht="12.75" x14ac:dyDescent="0.2">
      <c r="F554" s="25"/>
    </row>
    <row r="555" spans="6:6" ht="12.75" x14ac:dyDescent="0.2">
      <c r="F555" s="25"/>
    </row>
    <row r="556" spans="6:6" ht="12.75" x14ac:dyDescent="0.2">
      <c r="F556" s="25"/>
    </row>
    <row r="557" spans="6:6" ht="12.75" x14ac:dyDescent="0.2">
      <c r="F557" s="25"/>
    </row>
    <row r="558" spans="6:6" ht="12.75" x14ac:dyDescent="0.2">
      <c r="F558" s="25"/>
    </row>
    <row r="559" spans="6:6" ht="12.75" x14ac:dyDescent="0.2">
      <c r="F559" s="25"/>
    </row>
    <row r="560" spans="6:6" ht="12.75" x14ac:dyDescent="0.2">
      <c r="F560" s="25"/>
    </row>
    <row r="561" spans="6:6" ht="12.75" x14ac:dyDescent="0.2">
      <c r="F561" s="25"/>
    </row>
    <row r="562" spans="6:6" ht="12.75" x14ac:dyDescent="0.2">
      <c r="F562" s="25"/>
    </row>
    <row r="563" spans="6:6" ht="12.75" x14ac:dyDescent="0.2">
      <c r="F563" s="25"/>
    </row>
    <row r="564" spans="6:6" ht="12.75" x14ac:dyDescent="0.2">
      <c r="F564" s="25"/>
    </row>
    <row r="565" spans="6:6" ht="12.75" x14ac:dyDescent="0.2">
      <c r="F565" s="25"/>
    </row>
    <row r="566" spans="6:6" ht="12.75" x14ac:dyDescent="0.2">
      <c r="F566" s="25"/>
    </row>
    <row r="567" spans="6:6" ht="12.75" x14ac:dyDescent="0.2">
      <c r="F567" s="25"/>
    </row>
    <row r="568" spans="6:6" ht="12.75" x14ac:dyDescent="0.2">
      <c r="F568" s="25"/>
    </row>
    <row r="569" spans="6:6" ht="12.75" x14ac:dyDescent="0.2">
      <c r="F569" s="25"/>
    </row>
    <row r="570" spans="6:6" ht="12.75" x14ac:dyDescent="0.2">
      <c r="F570" s="25"/>
    </row>
    <row r="571" spans="6:6" ht="12.75" x14ac:dyDescent="0.2">
      <c r="F571" s="25"/>
    </row>
    <row r="572" spans="6:6" ht="12.75" x14ac:dyDescent="0.2">
      <c r="F572" s="25"/>
    </row>
    <row r="573" spans="6:6" ht="12.75" x14ac:dyDescent="0.2">
      <c r="F573" s="25"/>
    </row>
    <row r="574" spans="6:6" ht="12.75" x14ac:dyDescent="0.2">
      <c r="F574" s="25"/>
    </row>
    <row r="575" spans="6:6" ht="12.75" x14ac:dyDescent="0.2">
      <c r="F575" s="25"/>
    </row>
    <row r="576" spans="6:6" ht="12.75" x14ac:dyDescent="0.2">
      <c r="F576" s="25"/>
    </row>
    <row r="577" spans="6:6" ht="12.75" x14ac:dyDescent="0.2">
      <c r="F577" s="25"/>
    </row>
    <row r="578" spans="6:6" ht="12.75" x14ac:dyDescent="0.2">
      <c r="F578" s="25"/>
    </row>
    <row r="579" spans="6:6" ht="12.75" x14ac:dyDescent="0.2">
      <c r="F579" s="25"/>
    </row>
    <row r="580" spans="6:6" ht="12.75" x14ac:dyDescent="0.2">
      <c r="F580" s="25"/>
    </row>
    <row r="581" spans="6:6" ht="12.75" x14ac:dyDescent="0.2">
      <c r="F581" s="25"/>
    </row>
    <row r="582" spans="6:6" ht="12.75" x14ac:dyDescent="0.2">
      <c r="F582" s="25"/>
    </row>
    <row r="583" spans="6:6" ht="12.75" x14ac:dyDescent="0.2">
      <c r="F583" s="25"/>
    </row>
    <row r="584" spans="6:6" ht="12.75" x14ac:dyDescent="0.2">
      <c r="F584" s="25"/>
    </row>
    <row r="585" spans="6:6" ht="12.75" x14ac:dyDescent="0.2">
      <c r="F585" s="25"/>
    </row>
    <row r="586" spans="6:6" ht="12.75" x14ac:dyDescent="0.2">
      <c r="F586" s="25"/>
    </row>
    <row r="587" spans="6:6" ht="12.75" x14ac:dyDescent="0.2">
      <c r="F587" s="25"/>
    </row>
    <row r="588" spans="6:6" ht="12.75" x14ac:dyDescent="0.2">
      <c r="F588" s="25"/>
    </row>
    <row r="589" spans="6:6" ht="12.75" x14ac:dyDescent="0.2">
      <c r="F589" s="25"/>
    </row>
    <row r="590" spans="6:6" ht="12.75" x14ac:dyDescent="0.2">
      <c r="F590" s="25"/>
    </row>
    <row r="591" spans="6:6" ht="12.75" x14ac:dyDescent="0.2">
      <c r="F591" s="25"/>
    </row>
    <row r="592" spans="6:6" ht="12.75" x14ac:dyDescent="0.2">
      <c r="F592" s="25"/>
    </row>
    <row r="593" spans="6:6" ht="12.75" x14ac:dyDescent="0.2">
      <c r="F593" s="25"/>
    </row>
    <row r="594" spans="6:6" ht="12.75" x14ac:dyDescent="0.2">
      <c r="F594" s="25"/>
    </row>
    <row r="595" spans="6:6" ht="12.75" x14ac:dyDescent="0.2">
      <c r="F595" s="25"/>
    </row>
    <row r="596" spans="6:6" ht="12.75" x14ac:dyDescent="0.2">
      <c r="F596" s="25"/>
    </row>
    <row r="597" spans="6:6" ht="12.75" x14ac:dyDescent="0.2">
      <c r="F597" s="25"/>
    </row>
    <row r="598" spans="6:6" ht="12.75" x14ac:dyDescent="0.2">
      <c r="F598" s="25"/>
    </row>
    <row r="599" spans="6:6" ht="12.75" x14ac:dyDescent="0.2">
      <c r="F599" s="25"/>
    </row>
    <row r="600" spans="6:6" ht="12.75" x14ac:dyDescent="0.2">
      <c r="F600" s="25"/>
    </row>
    <row r="601" spans="6:6" ht="12.75" x14ac:dyDescent="0.2">
      <c r="F601" s="25"/>
    </row>
    <row r="602" spans="6:6" ht="12.75" x14ac:dyDescent="0.2">
      <c r="F602" s="25"/>
    </row>
    <row r="603" spans="6:6" ht="12.75" x14ac:dyDescent="0.2">
      <c r="F603" s="25"/>
    </row>
    <row r="604" spans="6:6" ht="12.75" x14ac:dyDescent="0.2">
      <c r="F604" s="25"/>
    </row>
    <row r="605" spans="6:6" ht="12.75" x14ac:dyDescent="0.2">
      <c r="F605" s="25"/>
    </row>
    <row r="606" spans="6:6" ht="12.75" x14ac:dyDescent="0.2">
      <c r="F606" s="25"/>
    </row>
    <row r="607" spans="6:6" ht="12.75" x14ac:dyDescent="0.2">
      <c r="F607" s="25"/>
    </row>
    <row r="608" spans="6:6" ht="12.75" x14ac:dyDescent="0.2">
      <c r="F608" s="25"/>
    </row>
    <row r="609" spans="6:6" ht="12.75" x14ac:dyDescent="0.2">
      <c r="F609" s="25"/>
    </row>
    <row r="610" spans="6:6" ht="12.75" x14ac:dyDescent="0.2">
      <c r="F610" s="25"/>
    </row>
    <row r="611" spans="6:6" ht="12.75" x14ac:dyDescent="0.2">
      <c r="F611" s="25"/>
    </row>
    <row r="612" spans="6:6" ht="12.75" x14ac:dyDescent="0.2">
      <c r="F612" s="25"/>
    </row>
    <row r="613" spans="6:6" ht="12.75" x14ac:dyDescent="0.2">
      <c r="F613" s="25"/>
    </row>
    <row r="614" spans="6:6" ht="12.75" x14ac:dyDescent="0.2">
      <c r="F614" s="25"/>
    </row>
    <row r="615" spans="6:6" ht="12.75" x14ac:dyDescent="0.2">
      <c r="F615" s="25"/>
    </row>
    <row r="616" spans="6:6" ht="12.75" x14ac:dyDescent="0.2">
      <c r="F616" s="25"/>
    </row>
    <row r="617" spans="6:6" ht="12.75" x14ac:dyDescent="0.2">
      <c r="F617" s="25"/>
    </row>
    <row r="618" spans="6:6" ht="12.75" x14ac:dyDescent="0.2">
      <c r="F618" s="25"/>
    </row>
    <row r="619" spans="6:6" ht="12.75" x14ac:dyDescent="0.2">
      <c r="F619" s="25"/>
    </row>
    <row r="620" spans="6:6" ht="12.75" x14ac:dyDescent="0.2">
      <c r="F620" s="25"/>
    </row>
    <row r="621" spans="6:6" ht="12.75" x14ac:dyDescent="0.2">
      <c r="F621" s="25"/>
    </row>
    <row r="622" spans="6:6" ht="12.75" x14ac:dyDescent="0.2">
      <c r="F622" s="25"/>
    </row>
    <row r="623" spans="6:6" ht="12.75" x14ac:dyDescent="0.2">
      <c r="F623" s="25"/>
    </row>
    <row r="624" spans="6:6" ht="12.75" x14ac:dyDescent="0.2">
      <c r="F624" s="25"/>
    </row>
    <row r="625" spans="6:6" ht="12.75" x14ac:dyDescent="0.2">
      <c r="F625" s="25"/>
    </row>
    <row r="626" spans="6:6" ht="12.75" x14ac:dyDescent="0.2">
      <c r="F626" s="25"/>
    </row>
    <row r="627" spans="6:6" ht="12.75" x14ac:dyDescent="0.2">
      <c r="F627" s="25"/>
    </row>
    <row r="628" spans="6:6" ht="12.75" x14ac:dyDescent="0.2">
      <c r="F628" s="25"/>
    </row>
    <row r="629" spans="6:6" ht="12.75" x14ac:dyDescent="0.2">
      <c r="F629" s="25"/>
    </row>
    <row r="630" spans="6:6" ht="12.75" x14ac:dyDescent="0.2">
      <c r="F630" s="25"/>
    </row>
    <row r="631" spans="6:6" ht="12.75" x14ac:dyDescent="0.2">
      <c r="F631" s="25"/>
    </row>
    <row r="632" spans="6:6" ht="12.75" x14ac:dyDescent="0.2">
      <c r="F632" s="25"/>
    </row>
    <row r="633" spans="6:6" ht="12.75" x14ac:dyDescent="0.2">
      <c r="F633" s="25"/>
    </row>
    <row r="634" spans="6:6" ht="12.75" x14ac:dyDescent="0.2">
      <c r="F634" s="25"/>
    </row>
    <row r="635" spans="6:6" ht="12.75" x14ac:dyDescent="0.2">
      <c r="F635" s="25"/>
    </row>
    <row r="636" spans="6:6" ht="12.75" x14ac:dyDescent="0.2">
      <c r="F636" s="25"/>
    </row>
    <row r="637" spans="6:6" ht="12.75" x14ac:dyDescent="0.2">
      <c r="F637" s="25"/>
    </row>
    <row r="638" spans="6:6" ht="12.75" x14ac:dyDescent="0.2">
      <c r="F638" s="25"/>
    </row>
    <row r="639" spans="6:6" ht="12.75" x14ac:dyDescent="0.2">
      <c r="F639" s="25"/>
    </row>
    <row r="640" spans="6:6" ht="12.75" x14ac:dyDescent="0.2">
      <c r="F640" s="25"/>
    </row>
    <row r="641" spans="6:6" ht="12.75" x14ac:dyDescent="0.2">
      <c r="F641" s="25"/>
    </row>
    <row r="642" spans="6:6" ht="12.75" x14ac:dyDescent="0.2">
      <c r="F642" s="25"/>
    </row>
    <row r="643" spans="6:6" ht="12.75" x14ac:dyDescent="0.2">
      <c r="F643" s="25"/>
    </row>
    <row r="644" spans="6:6" ht="12.75" x14ac:dyDescent="0.2">
      <c r="F644" s="25"/>
    </row>
    <row r="645" spans="6:6" ht="12.75" x14ac:dyDescent="0.2">
      <c r="F645" s="25"/>
    </row>
    <row r="646" spans="6:6" ht="12.75" x14ac:dyDescent="0.2">
      <c r="F646" s="25"/>
    </row>
    <row r="647" spans="6:6" ht="12.75" x14ac:dyDescent="0.2">
      <c r="F647" s="25"/>
    </row>
    <row r="648" spans="6:6" ht="12.75" x14ac:dyDescent="0.2">
      <c r="F648" s="25"/>
    </row>
    <row r="649" spans="6:6" ht="12.75" x14ac:dyDescent="0.2">
      <c r="F649" s="25"/>
    </row>
    <row r="650" spans="6:6" ht="12.75" x14ac:dyDescent="0.2">
      <c r="F650" s="25"/>
    </row>
    <row r="651" spans="6:6" ht="12.75" x14ac:dyDescent="0.2">
      <c r="F651" s="25"/>
    </row>
    <row r="652" spans="6:6" ht="12.75" x14ac:dyDescent="0.2">
      <c r="F652" s="25"/>
    </row>
    <row r="653" spans="6:6" ht="12.75" x14ac:dyDescent="0.2">
      <c r="F653" s="25"/>
    </row>
    <row r="654" spans="6:6" ht="12.75" x14ac:dyDescent="0.2">
      <c r="F654" s="25"/>
    </row>
    <row r="655" spans="6:6" ht="12.75" x14ac:dyDescent="0.2">
      <c r="F655" s="25"/>
    </row>
    <row r="656" spans="6:6" ht="12.75" x14ac:dyDescent="0.2">
      <c r="F656" s="25"/>
    </row>
    <row r="657" spans="6:6" ht="12.75" x14ac:dyDescent="0.2">
      <c r="F657" s="25"/>
    </row>
    <row r="658" spans="6:6" ht="12.75" x14ac:dyDescent="0.2">
      <c r="F658" s="25"/>
    </row>
    <row r="659" spans="6:6" ht="12.75" x14ac:dyDescent="0.2">
      <c r="F659" s="25"/>
    </row>
    <row r="660" spans="6:6" ht="12.75" x14ac:dyDescent="0.2">
      <c r="F660" s="25"/>
    </row>
    <row r="661" spans="6:6" ht="12.75" x14ac:dyDescent="0.2">
      <c r="F661" s="25"/>
    </row>
    <row r="662" spans="6:6" ht="12.75" x14ac:dyDescent="0.2">
      <c r="F662" s="25"/>
    </row>
    <row r="663" spans="6:6" ht="12.75" x14ac:dyDescent="0.2">
      <c r="F663" s="25"/>
    </row>
    <row r="664" spans="6:6" ht="12.75" x14ac:dyDescent="0.2">
      <c r="F664" s="25"/>
    </row>
    <row r="665" spans="6:6" ht="12.75" x14ac:dyDescent="0.2">
      <c r="F665" s="25"/>
    </row>
    <row r="666" spans="6:6" ht="12.75" x14ac:dyDescent="0.2">
      <c r="F666" s="25"/>
    </row>
    <row r="667" spans="6:6" ht="12.75" x14ac:dyDescent="0.2">
      <c r="F667" s="25"/>
    </row>
    <row r="668" spans="6:6" ht="12.75" x14ac:dyDescent="0.2">
      <c r="F668" s="25"/>
    </row>
    <row r="669" spans="6:6" ht="12.75" x14ac:dyDescent="0.2">
      <c r="F669" s="25"/>
    </row>
    <row r="670" spans="6:6" ht="12.75" x14ac:dyDescent="0.2">
      <c r="F670" s="25"/>
    </row>
    <row r="671" spans="6:6" ht="12.75" x14ac:dyDescent="0.2">
      <c r="F671" s="25"/>
    </row>
    <row r="672" spans="6:6" ht="12.75" x14ac:dyDescent="0.2">
      <c r="F672" s="25"/>
    </row>
    <row r="673" spans="6:6" ht="12.75" x14ac:dyDescent="0.2">
      <c r="F673" s="25"/>
    </row>
    <row r="674" spans="6:6" ht="12.75" x14ac:dyDescent="0.2">
      <c r="F674" s="25"/>
    </row>
    <row r="675" spans="6:6" ht="12.75" x14ac:dyDescent="0.2">
      <c r="F675" s="25"/>
    </row>
    <row r="676" spans="6:6" ht="12.75" x14ac:dyDescent="0.2">
      <c r="F676" s="25"/>
    </row>
    <row r="677" spans="6:6" ht="12.75" x14ac:dyDescent="0.2">
      <c r="F677" s="25"/>
    </row>
    <row r="678" spans="6:6" ht="12.75" x14ac:dyDescent="0.2">
      <c r="F678" s="25"/>
    </row>
    <row r="679" spans="6:6" ht="12.75" x14ac:dyDescent="0.2">
      <c r="F679" s="25"/>
    </row>
    <row r="680" spans="6:6" ht="12.75" x14ac:dyDescent="0.2">
      <c r="F680" s="25"/>
    </row>
    <row r="681" spans="6:6" ht="12.75" x14ac:dyDescent="0.2">
      <c r="F681" s="25"/>
    </row>
    <row r="682" spans="6:6" ht="12.75" x14ac:dyDescent="0.2">
      <c r="F682" s="25"/>
    </row>
    <row r="683" spans="6:6" ht="12.75" x14ac:dyDescent="0.2">
      <c r="F683" s="25"/>
    </row>
    <row r="684" spans="6:6" ht="12.75" x14ac:dyDescent="0.2">
      <c r="F684" s="25"/>
    </row>
    <row r="685" spans="6:6" ht="12.75" x14ac:dyDescent="0.2">
      <c r="F685" s="25"/>
    </row>
    <row r="686" spans="6:6" ht="12.75" x14ac:dyDescent="0.2">
      <c r="F686" s="25"/>
    </row>
    <row r="687" spans="6:6" ht="12.75" x14ac:dyDescent="0.2">
      <c r="F687" s="25"/>
    </row>
    <row r="688" spans="6:6" ht="12.75" x14ac:dyDescent="0.2">
      <c r="F688" s="25"/>
    </row>
    <row r="689" spans="6:6" ht="12.75" x14ac:dyDescent="0.2">
      <c r="F689" s="25"/>
    </row>
    <row r="690" spans="6:6" ht="12.75" x14ac:dyDescent="0.2">
      <c r="F690" s="25"/>
    </row>
    <row r="691" spans="6:6" ht="12.75" x14ac:dyDescent="0.2">
      <c r="F691" s="25"/>
    </row>
    <row r="692" spans="6:6" ht="12.75" x14ac:dyDescent="0.2">
      <c r="F692" s="25"/>
    </row>
    <row r="693" spans="6:6" ht="12.75" x14ac:dyDescent="0.2">
      <c r="F693" s="25"/>
    </row>
    <row r="694" spans="6:6" ht="12.75" x14ac:dyDescent="0.2">
      <c r="F694" s="25"/>
    </row>
    <row r="695" spans="6:6" ht="12.75" x14ac:dyDescent="0.2">
      <c r="F695" s="25"/>
    </row>
    <row r="696" spans="6:6" ht="12.75" x14ac:dyDescent="0.2">
      <c r="F696" s="25"/>
    </row>
    <row r="697" spans="6:6" ht="12.75" x14ac:dyDescent="0.2">
      <c r="F697" s="25"/>
    </row>
    <row r="698" spans="6:6" ht="12.75" x14ac:dyDescent="0.2">
      <c r="F698" s="25"/>
    </row>
    <row r="699" spans="6:6" ht="12.75" x14ac:dyDescent="0.2">
      <c r="F699" s="25"/>
    </row>
    <row r="700" spans="6:6" ht="12.75" x14ac:dyDescent="0.2">
      <c r="F700" s="25"/>
    </row>
    <row r="701" spans="6:6" ht="12.75" x14ac:dyDescent="0.2">
      <c r="F701" s="25"/>
    </row>
    <row r="702" spans="6:6" ht="12.75" x14ac:dyDescent="0.2">
      <c r="F702" s="25"/>
    </row>
    <row r="703" spans="6:6" ht="12.75" x14ac:dyDescent="0.2">
      <c r="F703" s="25"/>
    </row>
    <row r="704" spans="6:6" ht="12.75" x14ac:dyDescent="0.2">
      <c r="F704" s="25"/>
    </row>
    <row r="705" spans="6:6" ht="12.75" x14ac:dyDescent="0.2">
      <c r="F705" s="25"/>
    </row>
    <row r="706" spans="6:6" ht="12.75" x14ac:dyDescent="0.2">
      <c r="F706" s="25"/>
    </row>
    <row r="707" spans="6:6" ht="12.75" x14ac:dyDescent="0.2">
      <c r="F707" s="25"/>
    </row>
    <row r="708" spans="6:6" ht="12.75" x14ac:dyDescent="0.2">
      <c r="F708" s="25"/>
    </row>
    <row r="709" spans="6:6" ht="12.75" x14ac:dyDescent="0.2">
      <c r="F709" s="25"/>
    </row>
    <row r="710" spans="6:6" ht="12.75" x14ac:dyDescent="0.2">
      <c r="F710" s="25"/>
    </row>
    <row r="711" spans="6:6" ht="12.75" x14ac:dyDescent="0.2">
      <c r="F711" s="25"/>
    </row>
    <row r="712" spans="6:6" ht="12.75" x14ac:dyDescent="0.2">
      <c r="F712" s="25"/>
    </row>
    <row r="713" spans="6:6" ht="12.75" x14ac:dyDescent="0.2">
      <c r="F713" s="25"/>
    </row>
    <row r="714" spans="6:6" ht="12.75" x14ac:dyDescent="0.2">
      <c r="F714" s="25"/>
    </row>
    <row r="715" spans="6:6" ht="12.75" x14ac:dyDescent="0.2">
      <c r="F715" s="25"/>
    </row>
    <row r="716" spans="6:6" ht="12.75" x14ac:dyDescent="0.2">
      <c r="F716" s="25"/>
    </row>
    <row r="717" spans="6:6" ht="12.75" x14ac:dyDescent="0.2">
      <c r="F717" s="25"/>
    </row>
    <row r="718" spans="6:6" ht="12.75" x14ac:dyDescent="0.2">
      <c r="F718" s="25"/>
    </row>
    <row r="719" spans="6:6" ht="12.75" x14ac:dyDescent="0.2">
      <c r="F719" s="25"/>
    </row>
    <row r="720" spans="6:6" ht="12.75" x14ac:dyDescent="0.2">
      <c r="F720" s="25"/>
    </row>
    <row r="721" spans="6:6" ht="12.75" x14ac:dyDescent="0.2">
      <c r="F721" s="25"/>
    </row>
    <row r="722" spans="6:6" ht="12.75" x14ac:dyDescent="0.2">
      <c r="F722" s="25"/>
    </row>
    <row r="723" spans="6:6" ht="12.75" x14ac:dyDescent="0.2">
      <c r="F723" s="25"/>
    </row>
    <row r="724" spans="6:6" ht="12.75" x14ac:dyDescent="0.2">
      <c r="F724" s="25"/>
    </row>
    <row r="725" spans="6:6" ht="12.75" x14ac:dyDescent="0.2">
      <c r="F725" s="25"/>
    </row>
    <row r="726" spans="6:6" ht="12.75" x14ac:dyDescent="0.2">
      <c r="F726" s="25"/>
    </row>
    <row r="727" spans="6:6" ht="12.75" x14ac:dyDescent="0.2">
      <c r="F727" s="25"/>
    </row>
    <row r="728" spans="6:6" ht="12.75" x14ac:dyDescent="0.2">
      <c r="F728" s="25"/>
    </row>
    <row r="729" spans="6:6" ht="12.75" x14ac:dyDescent="0.2">
      <c r="F729" s="25"/>
    </row>
    <row r="730" spans="6:6" ht="12.75" x14ac:dyDescent="0.2">
      <c r="F730" s="25"/>
    </row>
    <row r="731" spans="6:6" ht="12.75" x14ac:dyDescent="0.2">
      <c r="F731" s="25"/>
    </row>
    <row r="732" spans="6:6" ht="12.75" x14ac:dyDescent="0.2">
      <c r="F732" s="25"/>
    </row>
    <row r="733" spans="6:6" ht="12.75" x14ac:dyDescent="0.2">
      <c r="F733" s="25"/>
    </row>
    <row r="734" spans="6:6" ht="12.75" x14ac:dyDescent="0.2">
      <c r="F734" s="25"/>
    </row>
    <row r="735" spans="6:6" ht="12.75" x14ac:dyDescent="0.2">
      <c r="F735" s="25"/>
    </row>
    <row r="736" spans="6:6" ht="12.75" x14ac:dyDescent="0.2">
      <c r="F736" s="25"/>
    </row>
    <row r="737" spans="6:6" ht="12.75" x14ac:dyDescent="0.2">
      <c r="F737" s="25"/>
    </row>
    <row r="738" spans="6:6" ht="12.75" x14ac:dyDescent="0.2">
      <c r="F738" s="25"/>
    </row>
    <row r="739" spans="6:6" ht="12.75" x14ac:dyDescent="0.2">
      <c r="F739" s="25"/>
    </row>
    <row r="740" spans="6:6" ht="12.75" x14ac:dyDescent="0.2">
      <c r="F740" s="25"/>
    </row>
    <row r="741" spans="6:6" ht="12.75" x14ac:dyDescent="0.2">
      <c r="F741" s="25"/>
    </row>
    <row r="742" spans="6:6" ht="12.75" x14ac:dyDescent="0.2">
      <c r="F742" s="25"/>
    </row>
    <row r="743" spans="6:6" ht="12.75" x14ac:dyDescent="0.2">
      <c r="F743" s="25"/>
    </row>
    <row r="744" spans="6:6" ht="12.75" x14ac:dyDescent="0.2">
      <c r="F744" s="25"/>
    </row>
    <row r="745" spans="6:6" ht="12.75" x14ac:dyDescent="0.2">
      <c r="F745" s="25"/>
    </row>
    <row r="746" spans="6:6" ht="12.75" x14ac:dyDescent="0.2">
      <c r="F746" s="25"/>
    </row>
    <row r="747" spans="6:6" ht="12.75" x14ac:dyDescent="0.2">
      <c r="F747" s="25"/>
    </row>
    <row r="748" spans="6:6" ht="12.75" x14ac:dyDescent="0.2">
      <c r="F748" s="25"/>
    </row>
    <row r="749" spans="6:6" ht="12.75" x14ac:dyDescent="0.2">
      <c r="F749" s="25"/>
    </row>
    <row r="750" spans="6:6" ht="12.75" x14ac:dyDescent="0.2">
      <c r="F750" s="25"/>
    </row>
    <row r="751" spans="6:6" ht="12.75" x14ac:dyDescent="0.2">
      <c r="F751" s="25"/>
    </row>
    <row r="752" spans="6:6" ht="12.75" x14ac:dyDescent="0.2">
      <c r="F752" s="25"/>
    </row>
    <row r="753" spans="6:6" ht="12.75" x14ac:dyDescent="0.2">
      <c r="F753" s="25"/>
    </row>
    <row r="754" spans="6:6" ht="12.75" x14ac:dyDescent="0.2">
      <c r="F754" s="25"/>
    </row>
    <row r="755" spans="6:6" ht="12.75" x14ac:dyDescent="0.2">
      <c r="F755" s="25"/>
    </row>
    <row r="756" spans="6:6" ht="12.75" x14ac:dyDescent="0.2">
      <c r="F756" s="25"/>
    </row>
    <row r="757" spans="6:6" ht="12.75" x14ac:dyDescent="0.2">
      <c r="F757" s="25"/>
    </row>
    <row r="758" spans="6:6" ht="12.75" x14ac:dyDescent="0.2">
      <c r="F758" s="25"/>
    </row>
    <row r="759" spans="6:6" ht="12.75" x14ac:dyDescent="0.2">
      <c r="F759" s="25"/>
    </row>
    <row r="760" spans="6:6" ht="12.75" x14ac:dyDescent="0.2">
      <c r="F760" s="25"/>
    </row>
    <row r="761" spans="6:6" ht="12.75" x14ac:dyDescent="0.2">
      <c r="F761" s="25"/>
    </row>
    <row r="762" spans="6:6" ht="12.75" x14ac:dyDescent="0.2">
      <c r="F762" s="25"/>
    </row>
    <row r="763" spans="6:6" ht="12.75" x14ac:dyDescent="0.2">
      <c r="F763" s="25"/>
    </row>
    <row r="764" spans="6:6" ht="12.75" x14ac:dyDescent="0.2">
      <c r="F764" s="25"/>
    </row>
    <row r="765" spans="6:6" ht="12.75" x14ac:dyDescent="0.2">
      <c r="F765" s="25"/>
    </row>
    <row r="766" spans="6:6" ht="12.75" x14ac:dyDescent="0.2">
      <c r="F766" s="25"/>
    </row>
    <row r="767" spans="6:6" ht="12.75" x14ac:dyDescent="0.2">
      <c r="F767" s="25"/>
    </row>
    <row r="768" spans="6:6" ht="12.75" x14ac:dyDescent="0.2">
      <c r="F768" s="25"/>
    </row>
    <row r="769" spans="6:6" ht="12.75" x14ac:dyDescent="0.2">
      <c r="F769" s="25"/>
    </row>
    <row r="770" spans="6:6" ht="12.75" x14ac:dyDescent="0.2">
      <c r="F770" s="25"/>
    </row>
    <row r="771" spans="6:6" ht="12.75" x14ac:dyDescent="0.2">
      <c r="F771" s="25"/>
    </row>
    <row r="772" spans="6:6" ht="12.75" x14ac:dyDescent="0.2">
      <c r="F772" s="25"/>
    </row>
    <row r="773" spans="6:6" ht="12.75" x14ac:dyDescent="0.2">
      <c r="F773" s="25"/>
    </row>
    <row r="774" spans="6:6" ht="12.75" x14ac:dyDescent="0.2">
      <c r="F774" s="25"/>
    </row>
    <row r="775" spans="6:6" ht="12.75" x14ac:dyDescent="0.2">
      <c r="F775" s="25"/>
    </row>
    <row r="776" spans="6:6" ht="12.75" x14ac:dyDescent="0.2">
      <c r="F776" s="25"/>
    </row>
    <row r="777" spans="6:6" ht="12.75" x14ac:dyDescent="0.2">
      <c r="F777" s="25"/>
    </row>
    <row r="778" spans="6:6" ht="12.75" x14ac:dyDescent="0.2">
      <c r="F778" s="25"/>
    </row>
    <row r="779" spans="6:6" ht="12.75" x14ac:dyDescent="0.2">
      <c r="F779" s="25"/>
    </row>
    <row r="780" spans="6:6" ht="12.75" x14ac:dyDescent="0.2">
      <c r="F780" s="25"/>
    </row>
    <row r="781" spans="6:6" ht="12.75" x14ac:dyDescent="0.2">
      <c r="F781" s="25"/>
    </row>
    <row r="782" spans="6:6" ht="12.75" x14ac:dyDescent="0.2">
      <c r="F782" s="25"/>
    </row>
    <row r="783" spans="6:6" ht="12.75" x14ac:dyDescent="0.2">
      <c r="F783" s="25"/>
    </row>
    <row r="784" spans="6:6" ht="12.75" x14ac:dyDescent="0.2">
      <c r="F784" s="25"/>
    </row>
    <row r="785" spans="6:6" ht="12.75" x14ac:dyDescent="0.2">
      <c r="F785" s="25"/>
    </row>
    <row r="786" spans="6:6" ht="12.75" x14ac:dyDescent="0.2">
      <c r="F786" s="25"/>
    </row>
    <row r="787" spans="6:6" ht="12.75" x14ac:dyDescent="0.2">
      <c r="F787" s="25"/>
    </row>
    <row r="788" spans="6:6" ht="12.75" x14ac:dyDescent="0.2">
      <c r="F788" s="25"/>
    </row>
    <row r="789" spans="6:6" ht="12.75" x14ac:dyDescent="0.2">
      <c r="F789" s="25"/>
    </row>
    <row r="790" spans="6:6" ht="12.75" x14ac:dyDescent="0.2">
      <c r="F790" s="25"/>
    </row>
    <row r="791" spans="6:6" ht="12.75" x14ac:dyDescent="0.2">
      <c r="F791" s="25"/>
    </row>
    <row r="792" spans="6:6" ht="12.75" x14ac:dyDescent="0.2">
      <c r="F792" s="25"/>
    </row>
    <row r="793" spans="6:6" ht="12.75" x14ac:dyDescent="0.2">
      <c r="F793" s="25"/>
    </row>
    <row r="794" spans="6:6" ht="12.75" x14ac:dyDescent="0.2">
      <c r="F794" s="25"/>
    </row>
    <row r="795" spans="6:6" ht="12.75" x14ac:dyDescent="0.2">
      <c r="F795" s="25"/>
    </row>
    <row r="796" spans="6:6" ht="12.75" x14ac:dyDescent="0.2">
      <c r="F796" s="25"/>
    </row>
    <row r="797" spans="6:6" ht="12.75" x14ac:dyDescent="0.2">
      <c r="F797" s="25"/>
    </row>
    <row r="798" spans="6:6" ht="12.75" x14ac:dyDescent="0.2">
      <c r="F798" s="25"/>
    </row>
    <row r="799" spans="6:6" ht="12.75" x14ac:dyDescent="0.2">
      <c r="F799" s="25"/>
    </row>
    <row r="800" spans="6:6" ht="12.75" x14ac:dyDescent="0.2">
      <c r="F800" s="25"/>
    </row>
    <row r="801" spans="6:6" ht="12.75" x14ac:dyDescent="0.2">
      <c r="F801" s="25"/>
    </row>
    <row r="802" spans="6:6" ht="12.75" x14ac:dyDescent="0.2">
      <c r="F802" s="25"/>
    </row>
    <row r="803" spans="6:6" ht="12.75" x14ac:dyDescent="0.2">
      <c r="F803" s="25"/>
    </row>
    <row r="804" spans="6:6" ht="12.75" x14ac:dyDescent="0.2">
      <c r="F804" s="25"/>
    </row>
    <row r="805" spans="6:6" ht="12.75" x14ac:dyDescent="0.2">
      <c r="F805" s="25"/>
    </row>
    <row r="806" spans="6:6" ht="12.75" x14ac:dyDescent="0.2">
      <c r="F806" s="25"/>
    </row>
    <row r="807" spans="6:6" ht="12.75" x14ac:dyDescent="0.2">
      <c r="F807" s="25"/>
    </row>
    <row r="808" spans="6:6" ht="12.75" x14ac:dyDescent="0.2">
      <c r="F808" s="25"/>
    </row>
    <row r="809" spans="6:6" ht="12.75" x14ac:dyDescent="0.2">
      <c r="F809" s="25"/>
    </row>
    <row r="810" spans="6:6" ht="12.75" x14ac:dyDescent="0.2">
      <c r="F810" s="25"/>
    </row>
    <row r="811" spans="6:6" ht="12.75" x14ac:dyDescent="0.2">
      <c r="F811" s="25"/>
    </row>
    <row r="812" spans="6:6" ht="12.75" x14ac:dyDescent="0.2">
      <c r="F812" s="25"/>
    </row>
    <row r="813" spans="6:6" ht="12.75" x14ac:dyDescent="0.2">
      <c r="F813" s="25"/>
    </row>
    <row r="814" spans="6:6" ht="12.75" x14ac:dyDescent="0.2">
      <c r="F814" s="25"/>
    </row>
    <row r="815" spans="6:6" ht="12.75" x14ac:dyDescent="0.2">
      <c r="F815" s="25"/>
    </row>
    <row r="816" spans="6:6" ht="12.75" x14ac:dyDescent="0.2">
      <c r="F816" s="25"/>
    </row>
    <row r="817" spans="6:6" ht="12.75" x14ac:dyDescent="0.2">
      <c r="F817" s="25"/>
    </row>
    <row r="818" spans="6:6" ht="12.75" x14ac:dyDescent="0.2">
      <c r="F818" s="25"/>
    </row>
    <row r="819" spans="6:6" ht="12.75" x14ac:dyDescent="0.2">
      <c r="F819" s="25"/>
    </row>
    <row r="820" spans="6:6" ht="12.75" x14ac:dyDescent="0.2">
      <c r="F820" s="25"/>
    </row>
    <row r="821" spans="6:6" ht="12.75" x14ac:dyDescent="0.2">
      <c r="F821" s="25"/>
    </row>
    <row r="822" spans="6:6" ht="12.75" x14ac:dyDescent="0.2">
      <c r="F822" s="25"/>
    </row>
    <row r="823" spans="6:6" ht="12.75" x14ac:dyDescent="0.2">
      <c r="F823" s="25"/>
    </row>
    <row r="824" spans="6:6" ht="12.75" x14ac:dyDescent="0.2">
      <c r="F824" s="25"/>
    </row>
    <row r="825" spans="6:6" ht="12.75" x14ac:dyDescent="0.2">
      <c r="F825" s="25"/>
    </row>
    <row r="826" spans="6:6" ht="12.75" x14ac:dyDescent="0.2">
      <c r="F826" s="25"/>
    </row>
    <row r="827" spans="6:6" ht="12.75" x14ac:dyDescent="0.2">
      <c r="F827" s="25"/>
    </row>
    <row r="828" spans="6:6" ht="12.75" x14ac:dyDescent="0.2">
      <c r="F828" s="25"/>
    </row>
    <row r="829" spans="6:6" ht="12.75" x14ac:dyDescent="0.2">
      <c r="F829" s="25"/>
    </row>
    <row r="830" spans="6:6" ht="12.75" x14ac:dyDescent="0.2">
      <c r="F830" s="25"/>
    </row>
    <row r="831" spans="6:6" ht="12.75" x14ac:dyDescent="0.2">
      <c r="F831" s="25"/>
    </row>
    <row r="832" spans="6:6" ht="12.75" x14ac:dyDescent="0.2">
      <c r="F832" s="25"/>
    </row>
    <row r="833" spans="6:6" ht="12.75" x14ac:dyDescent="0.2">
      <c r="F833" s="25"/>
    </row>
    <row r="834" spans="6:6" ht="12.75" x14ac:dyDescent="0.2">
      <c r="F834" s="25"/>
    </row>
    <row r="835" spans="6:6" ht="12.75" x14ac:dyDescent="0.2">
      <c r="F835" s="25"/>
    </row>
    <row r="836" spans="6:6" ht="12.75" x14ac:dyDescent="0.2">
      <c r="F836" s="25"/>
    </row>
    <row r="837" spans="6:6" ht="12.75" x14ac:dyDescent="0.2">
      <c r="F837" s="25"/>
    </row>
    <row r="838" spans="6:6" ht="12.75" x14ac:dyDescent="0.2">
      <c r="F838" s="25"/>
    </row>
    <row r="839" spans="6:6" ht="12.75" x14ac:dyDescent="0.2">
      <c r="F839" s="25"/>
    </row>
    <row r="840" spans="6:6" ht="12.75" x14ac:dyDescent="0.2">
      <c r="F840" s="25"/>
    </row>
    <row r="841" spans="6:6" ht="12.75" x14ac:dyDescent="0.2">
      <c r="F841" s="25"/>
    </row>
    <row r="842" spans="6:6" ht="12.75" x14ac:dyDescent="0.2">
      <c r="F842" s="25"/>
    </row>
    <row r="843" spans="6:6" ht="12.75" x14ac:dyDescent="0.2">
      <c r="F843" s="25"/>
    </row>
    <row r="844" spans="6:6" ht="12.75" x14ac:dyDescent="0.2">
      <c r="F844" s="25"/>
    </row>
    <row r="845" spans="6:6" ht="12.75" x14ac:dyDescent="0.2">
      <c r="F845" s="25"/>
    </row>
    <row r="846" spans="6:6" ht="12.75" x14ac:dyDescent="0.2">
      <c r="F846" s="25"/>
    </row>
    <row r="847" spans="6:6" ht="12.75" x14ac:dyDescent="0.2">
      <c r="F847" s="25"/>
    </row>
    <row r="848" spans="6:6" ht="12.75" x14ac:dyDescent="0.2">
      <c r="F848" s="25"/>
    </row>
    <row r="849" spans="6:6" ht="12.75" x14ac:dyDescent="0.2">
      <c r="F849" s="25"/>
    </row>
    <row r="850" spans="6:6" ht="12.75" x14ac:dyDescent="0.2">
      <c r="F850" s="25"/>
    </row>
    <row r="851" spans="6:6" ht="12.75" x14ac:dyDescent="0.2">
      <c r="F851" s="25"/>
    </row>
    <row r="852" spans="6:6" ht="12.75" x14ac:dyDescent="0.2">
      <c r="F852" s="25"/>
    </row>
    <row r="853" spans="6:6" ht="12.75" x14ac:dyDescent="0.2">
      <c r="F853" s="25"/>
    </row>
    <row r="854" spans="6:6" ht="12.75" x14ac:dyDescent="0.2">
      <c r="F854" s="25"/>
    </row>
    <row r="855" spans="6:6" ht="12.75" x14ac:dyDescent="0.2">
      <c r="F855" s="25"/>
    </row>
    <row r="856" spans="6:6" ht="12.75" x14ac:dyDescent="0.2">
      <c r="F856" s="25"/>
    </row>
    <row r="857" spans="6:6" ht="12.75" x14ac:dyDescent="0.2">
      <c r="F857" s="25"/>
    </row>
    <row r="858" spans="6:6" ht="12.75" x14ac:dyDescent="0.2">
      <c r="F858" s="25"/>
    </row>
    <row r="859" spans="6:6" ht="12.75" x14ac:dyDescent="0.2">
      <c r="F859" s="25"/>
    </row>
    <row r="860" spans="6:6" ht="12.75" x14ac:dyDescent="0.2">
      <c r="F860" s="25"/>
    </row>
    <row r="861" spans="6:6" ht="12.75" x14ac:dyDescent="0.2">
      <c r="F861" s="25"/>
    </row>
    <row r="862" spans="6:6" ht="12.75" x14ac:dyDescent="0.2">
      <c r="F862" s="25"/>
    </row>
    <row r="863" spans="6:6" ht="12.75" x14ac:dyDescent="0.2">
      <c r="F863" s="25"/>
    </row>
    <row r="864" spans="6:6" ht="12.75" x14ac:dyDescent="0.2">
      <c r="F864" s="25"/>
    </row>
    <row r="865" spans="6:6" ht="12.75" x14ac:dyDescent="0.2">
      <c r="F865" s="25"/>
    </row>
    <row r="866" spans="6:6" ht="12.75" x14ac:dyDescent="0.2">
      <c r="F866" s="25"/>
    </row>
    <row r="867" spans="6:6" ht="12.75" x14ac:dyDescent="0.2">
      <c r="F867" s="25"/>
    </row>
    <row r="868" spans="6:6" ht="12.75" x14ac:dyDescent="0.2">
      <c r="F868" s="25"/>
    </row>
    <row r="869" spans="6:6" ht="12.75" x14ac:dyDescent="0.2">
      <c r="F869" s="25"/>
    </row>
    <row r="870" spans="6:6" ht="12.75" x14ac:dyDescent="0.2">
      <c r="F870" s="25"/>
    </row>
    <row r="871" spans="6:6" ht="12.75" x14ac:dyDescent="0.2">
      <c r="F871" s="25"/>
    </row>
    <row r="872" spans="6:6" ht="12.75" x14ac:dyDescent="0.2">
      <c r="F872" s="25"/>
    </row>
    <row r="873" spans="6:6" ht="12.75" x14ac:dyDescent="0.2">
      <c r="F873" s="25"/>
    </row>
    <row r="874" spans="6:6" ht="12.75" x14ac:dyDescent="0.2">
      <c r="F874" s="25"/>
    </row>
    <row r="875" spans="6:6" ht="12.75" x14ac:dyDescent="0.2">
      <c r="F875" s="25"/>
    </row>
    <row r="876" spans="6:6" ht="12.75" x14ac:dyDescent="0.2">
      <c r="F876" s="25"/>
    </row>
    <row r="877" spans="6:6" ht="12.75" x14ac:dyDescent="0.2">
      <c r="F877" s="25"/>
    </row>
    <row r="878" spans="6:6" ht="12.75" x14ac:dyDescent="0.2">
      <c r="F878" s="25"/>
    </row>
    <row r="879" spans="6:6" ht="12.75" x14ac:dyDescent="0.2">
      <c r="F879" s="25"/>
    </row>
    <row r="880" spans="6:6" ht="12.75" x14ac:dyDescent="0.2">
      <c r="F880" s="25"/>
    </row>
    <row r="881" spans="6:6" ht="12.75" x14ac:dyDescent="0.2">
      <c r="F881" s="25"/>
    </row>
    <row r="882" spans="6:6" ht="12.75" x14ac:dyDescent="0.2">
      <c r="F882" s="25"/>
    </row>
    <row r="883" spans="6:6" ht="12.75" x14ac:dyDescent="0.2">
      <c r="F883" s="25"/>
    </row>
    <row r="884" spans="6:6" ht="12.75" x14ac:dyDescent="0.2">
      <c r="F884" s="25"/>
    </row>
    <row r="885" spans="6:6" ht="12.75" x14ac:dyDescent="0.2">
      <c r="F885" s="25"/>
    </row>
    <row r="886" spans="6:6" ht="12.75" x14ac:dyDescent="0.2">
      <c r="F886" s="25"/>
    </row>
    <row r="887" spans="6:6" ht="12.75" x14ac:dyDescent="0.2">
      <c r="F887" s="25"/>
    </row>
    <row r="888" spans="6:6" ht="12.75" x14ac:dyDescent="0.2">
      <c r="F888" s="25"/>
    </row>
    <row r="889" spans="6:6" ht="12.75" x14ac:dyDescent="0.2">
      <c r="F889" s="25"/>
    </row>
    <row r="890" spans="6:6" ht="12.75" x14ac:dyDescent="0.2">
      <c r="F890" s="25"/>
    </row>
    <row r="891" spans="6:6" ht="12.75" x14ac:dyDescent="0.2">
      <c r="F891" s="25"/>
    </row>
    <row r="892" spans="6:6" ht="12.75" x14ac:dyDescent="0.2">
      <c r="F892" s="25"/>
    </row>
    <row r="893" spans="6:6" ht="12.75" x14ac:dyDescent="0.2">
      <c r="F893" s="25"/>
    </row>
    <row r="894" spans="6:6" ht="12.75" x14ac:dyDescent="0.2">
      <c r="F894" s="25"/>
    </row>
    <row r="895" spans="6:6" ht="12.75" x14ac:dyDescent="0.2">
      <c r="F895" s="25"/>
    </row>
    <row r="896" spans="6:6" ht="12.75" x14ac:dyDescent="0.2">
      <c r="F896" s="25"/>
    </row>
    <row r="897" spans="6:6" ht="12.75" x14ac:dyDescent="0.2">
      <c r="F897" s="25"/>
    </row>
    <row r="898" spans="6:6" ht="12.75" x14ac:dyDescent="0.2">
      <c r="F898" s="25"/>
    </row>
    <row r="899" spans="6:6" ht="12.75" x14ac:dyDescent="0.2">
      <c r="F899" s="25"/>
    </row>
    <row r="900" spans="6:6" ht="12.75" x14ac:dyDescent="0.2">
      <c r="F900" s="25"/>
    </row>
    <row r="901" spans="6:6" ht="12.75" x14ac:dyDescent="0.2">
      <c r="F901" s="25"/>
    </row>
    <row r="902" spans="6:6" ht="12.75" x14ac:dyDescent="0.2">
      <c r="F902" s="25"/>
    </row>
    <row r="903" spans="6:6" ht="12.75" x14ac:dyDescent="0.2">
      <c r="F903" s="25"/>
    </row>
    <row r="904" spans="6:6" ht="12.75" x14ac:dyDescent="0.2">
      <c r="F904" s="25"/>
    </row>
    <row r="905" spans="6:6" ht="12.75" x14ac:dyDescent="0.2">
      <c r="F905" s="25"/>
    </row>
    <row r="906" spans="6:6" ht="12.75" x14ac:dyDescent="0.2">
      <c r="F906" s="25"/>
    </row>
    <row r="907" spans="6:6" ht="12.75" x14ac:dyDescent="0.2">
      <c r="F907" s="25"/>
    </row>
    <row r="908" spans="6:6" ht="12.75" x14ac:dyDescent="0.2">
      <c r="F908" s="25"/>
    </row>
    <row r="909" spans="6:6" ht="12.75" x14ac:dyDescent="0.2">
      <c r="F909" s="25"/>
    </row>
    <row r="910" spans="6:6" ht="12.75" x14ac:dyDescent="0.2">
      <c r="F910" s="25"/>
    </row>
    <row r="911" spans="6:6" ht="12.75" x14ac:dyDescent="0.2">
      <c r="F911" s="25"/>
    </row>
    <row r="912" spans="6:6" ht="12.75" x14ac:dyDescent="0.2">
      <c r="F912" s="25"/>
    </row>
    <row r="913" spans="6:6" ht="12.75" x14ac:dyDescent="0.2">
      <c r="F913" s="25"/>
    </row>
    <row r="914" spans="6:6" ht="12.75" x14ac:dyDescent="0.2">
      <c r="F914" s="25"/>
    </row>
    <row r="915" spans="6:6" ht="12.75" x14ac:dyDescent="0.2">
      <c r="F915" s="25"/>
    </row>
    <row r="916" spans="6:6" ht="12.75" x14ac:dyDescent="0.2">
      <c r="F916" s="25"/>
    </row>
    <row r="917" spans="6:6" ht="12.75" x14ac:dyDescent="0.2">
      <c r="F917" s="25"/>
    </row>
    <row r="918" spans="6:6" ht="12.75" x14ac:dyDescent="0.2">
      <c r="F918" s="25"/>
    </row>
    <row r="919" spans="6:6" ht="12.75" x14ac:dyDescent="0.2">
      <c r="F919" s="25"/>
    </row>
    <row r="920" spans="6:6" ht="12.75" x14ac:dyDescent="0.2">
      <c r="F920" s="25"/>
    </row>
    <row r="921" spans="6:6" ht="12.75" x14ac:dyDescent="0.2">
      <c r="F921" s="25"/>
    </row>
    <row r="922" spans="6:6" ht="12.75" x14ac:dyDescent="0.2">
      <c r="F922" s="25"/>
    </row>
    <row r="923" spans="6:6" ht="12.75" x14ac:dyDescent="0.2">
      <c r="F923" s="25"/>
    </row>
    <row r="924" spans="6:6" ht="12.75" x14ac:dyDescent="0.2">
      <c r="F924" s="25"/>
    </row>
    <row r="925" spans="6:6" ht="12.75" x14ac:dyDescent="0.2">
      <c r="F925" s="25"/>
    </row>
    <row r="926" spans="6:6" ht="12.75" x14ac:dyDescent="0.2">
      <c r="F926" s="25"/>
    </row>
    <row r="927" spans="6:6" ht="12.75" x14ac:dyDescent="0.2">
      <c r="F927" s="25"/>
    </row>
    <row r="928" spans="6:6" ht="12.75" x14ac:dyDescent="0.2">
      <c r="F928" s="25"/>
    </row>
    <row r="929" spans="6:6" ht="12.75" x14ac:dyDescent="0.2">
      <c r="F929" s="25"/>
    </row>
    <row r="930" spans="6:6" ht="12.75" x14ac:dyDescent="0.2">
      <c r="F930" s="25"/>
    </row>
    <row r="931" spans="6:6" ht="12.75" x14ac:dyDescent="0.2">
      <c r="F931" s="25"/>
    </row>
    <row r="932" spans="6:6" ht="12.75" x14ac:dyDescent="0.2">
      <c r="F932" s="25"/>
    </row>
    <row r="933" spans="6:6" ht="12.75" x14ac:dyDescent="0.2">
      <c r="F933" s="25"/>
    </row>
    <row r="934" spans="6:6" ht="12.75" x14ac:dyDescent="0.2">
      <c r="F934" s="25"/>
    </row>
    <row r="935" spans="6:6" ht="12.75" x14ac:dyDescent="0.2">
      <c r="F935" s="25"/>
    </row>
    <row r="936" spans="6:6" ht="12.75" x14ac:dyDescent="0.2">
      <c r="F936" s="25"/>
    </row>
    <row r="937" spans="6:6" ht="12.75" x14ac:dyDescent="0.2">
      <c r="F937" s="25"/>
    </row>
    <row r="938" spans="6:6" ht="12.75" x14ac:dyDescent="0.2">
      <c r="F938" s="25"/>
    </row>
    <row r="939" spans="6:6" ht="12.75" x14ac:dyDescent="0.2">
      <c r="F939" s="25"/>
    </row>
    <row r="940" spans="6:6" ht="12.75" x14ac:dyDescent="0.2">
      <c r="F940" s="25"/>
    </row>
    <row r="941" spans="6:6" ht="12.75" x14ac:dyDescent="0.2">
      <c r="F941" s="25"/>
    </row>
    <row r="942" spans="6:6" ht="12.75" x14ac:dyDescent="0.2">
      <c r="F942" s="25"/>
    </row>
    <row r="943" spans="6:6" ht="12.75" x14ac:dyDescent="0.2">
      <c r="F943" s="25"/>
    </row>
    <row r="944" spans="6:6" ht="12.75" x14ac:dyDescent="0.2">
      <c r="F944" s="25"/>
    </row>
    <row r="945" spans="6:6" ht="12.75" x14ac:dyDescent="0.2">
      <c r="F945" s="25"/>
    </row>
    <row r="946" spans="6:6" ht="12.75" x14ac:dyDescent="0.2">
      <c r="F946" s="25"/>
    </row>
    <row r="947" spans="6:6" ht="12.75" x14ac:dyDescent="0.2">
      <c r="F947" s="25"/>
    </row>
    <row r="948" spans="6:6" ht="12.75" x14ac:dyDescent="0.2">
      <c r="F948" s="25"/>
    </row>
    <row r="949" spans="6:6" ht="12.75" x14ac:dyDescent="0.2">
      <c r="F949" s="25"/>
    </row>
    <row r="950" spans="6:6" ht="12.75" x14ac:dyDescent="0.2">
      <c r="F950" s="25"/>
    </row>
    <row r="951" spans="6:6" ht="12.75" x14ac:dyDescent="0.2">
      <c r="F951" s="25"/>
    </row>
    <row r="952" spans="6:6" ht="12.75" x14ac:dyDescent="0.2">
      <c r="F952" s="25"/>
    </row>
    <row r="953" spans="6:6" ht="12.75" x14ac:dyDescent="0.2">
      <c r="F953" s="25"/>
    </row>
    <row r="954" spans="6:6" ht="12.75" x14ac:dyDescent="0.2">
      <c r="F954" s="25"/>
    </row>
    <row r="955" spans="6:6" ht="12.75" x14ac:dyDescent="0.2">
      <c r="F955" s="25"/>
    </row>
    <row r="956" spans="6:6" ht="12.75" x14ac:dyDescent="0.2">
      <c r="F956" s="25"/>
    </row>
    <row r="957" spans="6:6" ht="12.75" x14ac:dyDescent="0.2">
      <c r="F957" s="25"/>
    </row>
    <row r="958" spans="6:6" ht="12.75" x14ac:dyDescent="0.2">
      <c r="F958" s="25"/>
    </row>
    <row r="959" spans="6:6" ht="12.75" x14ac:dyDescent="0.2">
      <c r="F959" s="25"/>
    </row>
    <row r="960" spans="6:6" ht="12.75" x14ac:dyDescent="0.2">
      <c r="F960" s="25"/>
    </row>
    <row r="961" spans="6:6" ht="12.75" x14ac:dyDescent="0.2">
      <c r="F961" s="25"/>
    </row>
    <row r="962" spans="6:6" ht="12.75" x14ac:dyDescent="0.2">
      <c r="F962" s="25"/>
    </row>
    <row r="963" spans="6:6" ht="12.75" x14ac:dyDescent="0.2">
      <c r="F963" s="25"/>
    </row>
    <row r="964" spans="6:6" ht="12.75" x14ac:dyDescent="0.2">
      <c r="F964" s="25"/>
    </row>
    <row r="965" spans="6:6" ht="12.75" x14ac:dyDescent="0.2">
      <c r="F965" s="25"/>
    </row>
    <row r="966" spans="6:6" ht="12.75" x14ac:dyDescent="0.2">
      <c r="F966" s="25"/>
    </row>
    <row r="967" spans="6:6" ht="12.75" x14ac:dyDescent="0.2">
      <c r="F967" s="25"/>
    </row>
    <row r="968" spans="6:6" ht="12.75" x14ac:dyDescent="0.2">
      <c r="F968" s="25"/>
    </row>
    <row r="969" spans="6:6" ht="12.75" x14ac:dyDescent="0.2">
      <c r="F969" s="25"/>
    </row>
    <row r="970" spans="6:6" ht="12.75" x14ac:dyDescent="0.2">
      <c r="F970" s="25"/>
    </row>
    <row r="971" spans="6:6" ht="12.75" x14ac:dyDescent="0.2">
      <c r="F971" s="25"/>
    </row>
    <row r="972" spans="6:6" ht="12.75" x14ac:dyDescent="0.2">
      <c r="F972" s="25"/>
    </row>
    <row r="973" spans="6:6" ht="12.75" x14ac:dyDescent="0.2">
      <c r="F973" s="25"/>
    </row>
    <row r="974" spans="6:6" ht="12.75" x14ac:dyDescent="0.2">
      <c r="F974" s="25"/>
    </row>
    <row r="975" spans="6:6" ht="12.75" x14ac:dyDescent="0.2">
      <c r="F975" s="25"/>
    </row>
    <row r="976" spans="6:6" ht="12.75" x14ac:dyDescent="0.2">
      <c r="F976" s="25"/>
    </row>
    <row r="977" spans="6:6" ht="12.75" x14ac:dyDescent="0.2">
      <c r="F977" s="25"/>
    </row>
    <row r="978" spans="6:6" ht="12.75" x14ac:dyDescent="0.2">
      <c r="F978" s="25"/>
    </row>
    <row r="979" spans="6:6" ht="12.75" x14ac:dyDescent="0.2">
      <c r="F979" s="25"/>
    </row>
    <row r="980" spans="6:6" ht="12.75" x14ac:dyDescent="0.2">
      <c r="F980" s="25"/>
    </row>
    <row r="981" spans="6:6" ht="12.75" x14ac:dyDescent="0.2">
      <c r="F981" s="25"/>
    </row>
    <row r="982" spans="6:6" ht="12.75" x14ac:dyDescent="0.2">
      <c r="F982" s="25"/>
    </row>
    <row r="983" spans="6:6" ht="12.75" x14ac:dyDescent="0.2">
      <c r="F983" s="25"/>
    </row>
    <row r="984" spans="6:6" ht="12.75" x14ac:dyDescent="0.2">
      <c r="F984" s="25"/>
    </row>
    <row r="985" spans="6:6" ht="12.75" x14ac:dyDescent="0.2">
      <c r="F985" s="25"/>
    </row>
    <row r="986" spans="6:6" ht="12.75" x14ac:dyDescent="0.2">
      <c r="F986" s="25"/>
    </row>
    <row r="987" spans="6:6" ht="12.75" x14ac:dyDescent="0.2">
      <c r="F987" s="25"/>
    </row>
    <row r="988" spans="6:6" ht="12.75" x14ac:dyDescent="0.2">
      <c r="F988" s="25"/>
    </row>
    <row r="989" spans="6:6" ht="12.75" x14ac:dyDescent="0.2">
      <c r="F989" s="25"/>
    </row>
    <row r="990" spans="6:6" ht="12.75" x14ac:dyDescent="0.2">
      <c r="F990" s="25"/>
    </row>
    <row r="991" spans="6:6" ht="12.75" x14ac:dyDescent="0.2">
      <c r="F991" s="25"/>
    </row>
    <row r="992" spans="6:6" ht="12.75" x14ac:dyDescent="0.2">
      <c r="F992" s="25"/>
    </row>
    <row r="993" spans="6:6" ht="12.75" x14ac:dyDescent="0.2">
      <c r="F993" s="25"/>
    </row>
    <row r="994" spans="6:6" ht="12.75" x14ac:dyDescent="0.2">
      <c r="F994" s="25"/>
    </row>
    <row r="995" spans="6:6" ht="12.75" x14ac:dyDescent="0.2">
      <c r="F995" s="25"/>
    </row>
    <row r="996" spans="6:6" ht="12.75" x14ac:dyDescent="0.2">
      <c r="F996" s="25"/>
    </row>
    <row r="997" spans="6:6" ht="12.75" x14ac:dyDescent="0.2">
      <c r="F997" s="25"/>
    </row>
    <row r="998" spans="6:6" ht="12.75" x14ac:dyDescent="0.2">
      <c r="F998" s="25"/>
    </row>
    <row r="999" spans="6:6" ht="12.75" x14ac:dyDescent="0.2">
      <c r="F999" s="25"/>
    </row>
    <row r="1000" spans="6:6" ht="12.75" x14ac:dyDescent="0.2">
      <c r="F1000" s="25"/>
    </row>
    <row r="1001" spans="6:6" ht="12.75" x14ac:dyDescent="0.2">
      <c r="F1001" s="25"/>
    </row>
    <row r="1002" spans="6:6" ht="12.75" x14ac:dyDescent="0.2">
      <c r="F1002" s="25"/>
    </row>
    <row r="1003" spans="6:6" ht="12.75" x14ac:dyDescent="0.2">
      <c r="F1003" s="25"/>
    </row>
    <row r="1004" spans="6:6" ht="12.75" x14ac:dyDescent="0.2">
      <c r="F1004" s="25"/>
    </row>
    <row r="1005" spans="6:6" ht="12.75" x14ac:dyDescent="0.2">
      <c r="F1005" s="25"/>
    </row>
    <row r="1006" spans="6:6" ht="12.75" x14ac:dyDescent="0.2">
      <c r="F1006" s="25"/>
    </row>
    <row r="1007" spans="6:6" ht="12.75" x14ac:dyDescent="0.2">
      <c r="F1007" s="25"/>
    </row>
    <row r="1008" spans="6:6" ht="12.75" x14ac:dyDescent="0.2">
      <c r="F1008" s="25"/>
    </row>
    <row r="1009" spans="6:6" ht="12.75" x14ac:dyDescent="0.2">
      <c r="F1009" s="25"/>
    </row>
    <row r="1010" spans="6:6" ht="12.75" x14ac:dyDescent="0.2">
      <c r="F1010" s="25"/>
    </row>
    <row r="1011" spans="6:6" ht="12.75" x14ac:dyDescent="0.2">
      <c r="F1011" s="25"/>
    </row>
    <row r="1012" spans="6:6" ht="12.75" x14ac:dyDescent="0.2">
      <c r="F1012" s="25"/>
    </row>
    <row r="1013" spans="6:6" ht="12.75" x14ac:dyDescent="0.2">
      <c r="F1013" s="25"/>
    </row>
    <row r="1014" spans="6:6" ht="12.75" x14ac:dyDescent="0.2">
      <c r="F1014" s="25"/>
    </row>
    <row r="1015" spans="6:6" ht="12.75" x14ac:dyDescent="0.2">
      <c r="F1015" s="25"/>
    </row>
    <row r="1016" spans="6:6" ht="12.75" x14ac:dyDescent="0.2">
      <c r="F1016" s="25"/>
    </row>
    <row r="1017" spans="6:6" ht="12.75" x14ac:dyDescent="0.2">
      <c r="F1017" s="25"/>
    </row>
    <row r="1018" spans="6:6" ht="12.75" x14ac:dyDescent="0.2">
      <c r="F1018" s="25"/>
    </row>
    <row r="1019" spans="6:6" ht="12.75" x14ac:dyDescent="0.2">
      <c r="F1019" s="25"/>
    </row>
    <row r="1020" spans="6:6" ht="12.75" x14ac:dyDescent="0.2">
      <c r="F1020" s="25"/>
    </row>
    <row r="1021" spans="6:6" ht="12.75" x14ac:dyDescent="0.2">
      <c r="F1021" s="25"/>
    </row>
    <row r="1022" spans="6:6" ht="12.75" x14ac:dyDescent="0.2">
      <c r="F1022" s="25"/>
    </row>
    <row r="1023" spans="6:6" ht="12.75" x14ac:dyDescent="0.2">
      <c r="F1023" s="25"/>
    </row>
    <row r="1024" spans="6:6" ht="12.75" x14ac:dyDescent="0.2">
      <c r="F1024" s="25"/>
    </row>
    <row r="1025" spans="6:6" ht="12.75" x14ac:dyDescent="0.2">
      <c r="F1025" s="25"/>
    </row>
    <row r="1026" spans="6:6" ht="12.75" x14ac:dyDescent="0.2">
      <c r="F1026" s="25"/>
    </row>
    <row r="1027" spans="6:6" ht="12.75" x14ac:dyDescent="0.2">
      <c r="F1027" s="25"/>
    </row>
    <row r="1028" spans="6:6" ht="12.75" x14ac:dyDescent="0.2">
      <c r="F1028" s="25"/>
    </row>
    <row r="1029" spans="6:6" ht="12.75" x14ac:dyDescent="0.2">
      <c r="F1029" s="25"/>
    </row>
    <row r="1030" spans="6:6" ht="12.75" x14ac:dyDescent="0.2">
      <c r="F1030" s="25"/>
    </row>
    <row r="1031" spans="6:6" ht="12.75" x14ac:dyDescent="0.2">
      <c r="F1031" s="25"/>
    </row>
    <row r="1032" spans="6:6" ht="12.75" x14ac:dyDescent="0.2">
      <c r="F1032" s="25"/>
    </row>
    <row r="1033" spans="6:6" ht="12.75" x14ac:dyDescent="0.2">
      <c r="F1033" s="25"/>
    </row>
    <row r="1034" spans="6:6" ht="12.75" x14ac:dyDescent="0.2">
      <c r="F1034" s="25"/>
    </row>
    <row r="1035" spans="6:6" ht="12.75" x14ac:dyDescent="0.2">
      <c r="F1035" s="25"/>
    </row>
    <row r="1036" spans="6:6" ht="12.75" x14ac:dyDescent="0.2">
      <c r="F1036" s="25"/>
    </row>
  </sheetData>
  <mergeCells count="16">
    <mergeCell ref="A33:K33"/>
    <mergeCell ref="B1:F1"/>
    <mergeCell ref="B2:F2"/>
    <mergeCell ref="B3:F3"/>
    <mergeCell ref="B22:B24"/>
    <mergeCell ref="C22:C24"/>
    <mergeCell ref="D22:D24"/>
    <mergeCell ref="A25:K25"/>
    <mergeCell ref="E22:E24"/>
    <mergeCell ref="F22:F24"/>
    <mergeCell ref="G22:H22"/>
    <mergeCell ref="I22:J22"/>
    <mergeCell ref="K22:K24"/>
    <mergeCell ref="G23:H23"/>
    <mergeCell ref="I23:J23"/>
    <mergeCell ref="A22:A24"/>
  </mergeCells>
  <dataValidations count="1">
    <dataValidation type="list" allowBlank="1" showErrorMessage="1" sqref="G26:G32 I42 I56 G34:G70">
      <formula1>"passed,failed,Block"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Z73"/>
  <sheetViews>
    <sheetView topLeftCell="A64" zoomScale="78" zoomScaleNormal="78" zoomScaleSheetLayoutView="50" workbookViewId="0">
      <selection activeCell="G22" sqref="G22:J24"/>
    </sheetView>
  </sheetViews>
  <sheetFormatPr defaultColWidth="12.7109375" defaultRowHeight="15.75" customHeight="1" x14ac:dyDescent="0.2"/>
  <cols>
    <col min="1" max="1" width="18.85546875" style="55" customWidth="1"/>
    <col min="2" max="2" width="30.42578125" style="49" customWidth="1"/>
    <col min="3" max="3" width="32.5703125" style="49" customWidth="1"/>
    <col min="4" max="4" width="25.28515625" style="49" customWidth="1"/>
    <col min="5" max="5" width="28.7109375" style="49" customWidth="1"/>
    <col min="6" max="6" width="33.7109375" style="49" customWidth="1"/>
    <col min="7" max="7" width="14.28515625" style="49" customWidth="1"/>
    <col min="8" max="8" width="19.28515625" style="49" customWidth="1"/>
    <col min="9" max="9" width="12.7109375" style="49"/>
    <col min="10" max="10" width="18.5703125" style="49" customWidth="1"/>
    <col min="11" max="16384" width="12.7109375" style="49"/>
  </cols>
  <sheetData>
    <row r="1" spans="1:11" ht="15.75" customHeight="1" x14ac:dyDescent="0.2">
      <c r="A1" s="38" t="s">
        <v>18</v>
      </c>
      <c r="B1" s="87" t="s">
        <v>2</v>
      </c>
      <c r="C1" s="118"/>
      <c r="D1" s="118"/>
      <c r="E1" s="118"/>
      <c r="F1" s="119"/>
      <c r="G1" s="48"/>
      <c r="H1" s="48"/>
      <c r="I1" s="48"/>
      <c r="J1" s="48"/>
      <c r="K1" s="48"/>
    </row>
    <row r="2" spans="1:11" ht="15.75" customHeight="1" x14ac:dyDescent="0.2">
      <c r="A2" s="38" t="s">
        <v>19</v>
      </c>
      <c r="B2" s="90" t="s">
        <v>11</v>
      </c>
      <c r="C2" s="118"/>
      <c r="D2" s="118"/>
      <c r="E2" s="118"/>
      <c r="F2" s="119"/>
      <c r="G2" s="48"/>
      <c r="H2" s="48"/>
      <c r="I2" s="48"/>
      <c r="J2" s="48"/>
      <c r="K2" s="48"/>
    </row>
    <row r="3" spans="1:11" ht="15.75" customHeight="1" x14ac:dyDescent="0.2">
      <c r="A3" s="38" t="s">
        <v>20</v>
      </c>
      <c r="B3" s="120" t="s">
        <v>814</v>
      </c>
      <c r="C3" s="118"/>
      <c r="D3" s="118"/>
      <c r="E3" s="118"/>
      <c r="F3" s="119"/>
      <c r="G3" s="48"/>
      <c r="H3" s="48"/>
      <c r="I3" s="48"/>
      <c r="J3" s="48"/>
      <c r="K3" s="48"/>
    </row>
    <row r="4" spans="1:11" ht="15.75" customHeight="1" x14ac:dyDescent="0.2">
      <c r="A4" s="56"/>
      <c r="B4" s="47" t="s">
        <v>22</v>
      </c>
      <c r="C4" s="47" t="s">
        <v>23</v>
      </c>
      <c r="D4" s="47" t="s">
        <v>24</v>
      </c>
      <c r="E4" s="47" t="s">
        <v>25</v>
      </c>
      <c r="F4" s="47" t="s">
        <v>26</v>
      </c>
      <c r="G4" s="48"/>
      <c r="H4" s="48"/>
      <c r="I4" s="48"/>
      <c r="J4" s="48"/>
      <c r="K4" s="48"/>
    </row>
    <row r="5" spans="1:11" ht="15.75" customHeight="1" x14ac:dyDescent="0.2">
      <c r="A5" s="39" t="s">
        <v>27</v>
      </c>
      <c r="B5" s="27">
        <f>COUNTIF(G26:G1023,"passed")</f>
        <v>39</v>
      </c>
      <c r="C5" s="27">
        <f>COUNTIF(G26:G1023,"failed")</f>
        <v>2</v>
      </c>
      <c r="D5" s="27">
        <f>COUNTIF(G26:G1023,"untest")</f>
        <v>0</v>
      </c>
      <c r="E5" s="27">
        <f>COUNTIF(G26:G1023,"blocked")</f>
        <v>0</v>
      </c>
      <c r="F5" s="27">
        <f>COUNTIF(A22:A1019, "*MN*")</f>
        <v>41</v>
      </c>
      <c r="G5" s="48"/>
      <c r="H5" s="48"/>
      <c r="I5" s="48"/>
      <c r="J5" s="48"/>
      <c r="K5" s="48"/>
    </row>
    <row r="6" spans="1:11" ht="15.75" customHeight="1" x14ac:dyDescent="0.2">
      <c r="A6" s="39" t="s">
        <v>28</v>
      </c>
      <c r="B6" s="27">
        <f>COUNTIF(I26:I1024,"passed")</f>
        <v>2</v>
      </c>
      <c r="C6" s="27">
        <f>COUNTIF(I26:I1023,"failed")</f>
        <v>0</v>
      </c>
      <c r="D6" s="27">
        <f>COUNTIF(G26:G1023,"untest")</f>
        <v>0</v>
      </c>
      <c r="E6" s="27">
        <f>COUNTIF(G26:G1023,"blocked")</f>
        <v>0</v>
      </c>
      <c r="F6" s="27">
        <f>COUNTIF(A23:A1020, "*MN*")</f>
        <v>41</v>
      </c>
      <c r="G6" s="48"/>
      <c r="H6" s="48"/>
      <c r="I6" s="48"/>
      <c r="J6" s="48"/>
      <c r="K6" s="48"/>
    </row>
    <row r="7" spans="1:11" ht="15.75" customHeight="1" x14ac:dyDescent="0.2">
      <c r="A7" s="54"/>
      <c r="B7" s="48"/>
      <c r="C7" s="48"/>
      <c r="D7" s="48"/>
      <c r="E7" s="48"/>
      <c r="F7" s="45"/>
      <c r="G7" s="48"/>
      <c r="H7" s="48"/>
      <c r="I7" s="48"/>
      <c r="J7" s="48"/>
      <c r="K7" s="48"/>
    </row>
    <row r="8" spans="1:11" ht="15.75" customHeight="1" x14ac:dyDescent="0.2">
      <c r="A8" s="54"/>
      <c r="B8" s="48"/>
      <c r="C8" s="48"/>
      <c r="D8" s="48"/>
      <c r="E8" s="48"/>
      <c r="F8" s="45"/>
      <c r="G8" s="48"/>
      <c r="H8" s="48"/>
      <c r="I8" s="48"/>
      <c r="J8" s="48"/>
      <c r="K8" s="48"/>
    </row>
    <row r="9" spans="1:11" ht="15.75" customHeight="1" x14ac:dyDescent="0.2">
      <c r="A9" s="54"/>
      <c r="B9" s="48"/>
      <c r="C9" s="48"/>
      <c r="D9" s="48"/>
      <c r="E9" s="48"/>
      <c r="F9" s="45"/>
      <c r="G9" s="48"/>
      <c r="H9" s="48"/>
      <c r="I9" s="48"/>
      <c r="J9" s="48"/>
      <c r="K9" s="48"/>
    </row>
    <row r="10" spans="1:11" ht="15.75" customHeight="1" x14ac:dyDescent="0.2">
      <c r="A10" s="54"/>
      <c r="B10" s="48"/>
      <c r="C10" s="48"/>
      <c r="D10" s="48"/>
      <c r="E10" s="48"/>
      <c r="F10" s="45"/>
      <c r="G10" s="48"/>
      <c r="H10" s="48"/>
      <c r="I10" s="48"/>
      <c r="J10" s="48"/>
      <c r="K10" s="48"/>
    </row>
    <row r="11" spans="1:11" ht="15.75" customHeight="1" x14ac:dyDescent="0.2">
      <c r="A11" s="54"/>
      <c r="B11" s="48"/>
      <c r="C11" s="48"/>
      <c r="D11" s="48"/>
      <c r="E11" s="48"/>
      <c r="F11" s="45"/>
      <c r="G11" s="48"/>
      <c r="H11" s="48"/>
      <c r="I11" s="48"/>
      <c r="J11" s="48"/>
      <c r="K11" s="48"/>
    </row>
    <row r="12" spans="1:11" ht="15.75" customHeight="1" x14ac:dyDescent="0.2">
      <c r="A12" s="54"/>
      <c r="B12" s="48"/>
      <c r="C12" s="48"/>
      <c r="D12" s="48"/>
      <c r="E12" s="48"/>
      <c r="F12" s="45"/>
      <c r="G12" s="48"/>
      <c r="H12" s="48"/>
      <c r="I12" s="48"/>
      <c r="J12" s="48"/>
      <c r="K12" s="48"/>
    </row>
    <row r="13" spans="1:11" ht="15.75" customHeight="1" x14ac:dyDescent="0.2">
      <c r="A13" s="54"/>
      <c r="B13" s="48"/>
      <c r="C13" s="48"/>
      <c r="D13" s="48"/>
      <c r="E13" s="48"/>
      <c r="F13" s="45"/>
      <c r="G13" s="48"/>
      <c r="H13" s="48"/>
      <c r="I13" s="48"/>
      <c r="J13" s="48"/>
      <c r="K13" s="48"/>
    </row>
    <row r="14" spans="1:11" ht="15.75" customHeight="1" x14ac:dyDescent="0.2">
      <c r="A14" s="54"/>
      <c r="B14" s="48"/>
      <c r="C14" s="48"/>
      <c r="D14" s="48"/>
      <c r="E14" s="48"/>
      <c r="F14" s="45"/>
      <c r="G14" s="48"/>
      <c r="H14" s="48"/>
      <c r="I14" s="48"/>
      <c r="J14" s="48"/>
      <c r="K14" s="48"/>
    </row>
    <row r="15" spans="1:11" ht="15.75" customHeight="1" x14ac:dyDescent="0.2">
      <c r="A15" s="54"/>
      <c r="B15" s="48"/>
      <c r="C15" s="48"/>
      <c r="D15" s="48"/>
      <c r="E15" s="48"/>
      <c r="F15" s="45"/>
      <c r="G15" s="48"/>
      <c r="H15" s="48"/>
      <c r="I15" s="48"/>
      <c r="J15" s="48"/>
      <c r="K15" s="48"/>
    </row>
    <row r="16" spans="1:11" ht="15.75" customHeight="1" x14ac:dyDescent="0.2">
      <c r="A16" s="54"/>
      <c r="B16" s="48"/>
      <c r="C16" s="48"/>
      <c r="D16" s="48"/>
      <c r="E16" s="48"/>
      <c r="F16" s="45"/>
      <c r="G16" s="48"/>
      <c r="H16" s="48"/>
      <c r="I16" s="48"/>
      <c r="J16" s="48"/>
      <c r="K16" s="48"/>
    </row>
    <row r="17" spans="1:11" ht="15.75" customHeight="1" x14ac:dyDescent="0.2">
      <c r="A17" s="54"/>
      <c r="B17" s="48"/>
      <c r="C17" s="48"/>
      <c r="D17" s="48"/>
      <c r="E17" s="48"/>
      <c r="F17" s="45"/>
      <c r="G17" s="48"/>
      <c r="H17" s="48"/>
      <c r="I17" s="48"/>
      <c r="J17" s="48"/>
      <c r="K17" s="48"/>
    </row>
    <row r="18" spans="1:11" ht="15.75" customHeight="1" x14ac:dyDescent="0.2">
      <c r="A18" s="54"/>
      <c r="B18" s="48"/>
      <c r="C18" s="48"/>
      <c r="D18" s="48"/>
      <c r="E18" s="48"/>
      <c r="F18" s="45"/>
      <c r="G18" s="48"/>
      <c r="H18" s="48"/>
      <c r="I18" s="48"/>
      <c r="J18" s="48"/>
      <c r="K18" s="48"/>
    </row>
    <row r="19" spans="1:11" ht="15.75" customHeight="1" x14ac:dyDescent="0.2">
      <c r="A19" s="54"/>
      <c r="B19" s="48"/>
      <c r="C19" s="48"/>
      <c r="D19" s="48"/>
      <c r="E19" s="48"/>
      <c r="F19" s="45"/>
      <c r="G19" s="48"/>
      <c r="H19" s="48"/>
      <c r="I19" s="48"/>
      <c r="J19" s="48"/>
      <c r="K19" s="48"/>
    </row>
    <row r="20" spans="1:11" ht="15.75" customHeight="1" x14ac:dyDescent="0.2">
      <c r="A20" s="54"/>
      <c r="B20" s="48"/>
      <c r="C20" s="48"/>
      <c r="D20" s="48"/>
      <c r="E20" s="48"/>
      <c r="F20" s="45"/>
      <c r="G20" s="48"/>
      <c r="H20" s="48"/>
      <c r="I20" s="48"/>
      <c r="J20" s="48"/>
      <c r="K20" s="48"/>
    </row>
    <row r="21" spans="1:11" ht="15.75" customHeight="1" x14ac:dyDescent="0.2">
      <c r="A21" s="54"/>
      <c r="B21" s="48"/>
      <c r="C21" s="48"/>
      <c r="D21" s="48"/>
      <c r="E21" s="48"/>
      <c r="F21" s="45"/>
      <c r="G21" s="48"/>
      <c r="H21" s="48"/>
      <c r="I21" s="48"/>
      <c r="J21" s="48"/>
      <c r="K21" s="48"/>
    </row>
    <row r="22" spans="1:11" ht="16.5" x14ac:dyDescent="0.2">
      <c r="A22" s="91" t="s">
        <v>29</v>
      </c>
      <c r="B22" s="113" t="s">
        <v>30</v>
      </c>
      <c r="C22" s="113" t="s">
        <v>31</v>
      </c>
      <c r="D22" s="113" t="s">
        <v>32</v>
      </c>
      <c r="E22" s="113" t="s">
        <v>33</v>
      </c>
      <c r="F22" s="113" t="s">
        <v>34</v>
      </c>
      <c r="G22" s="97" t="s">
        <v>35</v>
      </c>
      <c r="H22" s="108"/>
      <c r="I22" s="97" t="s">
        <v>35</v>
      </c>
      <c r="J22" s="108"/>
      <c r="K22" s="113" t="s">
        <v>36</v>
      </c>
    </row>
    <row r="23" spans="1:11" ht="16.5" x14ac:dyDescent="0.2">
      <c r="A23" s="116"/>
      <c r="B23" s="114"/>
      <c r="C23" s="114"/>
      <c r="D23" s="114"/>
      <c r="E23" s="114"/>
      <c r="F23" s="114"/>
      <c r="G23" s="97" t="s">
        <v>37</v>
      </c>
      <c r="H23" s="108"/>
      <c r="I23" s="97" t="s">
        <v>38</v>
      </c>
      <c r="J23" s="108"/>
      <c r="K23" s="114"/>
    </row>
    <row r="24" spans="1:11" ht="16.5" x14ac:dyDescent="0.2">
      <c r="A24" s="117"/>
      <c r="B24" s="115"/>
      <c r="C24" s="115"/>
      <c r="D24" s="115"/>
      <c r="E24" s="115"/>
      <c r="F24" s="115"/>
      <c r="G24" s="16" t="s">
        <v>39</v>
      </c>
      <c r="H24" s="16" t="s">
        <v>40</v>
      </c>
      <c r="I24" s="16" t="s">
        <v>39</v>
      </c>
      <c r="J24" s="16" t="s">
        <v>40</v>
      </c>
      <c r="K24" s="115"/>
    </row>
    <row r="25" spans="1:11" s="55" customFormat="1" ht="30" customHeight="1" x14ac:dyDescent="0.2">
      <c r="A25" s="96" t="s">
        <v>41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8"/>
    </row>
    <row r="26" spans="1:11" ht="79.900000000000006" customHeight="1" x14ac:dyDescent="0.2">
      <c r="A26" s="28" t="s">
        <v>2319</v>
      </c>
      <c r="B26" s="17" t="s">
        <v>815</v>
      </c>
      <c r="C26" s="17" t="s">
        <v>816</v>
      </c>
      <c r="D26" s="21" t="s">
        <v>654</v>
      </c>
      <c r="E26" s="17" t="s">
        <v>817</v>
      </c>
      <c r="F26" s="17" t="s">
        <v>818</v>
      </c>
      <c r="G26" s="51" t="s">
        <v>47</v>
      </c>
      <c r="H26" s="18">
        <v>46143</v>
      </c>
      <c r="I26" s="28"/>
      <c r="J26" s="18"/>
      <c r="K26" s="27"/>
    </row>
    <row r="27" spans="1:11" ht="79.900000000000006" customHeight="1" x14ac:dyDescent="0.2">
      <c r="A27" s="28" t="s">
        <v>2320</v>
      </c>
      <c r="B27" s="17" t="s">
        <v>819</v>
      </c>
      <c r="C27" s="17" t="s">
        <v>820</v>
      </c>
      <c r="D27" s="21" t="s">
        <v>821</v>
      </c>
      <c r="E27" s="17" t="s">
        <v>822</v>
      </c>
      <c r="F27" s="17" t="s">
        <v>823</v>
      </c>
      <c r="G27" s="51" t="s">
        <v>47</v>
      </c>
      <c r="H27" s="18">
        <v>46143</v>
      </c>
      <c r="I27" s="28"/>
      <c r="J27" s="18"/>
      <c r="K27" s="27"/>
    </row>
    <row r="28" spans="1:11" ht="79.900000000000006" customHeight="1" x14ac:dyDescent="0.2">
      <c r="A28" s="28" t="s">
        <v>2321</v>
      </c>
      <c r="B28" s="17" t="s">
        <v>824</v>
      </c>
      <c r="C28" s="17" t="s">
        <v>825</v>
      </c>
      <c r="D28" s="21" t="s">
        <v>826</v>
      </c>
      <c r="E28" s="17" t="s">
        <v>827</v>
      </c>
      <c r="F28" s="17" t="s">
        <v>828</v>
      </c>
      <c r="G28" s="51" t="s">
        <v>47</v>
      </c>
      <c r="H28" s="18">
        <v>46143</v>
      </c>
      <c r="I28" s="28"/>
      <c r="J28" s="18"/>
      <c r="K28" s="27"/>
    </row>
    <row r="29" spans="1:11" ht="79.900000000000006" customHeight="1" x14ac:dyDescent="0.2">
      <c r="A29" s="28" t="s">
        <v>2322</v>
      </c>
      <c r="B29" s="17" t="s">
        <v>829</v>
      </c>
      <c r="C29" s="17" t="s">
        <v>830</v>
      </c>
      <c r="D29" s="21" t="s">
        <v>831</v>
      </c>
      <c r="E29" s="17" t="s">
        <v>832</v>
      </c>
      <c r="F29" s="17" t="s">
        <v>833</v>
      </c>
      <c r="G29" s="51" t="s">
        <v>47</v>
      </c>
      <c r="H29" s="18">
        <v>46143</v>
      </c>
      <c r="I29" s="28"/>
      <c r="J29" s="18"/>
      <c r="K29" s="27"/>
    </row>
    <row r="30" spans="1:11" ht="79.900000000000006" customHeight="1" x14ac:dyDescent="0.2">
      <c r="A30" s="28" t="s">
        <v>2323</v>
      </c>
      <c r="B30" s="17" t="s">
        <v>834</v>
      </c>
      <c r="C30" s="17" t="s">
        <v>830</v>
      </c>
      <c r="D30" s="21" t="s">
        <v>831</v>
      </c>
      <c r="E30" s="17" t="s">
        <v>835</v>
      </c>
      <c r="F30" s="17" t="s">
        <v>836</v>
      </c>
      <c r="G30" s="51" t="s">
        <v>47</v>
      </c>
      <c r="H30" s="18">
        <v>46143</v>
      </c>
      <c r="I30" s="28"/>
      <c r="J30" s="18"/>
      <c r="K30" s="27"/>
    </row>
    <row r="31" spans="1:11" ht="79.900000000000006" customHeight="1" x14ac:dyDescent="0.2">
      <c r="A31" s="28" t="s">
        <v>2324</v>
      </c>
      <c r="B31" s="17" t="s">
        <v>837</v>
      </c>
      <c r="C31" s="17" t="s">
        <v>830</v>
      </c>
      <c r="D31" s="21" t="s">
        <v>831</v>
      </c>
      <c r="E31" s="17" t="s">
        <v>838</v>
      </c>
      <c r="F31" s="17" t="s">
        <v>839</v>
      </c>
      <c r="G31" s="51" t="s">
        <v>47</v>
      </c>
      <c r="H31" s="18">
        <v>46143</v>
      </c>
      <c r="I31" s="28"/>
      <c r="J31" s="18"/>
      <c r="K31" s="27"/>
    </row>
    <row r="32" spans="1:11" ht="79.900000000000006" customHeight="1" x14ac:dyDescent="0.2">
      <c r="A32" s="28" t="s">
        <v>2325</v>
      </c>
      <c r="B32" s="27" t="s">
        <v>62</v>
      </c>
      <c r="C32" s="27" t="s">
        <v>63</v>
      </c>
      <c r="D32" s="28" t="s">
        <v>64</v>
      </c>
      <c r="E32" s="27" t="s">
        <v>65</v>
      </c>
      <c r="F32" s="17" t="s">
        <v>66</v>
      </c>
      <c r="G32" s="51" t="s">
        <v>47</v>
      </c>
      <c r="H32" s="18">
        <v>46143</v>
      </c>
      <c r="I32" s="28"/>
      <c r="J32" s="18"/>
      <c r="K32" s="27"/>
    </row>
    <row r="33" spans="1:11" ht="79.900000000000006" customHeight="1" x14ac:dyDescent="0.2">
      <c r="A33" s="28" t="s">
        <v>2326</v>
      </c>
      <c r="B33" s="27" t="s">
        <v>490</v>
      </c>
      <c r="C33" s="27" t="s">
        <v>491</v>
      </c>
      <c r="D33" s="28" t="s">
        <v>492</v>
      </c>
      <c r="E33" s="27" t="s">
        <v>493</v>
      </c>
      <c r="F33" s="27" t="s">
        <v>494</v>
      </c>
      <c r="G33" s="51" t="s">
        <v>47</v>
      </c>
      <c r="H33" s="18">
        <v>46143</v>
      </c>
      <c r="I33" s="28"/>
      <c r="J33" s="18"/>
      <c r="K33" s="27"/>
    </row>
    <row r="34" spans="1:11" s="55" customFormat="1" ht="30" customHeight="1" x14ac:dyDescent="0.2">
      <c r="A34" s="96" t="s">
        <v>67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8"/>
    </row>
    <row r="35" spans="1:11" ht="79.900000000000006" customHeight="1" x14ac:dyDescent="0.2">
      <c r="A35" s="28" t="s">
        <v>2598</v>
      </c>
      <c r="B35" s="27" t="s">
        <v>840</v>
      </c>
      <c r="C35" s="27" t="s">
        <v>841</v>
      </c>
      <c r="D35" s="28" t="s">
        <v>842</v>
      </c>
      <c r="E35" s="27" t="s">
        <v>843</v>
      </c>
      <c r="F35" s="27" t="s">
        <v>844</v>
      </c>
      <c r="G35" s="51" t="s">
        <v>47</v>
      </c>
      <c r="H35" s="18">
        <v>46143</v>
      </c>
      <c r="I35" s="28"/>
      <c r="J35" s="18"/>
      <c r="K35" s="28"/>
    </row>
    <row r="36" spans="1:11" ht="79.900000000000006" customHeight="1" x14ac:dyDescent="0.2">
      <c r="A36" s="28" t="s">
        <v>2599</v>
      </c>
      <c r="B36" s="27" t="s">
        <v>845</v>
      </c>
      <c r="C36" s="27" t="s">
        <v>846</v>
      </c>
      <c r="D36" s="28" t="s">
        <v>654</v>
      </c>
      <c r="E36" s="27" t="s">
        <v>847</v>
      </c>
      <c r="F36" s="27" t="s">
        <v>848</v>
      </c>
      <c r="G36" s="51" t="s">
        <v>47</v>
      </c>
      <c r="H36" s="18">
        <v>46143</v>
      </c>
      <c r="I36" s="28"/>
      <c r="J36" s="18"/>
      <c r="K36" s="28"/>
    </row>
    <row r="37" spans="1:11" ht="79.900000000000006" customHeight="1" x14ac:dyDescent="0.2">
      <c r="A37" s="28" t="s">
        <v>2600</v>
      </c>
      <c r="B37" s="27" t="s">
        <v>849</v>
      </c>
      <c r="C37" s="27" t="s">
        <v>850</v>
      </c>
      <c r="D37" s="28" t="s">
        <v>851</v>
      </c>
      <c r="E37" s="27" t="s">
        <v>852</v>
      </c>
      <c r="F37" s="27" t="s">
        <v>853</v>
      </c>
      <c r="G37" s="51" t="s">
        <v>47</v>
      </c>
      <c r="H37" s="18">
        <v>46143</v>
      </c>
      <c r="I37" s="28"/>
      <c r="J37" s="18"/>
      <c r="K37" s="28"/>
    </row>
    <row r="38" spans="1:11" ht="79.900000000000006" customHeight="1" x14ac:dyDescent="0.2">
      <c r="A38" s="28" t="s">
        <v>2601</v>
      </c>
      <c r="B38" s="27" t="s">
        <v>854</v>
      </c>
      <c r="C38" s="27" t="s">
        <v>855</v>
      </c>
      <c r="D38" s="28" t="s">
        <v>654</v>
      </c>
      <c r="E38" s="27" t="s">
        <v>856</v>
      </c>
      <c r="F38" s="27" t="s">
        <v>857</v>
      </c>
      <c r="G38" s="51" t="s">
        <v>47</v>
      </c>
      <c r="H38" s="18">
        <v>46143</v>
      </c>
      <c r="I38" s="28"/>
      <c r="J38" s="18"/>
      <c r="K38" s="28"/>
    </row>
    <row r="39" spans="1:11" ht="79.900000000000006" customHeight="1" x14ac:dyDescent="0.2">
      <c r="A39" s="28" t="s">
        <v>2602</v>
      </c>
      <c r="B39" s="27" t="s">
        <v>858</v>
      </c>
      <c r="C39" s="27" t="s">
        <v>859</v>
      </c>
      <c r="D39" s="28" t="s">
        <v>664</v>
      </c>
      <c r="E39" s="27" t="s">
        <v>860</v>
      </c>
      <c r="F39" s="27" t="s">
        <v>861</v>
      </c>
      <c r="G39" s="51" t="s">
        <v>47</v>
      </c>
      <c r="H39" s="18">
        <v>46143</v>
      </c>
      <c r="I39" s="28"/>
      <c r="J39" s="18"/>
      <c r="K39" s="28"/>
    </row>
    <row r="40" spans="1:11" ht="79.900000000000006" customHeight="1" x14ac:dyDescent="0.2">
      <c r="A40" s="28" t="s">
        <v>2603</v>
      </c>
      <c r="B40" s="27" t="s">
        <v>862</v>
      </c>
      <c r="C40" s="27" t="s">
        <v>863</v>
      </c>
      <c r="D40" s="28" t="s">
        <v>669</v>
      </c>
      <c r="E40" s="27" t="s">
        <v>864</v>
      </c>
      <c r="F40" s="27" t="s">
        <v>865</v>
      </c>
      <c r="G40" s="51" t="s">
        <v>47</v>
      </c>
      <c r="H40" s="18">
        <v>46143</v>
      </c>
      <c r="I40" s="28"/>
      <c r="J40" s="18"/>
      <c r="K40" s="28"/>
    </row>
    <row r="41" spans="1:11" ht="79.900000000000006" customHeight="1" x14ac:dyDescent="0.2">
      <c r="A41" s="28" t="s">
        <v>2604</v>
      </c>
      <c r="B41" s="27" t="s">
        <v>866</v>
      </c>
      <c r="C41" s="27" t="s">
        <v>867</v>
      </c>
      <c r="D41" s="28" t="s">
        <v>669</v>
      </c>
      <c r="E41" s="27" t="s">
        <v>868</v>
      </c>
      <c r="F41" s="27" t="s">
        <v>869</v>
      </c>
      <c r="G41" s="51" t="s">
        <v>47</v>
      </c>
      <c r="H41" s="18">
        <v>46143</v>
      </c>
      <c r="I41" s="28"/>
      <c r="J41" s="18"/>
      <c r="K41" s="28"/>
    </row>
    <row r="42" spans="1:11" ht="79.900000000000006" customHeight="1" x14ac:dyDescent="0.2">
      <c r="A42" s="28" t="s">
        <v>2605</v>
      </c>
      <c r="B42" s="27" t="s">
        <v>870</v>
      </c>
      <c r="C42" s="27" t="s">
        <v>871</v>
      </c>
      <c r="D42" s="28" t="s">
        <v>669</v>
      </c>
      <c r="E42" s="27" t="s">
        <v>872</v>
      </c>
      <c r="F42" s="27" t="s">
        <v>873</v>
      </c>
      <c r="G42" s="51" t="s">
        <v>47</v>
      </c>
      <c r="H42" s="18">
        <v>46143</v>
      </c>
      <c r="I42" s="28"/>
      <c r="J42" s="18"/>
      <c r="K42" s="28"/>
    </row>
    <row r="43" spans="1:11" ht="79.900000000000006" customHeight="1" x14ac:dyDescent="0.2">
      <c r="A43" s="28" t="s">
        <v>2606</v>
      </c>
      <c r="B43" s="27" t="s">
        <v>874</v>
      </c>
      <c r="C43" s="27" t="s">
        <v>875</v>
      </c>
      <c r="D43" s="28" t="s">
        <v>669</v>
      </c>
      <c r="E43" s="27" t="s">
        <v>876</v>
      </c>
      <c r="F43" s="27" t="s">
        <v>877</v>
      </c>
      <c r="G43" s="51" t="s">
        <v>47</v>
      </c>
      <c r="H43" s="18">
        <v>46143</v>
      </c>
      <c r="I43" s="28"/>
      <c r="J43" s="18"/>
      <c r="K43" s="28"/>
    </row>
    <row r="44" spans="1:11" ht="79.900000000000006" customHeight="1" x14ac:dyDescent="0.2">
      <c r="A44" s="28" t="s">
        <v>2607</v>
      </c>
      <c r="B44" s="27" t="s">
        <v>878</v>
      </c>
      <c r="C44" s="27" t="s">
        <v>879</v>
      </c>
      <c r="D44" s="28" t="s">
        <v>669</v>
      </c>
      <c r="E44" s="27" t="s">
        <v>880</v>
      </c>
      <c r="F44" s="27" t="s">
        <v>881</v>
      </c>
      <c r="G44" s="51" t="s">
        <v>47</v>
      </c>
      <c r="H44" s="18">
        <v>46143</v>
      </c>
      <c r="I44" s="28"/>
      <c r="J44" s="18"/>
      <c r="K44" s="28"/>
    </row>
    <row r="45" spans="1:11" ht="79.900000000000006" customHeight="1" x14ac:dyDescent="0.2">
      <c r="A45" s="28" t="s">
        <v>2608</v>
      </c>
      <c r="B45" s="27" t="s">
        <v>882</v>
      </c>
      <c r="C45" s="27" t="s">
        <v>883</v>
      </c>
      <c r="D45" s="28" t="s">
        <v>669</v>
      </c>
      <c r="E45" s="27" t="s">
        <v>884</v>
      </c>
      <c r="F45" s="27" t="s">
        <v>885</v>
      </c>
      <c r="G45" s="52" t="s">
        <v>99</v>
      </c>
      <c r="H45" s="18">
        <v>46143</v>
      </c>
      <c r="I45" s="51" t="s">
        <v>47</v>
      </c>
      <c r="J45" s="18">
        <v>46147</v>
      </c>
      <c r="K45" s="28"/>
    </row>
    <row r="46" spans="1:11" ht="79.900000000000006" customHeight="1" x14ac:dyDescent="0.2">
      <c r="A46" s="28" t="s">
        <v>2609</v>
      </c>
      <c r="B46" s="27" t="s">
        <v>886</v>
      </c>
      <c r="C46" s="27" t="s">
        <v>887</v>
      </c>
      <c r="D46" s="28" t="s">
        <v>669</v>
      </c>
      <c r="E46" s="27" t="s">
        <v>884</v>
      </c>
      <c r="F46" s="27" t="s">
        <v>888</v>
      </c>
      <c r="G46" s="51" t="s">
        <v>47</v>
      </c>
      <c r="H46" s="18">
        <v>46143</v>
      </c>
      <c r="I46" s="28"/>
      <c r="J46" s="18"/>
      <c r="K46" s="28"/>
    </row>
    <row r="47" spans="1:11" ht="79.900000000000006" customHeight="1" x14ac:dyDescent="0.2">
      <c r="A47" s="28" t="s">
        <v>2610</v>
      </c>
      <c r="B47" s="27" t="s">
        <v>889</v>
      </c>
      <c r="C47" s="27" t="s">
        <v>890</v>
      </c>
      <c r="D47" s="28" t="s">
        <v>669</v>
      </c>
      <c r="E47" s="27" t="s">
        <v>891</v>
      </c>
      <c r="F47" s="27" t="s">
        <v>892</v>
      </c>
      <c r="G47" s="51" t="s">
        <v>47</v>
      </c>
      <c r="H47" s="18">
        <v>46143</v>
      </c>
      <c r="I47" s="28"/>
      <c r="J47" s="18"/>
      <c r="K47" s="28"/>
    </row>
    <row r="48" spans="1:11" ht="79.900000000000006" customHeight="1" x14ac:dyDescent="0.2">
      <c r="A48" s="28" t="s">
        <v>2611</v>
      </c>
      <c r="B48" s="27" t="s">
        <v>893</v>
      </c>
      <c r="C48" s="27" t="s">
        <v>894</v>
      </c>
      <c r="D48" s="28" t="s">
        <v>669</v>
      </c>
      <c r="E48" s="27" t="s">
        <v>895</v>
      </c>
      <c r="F48" s="27" t="s">
        <v>896</v>
      </c>
      <c r="G48" s="51" t="s">
        <v>47</v>
      </c>
      <c r="H48" s="18">
        <v>46143</v>
      </c>
      <c r="I48" s="28"/>
      <c r="J48" s="18"/>
      <c r="K48" s="28"/>
    </row>
    <row r="49" spans="1:26" ht="79.900000000000006" customHeight="1" x14ac:dyDescent="0.2">
      <c r="A49" s="28" t="s">
        <v>2612</v>
      </c>
      <c r="B49" s="27" t="s">
        <v>897</v>
      </c>
      <c r="C49" s="27" t="s">
        <v>898</v>
      </c>
      <c r="D49" s="28" t="s">
        <v>669</v>
      </c>
      <c r="E49" s="27" t="s">
        <v>899</v>
      </c>
      <c r="F49" s="27" t="s">
        <v>900</v>
      </c>
      <c r="G49" s="51" t="s">
        <v>47</v>
      </c>
      <c r="H49" s="18">
        <v>46143</v>
      </c>
      <c r="I49" s="28"/>
      <c r="J49" s="18"/>
      <c r="K49" s="28"/>
    </row>
    <row r="50" spans="1:26" ht="79.900000000000006" customHeight="1" x14ac:dyDescent="0.2">
      <c r="A50" s="28" t="s">
        <v>2613</v>
      </c>
      <c r="B50" s="27" t="s">
        <v>901</v>
      </c>
      <c r="C50" s="27" t="s">
        <v>902</v>
      </c>
      <c r="D50" s="28" t="s">
        <v>669</v>
      </c>
      <c r="E50" s="27" t="s">
        <v>903</v>
      </c>
      <c r="F50" s="27" t="s">
        <v>904</v>
      </c>
      <c r="G50" s="51" t="s">
        <v>47</v>
      </c>
      <c r="H50" s="18">
        <v>46143</v>
      </c>
      <c r="I50" s="28"/>
      <c r="J50" s="18"/>
      <c r="K50" s="28"/>
    </row>
    <row r="51" spans="1:26" ht="79.900000000000006" customHeight="1" x14ac:dyDescent="0.2">
      <c r="A51" s="28" t="s">
        <v>2614</v>
      </c>
      <c r="B51" s="27" t="s">
        <v>905</v>
      </c>
      <c r="C51" s="27" t="s">
        <v>906</v>
      </c>
      <c r="D51" s="28" t="s">
        <v>664</v>
      </c>
      <c r="E51" s="27" t="s">
        <v>907</v>
      </c>
      <c r="F51" s="27" t="s">
        <v>908</v>
      </c>
      <c r="G51" s="51" t="s">
        <v>47</v>
      </c>
      <c r="H51" s="18">
        <v>46143</v>
      </c>
      <c r="I51" s="28"/>
      <c r="J51" s="18"/>
      <c r="K51" s="28"/>
    </row>
    <row r="52" spans="1:26" ht="79.900000000000006" customHeight="1" x14ac:dyDescent="0.2">
      <c r="A52" s="28" t="s">
        <v>2615</v>
      </c>
      <c r="B52" s="27" t="s">
        <v>909</v>
      </c>
      <c r="C52" s="27" t="s">
        <v>910</v>
      </c>
      <c r="D52" s="28" t="s">
        <v>669</v>
      </c>
      <c r="E52" s="27" t="s">
        <v>911</v>
      </c>
      <c r="F52" s="27" t="s">
        <v>912</v>
      </c>
      <c r="G52" s="51" t="s">
        <v>47</v>
      </c>
      <c r="H52" s="18">
        <v>46143</v>
      </c>
      <c r="I52" s="28"/>
      <c r="J52" s="18"/>
      <c r="K52" s="28"/>
    </row>
    <row r="53" spans="1:26" ht="79.900000000000006" customHeight="1" x14ac:dyDescent="0.2">
      <c r="A53" s="28" t="s">
        <v>2616</v>
      </c>
      <c r="B53" s="27" t="s">
        <v>913</v>
      </c>
      <c r="C53" s="27" t="s">
        <v>914</v>
      </c>
      <c r="D53" s="28" t="s">
        <v>669</v>
      </c>
      <c r="E53" s="27" t="s">
        <v>915</v>
      </c>
      <c r="F53" s="27" t="s">
        <v>916</v>
      </c>
      <c r="G53" s="51" t="s">
        <v>47</v>
      </c>
      <c r="H53" s="18">
        <v>46143</v>
      </c>
      <c r="I53" s="28"/>
      <c r="J53" s="18"/>
      <c r="K53" s="28"/>
    </row>
    <row r="54" spans="1:26" ht="79.900000000000006" customHeight="1" x14ac:dyDescent="0.2">
      <c r="A54" s="28" t="s">
        <v>2617</v>
      </c>
      <c r="B54" s="27" t="s">
        <v>917</v>
      </c>
      <c r="C54" s="27" t="s">
        <v>918</v>
      </c>
      <c r="D54" s="28" t="s">
        <v>669</v>
      </c>
      <c r="E54" s="27" t="s">
        <v>919</v>
      </c>
      <c r="F54" s="27" t="s">
        <v>920</v>
      </c>
      <c r="G54" s="51" t="s">
        <v>47</v>
      </c>
      <c r="H54" s="18">
        <v>46143</v>
      </c>
      <c r="I54" s="28"/>
      <c r="J54" s="18"/>
      <c r="K54" s="28"/>
    </row>
    <row r="55" spans="1:26" ht="79.900000000000006" customHeight="1" x14ac:dyDescent="0.2">
      <c r="A55" s="28" t="s">
        <v>2618</v>
      </c>
      <c r="B55" s="27" t="s">
        <v>921</v>
      </c>
      <c r="C55" s="27" t="s">
        <v>922</v>
      </c>
      <c r="D55" s="28" t="s">
        <v>664</v>
      </c>
      <c r="E55" s="27" t="s">
        <v>923</v>
      </c>
      <c r="F55" s="27" t="s">
        <v>924</v>
      </c>
      <c r="G55" s="51" t="s">
        <v>47</v>
      </c>
      <c r="H55" s="18">
        <v>46143</v>
      </c>
      <c r="I55" s="28"/>
      <c r="J55" s="18"/>
      <c r="K55" s="28"/>
    </row>
    <row r="56" spans="1:26" ht="79.900000000000006" customHeight="1" x14ac:dyDescent="0.2">
      <c r="A56" s="28" t="s">
        <v>2619</v>
      </c>
      <c r="B56" s="27" t="s">
        <v>925</v>
      </c>
      <c r="C56" s="27" t="s">
        <v>926</v>
      </c>
      <c r="D56" s="28" t="s">
        <v>664</v>
      </c>
      <c r="E56" s="27" t="s">
        <v>923</v>
      </c>
      <c r="F56" s="27" t="s">
        <v>927</v>
      </c>
      <c r="G56" s="51" t="s">
        <v>47</v>
      </c>
      <c r="H56" s="18">
        <v>46143</v>
      </c>
      <c r="I56" s="28"/>
      <c r="J56" s="18"/>
      <c r="K56" s="28"/>
    </row>
    <row r="57" spans="1:26" ht="79.900000000000006" customHeight="1" x14ac:dyDescent="0.2">
      <c r="A57" s="28" t="s">
        <v>2620</v>
      </c>
      <c r="B57" s="27" t="s">
        <v>928</v>
      </c>
      <c r="C57" s="27" t="s">
        <v>929</v>
      </c>
      <c r="D57" s="28" t="s">
        <v>669</v>
      </c>
      <c r="E57" s="27" t="s">
        <v>930</v>
      </c>
      <c r="F57" s="27" t="s">
        <v>931</v>
      </c>
      <c r="G57" s="52" t="s">
        <v>99</v>
      </c>
      <c r="H57" s="18">
        <v>46143</v>
      </c>
      <c r="I57" s="51" t="s">
        <v>47</v>
      </c>
      <c r="J57" s="18">
        <v>46147</v>
      </c>
      <c r="K57" s="28"/>
    </row>
    <row r="58" spans="1:26" ht="79.900000000000006" customHeight="1" x14ac:dyDescent="0.2">
      <c r="A58" s="28" t="s">
        <v>2621</v>
      </c>
      <c r="B58" s="27" t="s">
        <v>932</v>
      </c>
      <c r="C58" s="27" t="s">
        <v>933</v>
      </c>
      <c r="D58" s="28" t="s">
        <v>669</v>
      </c>
      <c r="E58" s="27" t="s">
        <v>934</v>
      </c>
      <c r="F58" s="27" t="s">
        <v>935</v>
      </c>
      <c r="G58" s="51" t="s">
        <v>47</v>
      </c>
      <c r="H58" s="18">
        <v>46143</v>
      </c>
      <c r="I58" s="28"/>
      <c r="J58" s="18"/>
      <c r="K58" s="28"/>
    </row>
    <row r="59" spans="1:26" ht="79.900000000000006" customHeight="1" x14ac:dyDescent="0.2">
      <c r="A59" s="28" t="s">
        <v>2622</v>
      </c>
      <c r="B59" s="27" t="s">
        <v>936</v>
      </c>
      <c r="C59" s="27" t="s">
        <v>937</v>
      </c>
      <c r="D59" s="28" t="s">
        <v>664</v>
      </c>
      <c r="E59" s="27" t="s">
        <v>938</v>
      </c>
      <c r="F59" s="27" t="s">
        <v>939</v>
      </c>
      <c r="G59" s="51" t="s">
        <v>47</v>
      </c>
      <c r="H59" s="18">
        <v>46143</v>
      </c>
      <c r="I59" s="28"/>
      <c r="J59" s="18"/>
      <c r="K59" s="28"/>
    </row>
    <row r="60" spans="1:26" ht="79.900000000000006" customHeight="1" x14ac:dyDescent="0.2">
      <c r="A60" s="28" t="s">
        <v>2623</v>
      </c>
      <c r="B60" s="27" t="s">
        <v>940</v>
      </c>
      <c r="C60" s="27" t="s">
        <v>941</v>
      </c>
      <c r="D60" s="28" t="s">
        <v>942</v>
      </c>
      <c r="E60" s="27" t="s">
        <v>943</v>
      </c>
      <c r="F60" s="27" t="s">
        <v>944</v>
      </c>
      <c r="G60" s="51" t="s">
        <v>47</v>
      </c>
      <c r="H60" s="18">
        <v>46143</v>
      </c>
      <c r="I60" s="28"/>
      <c r="J60" s="18"/>
      <c r="K60" s="28"/>
    </row>
    <row r="61" spans="1:26" ht="79.900000000000006" customHeight="1" x14ac:dyDescent="0.2">
      <c r="A61" s="28" t="s">
        <v>2624</v>
      </c>
      <c r="B61" s="27" t="s">
        <v>945</v>
      </c>
      <c r="C61" s="27" t="s">
        <v>946</v>
      </c>
      <c r="D61" s="28" t="s">
        <v>947</v>
      </c>
      <c r="E61" s="27" t="s">
        <v>948</v>
      </c>
      <c r="F61" s="27" t="s">
        <v>949</v>
      </c>
      <c r="G61" s="51" t="s">
        <v>47</v>
      </c>
      <c r="H61" s="18">
        <v>46143</v>
      </c>
      <c r="I61" s="28"/>
      <c r="J61" s="18"/>
      <c r="K61" s="28"/>
    </row>
    <row r="62" spans="1:26" ht="79.900000000000006" customHeight="1" x14ac:dyDescent="0.2">
      <c r="A62" s="28" t="s">
        <v>2625</v>
      </c>
      <c r="B62" s="27" t="s">
        <v>950</v>
      </c>
      <c r="C62" s="27" t="s">
        <v>951</v>
      </c>
      <c r="D62" s="28" t="s">
        <v>664</v>
      </c>
      <c r="E62" s="27" t="s">
        <v>952</v>
      </c>
      <c r="F62" s="27" t="s">
        <v>953</v>
      </c>
      <c r="G62" s="51" t="s">
        <v>47</v>
      </c>
      <c r="H62" s="18">
        <v>46143</v>
      </c>
      <c r="I62" s="28"/>
      <c r="J62" s="18"/>
      <c r="K62" s="28"/>
    </row>
    <row r="63" spans="1:26" ht="79.900000000000006" customHeight="1" x14ac:dyDescent="0.2">
      <c r="A63" s="28" t="s">
        <v>2626</v>
      </c>
      <c r="B63" s="27" t="s">
        <v>954</v>
      </c>
      <c r="C63" s="27" t="s">
        <v>955</v>
      </c>
      <c r="D63" s="28" t="s">
        <v>956</v>
      </c>
      <c r="E63" s="27" t="s">
        <v>957</v>
      </c>
      <c r="F63" s="27" t="s">
        <v>958</v>
      </c>
      <c r="G63" s="51" t="s">
        <v>47</v>
      </c>
      <c r="H63" s="18">
        <v>46143</v>
      </c>
      <c r="I63" s="57"/>
      <c r="J63" s="58"/>
      <c r="K63" s="57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79.900000000000006" customHeight="1" x14ac:dyDescent="0.2">
      <c r="A64" s="28" t="s">
        <v>2627</v>
      </c>
      <c r="B64" s="27" t="s">
        <v>959</v>
      </c>
      <c r="C64" s="27" t="s">
        <v>960</v>
      </c>
      <c r="D64" s="28" t="s">
        <v>961</v>
      </c>
      <c r="E64" s="27" t="s">
        <v>962</v>
      </c>
      <c r="F64" s="27" t="s">
        <v>963</v>
      </c>
      <c r="G64" s="51" t="s">
        <v>47</v>
      </c>
      <c r="H64" s="18">
        <v>46143</v>
      </c>
      <c r="I64" s="28"/>
      <c r="J64" s="18"/>
      <c r="K64" s="28"/>
    </row>
    <row r="65" spans="1:11" ht="79.900000000000006" customHeight="1" x14ac:dyDescent="0.2">
      <c r="A65" s="28" t="s">
        <v>2628</v>
      </c>
      <c r="B65" s="27" t="s">
        <v>964</v>
      </c>
      <c r="C65" s="27" t="s">
        <v>965</v>
      </c>
      <c r="D65" s="28" t="s">
        <v>966</v>
      </c>
      <c r="E65" s="27" t="s">
        <v>967</v>
      </c>
      <c r="F65" s="27" t="s">
        <v>968</v>
      </c>
      <c r="G65" s="51" t="s">
        <v>47</v>
      </c>
      <c r="H65" s="18">
        <v>46143</v>
      </c>
      <c r="I65" s="28"/>
      <c r="J65" s="18"/>
      <c r="K65" s="28"/>
    </row>
    <row r="66" spans="1:11" ht="79.900000000000006" customHeight="1" x14ac:dyDescent="0.2">
      <c r="A66" s="28" t="s">
        <v>2629</v>
      </c>
      <c r="B66" s="27" t="s">
        <v>969</v>
      </c>
      <c r="C66" s="27" t="s">
        <v>970</v>
      </c>
      <c r="D66" s="28" t="s">
        <v>971</v>
      </c>
      <c r="E66" s="27" t="s">
        <v>972</v>
      </c>
      <c r="F66" s="27" t="s">
        <v>973</v>
      </c>
      <c r="G66" s="51" t="s">
        <v>47</v>
      </c>
      <c r="H66" s="18">
        <v>46143</v>
      </c>
      <c r="I66" s="28"/>
      <c r="J66" s="18"/>
      <c r="K66" s="28"/>
    </row>
    <row r="67" spans="1:11" ht="79.900000000000006" customHeight="1" x14ac:dyDescent="0.2">
      <c r="A67" s="28" t="s">
        <v>2630</v>
      </c>
      <c r="B67" s="27" t="s">
        <v>974</v>
      </c>
      <c r="C67" s="27" t="s">
        <v>975</v>
      </c>
      <c r="D67" s="28" t="s">
        <v>976</v>
      </c>
      <c r="E67" s="27" t="s">
        <v>977</v>
      </c>
      <c r="F67" s="27" t="s">
        <v>978</v>
      </c>
      <c r="G67" s="51" t="s">
        <v>47</v>
      </c>
      <c r="H67" s="18">
        <v>46143</v>
      </c>
      <c r="I67" s="28"/>
      <c r="J67" s="18"/>
      <c r="K67" s="28"/>
    </row>
    <row r="71" spans="1:11" ht="12.75" x14ac:dyDescent="0.2"/>
    <row r="72" spans="1:11" ht="12.75" x14ac:dyDescent="0.2"/>
    <row r="73" spans="1:11" ht="12.75" x14ac:dyDescent="0.2"/>
  </sheetData>
  <mergeCells count="16">
    <mergeCell ref="B1:F1"/>
    <mergeCell ref="B2:F2"/>
    <mergeCell ref="B3:F3"/>
    <mergeCell ref="B22:B24"/>
    <mergeCell ref="C22:C24"/>
    <mergeCell ref="D22:D24"/>
    <mergeCell ref="A25:K25"/>
    <mergeCell ref="A34:K34"/>
    <mergeCell ref="E22:E24"/>
    <mergeCell ref="F22:F24"/>
    <mergeCell ref="G22:H22"/>
    <mergeCell ref="I22:J22"/>
    <mergeCell ref="K22:K24"/>
    <mergeCell ref="G23:H23"/>
    <mergeCell ref="I23:J23"/>
    <mergeCell ref="A22:A24"/>
  </mergeCells>
  <dataValidations count="1">
    <dataValidation type="list" allowBlank="1" showErrorMessage="1" sqref="G26:G33 I45 I57 G35:G67">
      <formula1>"passed,failed,Block"</formula1>
    </dataValidation>
  </dataValidations>
  <pageMargins left="0.7" right="0.7" top="0.75" bottom="0.75" header="0.3" footer="0.3"/>
  <pageSetup scale="97" orientation="portrait" r:id="rId1"/>
  <colBreaks count="2" manualBreakCount="2">
    <brk id="3" max="72" man="1"/>
    <brk id="7" max="72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6"/>
  <sheetViews>
    <sheetView topLeftCell="A511" zoomScale="66" zoomScaleNormal="66" workbookViewId="0">
      <selection activeCell="E504" sqref="E504"/>
    </sheetView>
  </sheetViews>
  <sheetFormatPr defaultColWidth="12.7109375" defaultRowHeight="15.75" customHeight="1" x14ac:dyDescent="0.25"/>
  <cols>
    <col min="1" max="1" width="20.28515625" style="61" customWidth="1"/>
    <col min="2" max="2" width="35.28515625" style="43" customWidth="1"/>
    <col min="3" max="3" width="33" style="43" customWidth="1"/>
    <col min="4" max="4" width="25.28515625" style="44" customWidth="1"/>
    <col min="5" max="5" width="33.7109375" style="43" customWidth="1"/>
    <col min="6" max="6" width="36.28515625" style="43" customWidth="1"/>
    <col min="7" max="7" width="12.7109375" style="43"/>
    <col min="8" max="8" width="18.28515625" style="43" customWidth="1"/>
    <col min="9" max="9" width="12.7109375" style="43"/>
    <col min="10" max="10" width="17.7109375" style="43" customWidth="1"/>
    <col min="11" max="16384" width="12.7109375" style="43"/>
  </cols>
  <sheetData>
    <row r="1" spans="1:11" ht="15.75" customHeight="1" x14ac:dyDescent="0.25">
      <c r="A1" s="38" t="s">
        <v>18</v>
      </c>
      <c r="B1" s="98" t="s">
        <v>2</v>
      </c>
      <c r="C1" s="99"/>
      <c r="D1" s="99"/>
      <c r="E1" s="99"/>
      <c r="F1" s="100"/>
      <c r="G1" s="32"/>
      <c r="H1" s="31"/>
      <c r="I1" s="32"/>
      <c r="J1" s="31"/>
      <c r="K1" s="31"/>
    </row>
    <row r="2" spans="1:11" ht="15.75" customHeight="1" x14ac:dyDescent="0.25">
      <c r="A2" s="38" t="s">
        <v>19</v>
      </c>
      <c r="B2" s="101" t="s">
        <v>12</v>
      </c>
      <c r="C2" s="99"/>
      <c r="D2" s="99"/>
      <c r="E2" s="99"/>
      <c r="F2" s="100"/>
      <c r="G2" s="32"/>
      <c r="H2" s="31"/>
      <c r="I2" s="32"/>
      <c r="J2" s="31"/>
      <c r="K2" s="31"/>
    </row>
    <row r="3" spans="1:11" ht="15.75" customHeight="1" x14ac:dyDescent="0.25">
      <c r="A3" s="38" t="s">
        <v>20</v>
      </c>
      <c r="B3" s="102" t="s">
        <v>21</v>
      </c>
      <c r="C3" s="99"/>
      <c r="D3" s="99"/>
      <c r="E3" s="99"/>
      <c r="F3" s="100"/>
      <c r="G3" s="32"/>
      <c r="H3" s="31"/>
      <c r="I3" s="32"/>
      <c r="J3" s="31"/>
      <c r="K3" s="31"/>
    </row>
    <row r="4" spans="1:11" ht="15.75" customHeight="1" x14ac:dyDescent="0.25">
      <c r="A4" s="62"/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32"/>
      <c r="H4" s="31"/>
      <c r="I4" s="32"/>
      <c r="J4" s="31"/>
      <c r="K4" s="31"/>
    </row>
    <row r="5" spans="1:11" ht="15.75" customHeight="1" x14ac:dyDescent="0.25">
      <c r="A5" s="39" t="s">
        <v>27</v>
      </c>
      <c r="B5" s="9">
        <f>COUNTIF(G26:G1046,"passed")</f>
        <v>58</v>
      </c>
      <c r="C5" s="9">
        <f>COUNTIF(G26:G1046,"failed")</f>
        <v>7</v>
      </c>
      <c r="D5" s="9">
        <f>COUNTIF(G26:G1046,"untest")</f>
        <v>0</v>
      </c>
      <c r="E5" s="9">
        <f>COUNTIF(G26:G1046,"blocked")</f>
        <v>0</v>
      </c>
      <c r="F5" s="9">
        <f>COUNTIF(A22:A1042, "*SHOP*")</f>
        <v>65</v>
      </c>
      <c r="G5" s="32"/>
      <c r="H5" s="31"/>
      <c r="I5" s="32"/>
      <c r="J5" s="31"/>
      <c r="K5" s="31"/>
    </row>
    <row r="6" spans="1:11" ht="15.75" customHeight="1" x14ac:dyDescent="0.25">
      <c r="A6" s="39" t="s">
        <v>28</v>
      </c>
      <c r="B6" s="9">
        <f>COUNTIF(I26:I1047,"passed")</f>
        <v>7</v>
      </c>
      <c r="C6" s="9">
        <f>COUNTIF(I26:I1046,"failed")</f>
        <v>0</v>
      </c>
      <c r="D6" s="9">
        <f>COUNTIF(G26:G1046,"untest")</f>
        <v>0</v>
      </c>
      <c r="E6" s="9">
        <f>COUNTIF(G26:G1046,"blocked")</f>
        <v>0</v>
      </c>
      <c r="F6" s="9">
        <f>COUNTIF(A23:A1043, "*SHOP*")</f>
        <v>65</v>
      </c>
      <c r="G6" s="32"/>
      <c r="H6" s="31"/>
      <c r="I6" s="32"/>
      <c r="J6" s="31"/>
      <c r="K6" s="31"/>
    </row>
    <row r="7" spans="1:11" ht="15.75" customHeight="1" x14ac:dyDescent="0.25">
      <c r="A7" s="60"/>
      <c r="B7" s="31"/>
      <c r="C7" s="31"/>
      <c r="D7" s="35"/>
      <c r="E7" s="32"/>
      <c r="F7" s="15"/>
      <c r="G7" s="32"/>
      <c r="H7" s="31"/>
      <c r="I7" s="32"/>
      <c r="J7" s="31"/>
      <c r="K7" s="31"/>
    </row>
    <row r="8" spans="1:11" ht="15.75" customHeight="1" x14ac:dyDescent="0.25">
      <c r="A8" s="60"/>
      <c r="B8" s="31"/>
      <c r="C8" s="31"/>
      <c r="D8" s="35"/>
      <c r="E8" s="32"/>
      <c r="F8" s="15"/>
      <c r="G8" s="32"/>
      <c r="H8" s="31"/>
      <c r="I8" s="32"/>
      <c r="J8" s="31"/>
      <c r="K8" s="31"/>
    </row>
    <row r="9" spans="1:11" ht="15.75" customHeight="1" x14ac:dyDescent="0.25">
      <c r="A9" s="60"/>
      <c r="B9" s="31"/>
      <c r="C9" s="31"/>
      <c r="D9" s="35"/>
      <c r="E9" s="32"/>
      <c r="F9" s="15"/>
      <c r="G9" s="32"/>
      <c r="H9" s="31"/>
      <c r="I9" s="32"/>
      <c r="J9" s="31"/>
      <c r="K9" s="31"/>
    </row>
    <row r="10" spans="1:11" ht="15.75" customHeight="1" x14ac:dyDescent="0.25">
      <c r="A10" s="60"/>
      <c r="B10" s="31"/>
      <c r="C10" s="31"/>
      <c r="D10" s="35"/>
      <c r="E10" s="32"/>
      <c r="F10" s="15"/>
      <c r="G10" s="32"/>
      <c r="H10" s="31"/>
      <c r="I10" s="32"/>
      <c r="J10" s="31"/>
      <c r="K10" s="31"/>
    </row>
    <row r="11" spans="1:11" ht="15.75" customHeight="1" x14ac:dyDescent="0.25">
      <c r="A11" s="60"/>
      <c r="B11" s="31"/>
      <c r="C11" s="31"/>
      <c r="D11" s="35"/>
      <c r="E11" s="32"/>
      <c r="F11" s="15"/>
      <c r="G11" s="32"/>
      <c r="H11" s="31"/>
      <c r="I11" s="32"/>
      <c r="J11" s="31"/>
      <c r="K11" s="31"/>
    </row>
    <row r="12" spans="1:11" ht="15.75" customHeight="1" x14ac:dyDescent="0.25">
      <c r="A12" s="60"/>
      <c r="B12" s="31"/>
      <c r="C12" s="31"/>
      <c r="D12" s="35"/>
      <c r="E12" s="32"/>
      <c r="F12" s="15"/>
      <c r="G12" s="32"/>
      <c r="H12" s="31"/>
      <c r="I12" s="32"/>
      <c r="J12" s="31"/>
      <c r="K12" s="31"/>
    </row>
    <row r="13" spans="1:11" ht="15.75" customHeight="1" x14ac:dyDescent="0.25">
      <c r="A13" s="60"/>
      <c r="B13" s="31"/>
      <c r="C13" s="31"/>
      <c r="D13" s="35"/>
      <c r="E13" s="32"/>
      <c r="F13" s="15"/>
      <c r="G13" s="32"/>
      <c r="H13" s="31"/>
      <c r="I13" s="32"/>
      <c r="J13" s="31"/>
      <c r="K13" s="31"/>
    </row>
    <row r="14" spans="1:11" ht="15.75" customHeight="1" x14ac:dyDescent="0.25">
      <c r="A14" s="60"/>
      <c r="B14" s="31"/>
      <c r="C14" s="31"/>
      <c r="D14" s="35"/>
      <c r="E14" s="32"/>
      <c r="F14" s="15"/>
      <c r="G14" s="32"/>
      <c r="H14" s="31"/>
      <c r="I14" s="32"/>
      <c r="J14" s="31"/>
      <c r="K14" s="31"/>
    </row>
    <row r="15" spans="1:11" ht="15.75" customHeight="1" x14ac:dyDescent="0.25">
      <c r="A15" s="60"/>
      <c r="B15" s="31"/>
      <c r="C15" s="31"/>
      <c r="D15" s="35"/>
      <c r="E15" s="32"/>
      <c r="F15" s="15"/>
      <c r="G15" s="32"/>
      <c r="H15" s="31"/>
      <c r="I15" s="32"/>
      <c r="J15" s="31"/>
      <c r="K15" s="31"/>
    </row>
    <row r="16" spans="1:11" ht="15.75" customHeight="1" x14ac:dyDescent="0.25">
      <c r="A16" s="60"/>
      <c r="B16" s="31"/>
      <c r="C16" s="31"/>
      <c r="D16" s="35"/>
      <c r="E16" s="32"/>
      <c r="F16" s="15"/>
      <c r="G16" s="32"/>
      <c r="H16" s="31"/>
      <c r="I16" s="32"/>
      <c r="J16" s="31"/>
      <c r="K16" s="31"/>
    </row>
    <row r="17" spans="1:11" ht="15.75" customHeight="1" x14ac:dyDescent="0.25">
      <c r="A17" s="60"/>
      <c r="B17" s="31"/>
      <c r="C17" s="31"/>
      <c r="D17" s="35"/>
      <c r="E17" s="32"/>
      <c r="F17" s="15"/>
      <c r="G17" s="32"/>
      <c r="H17" s="31"/>
      <c r="I17" s="32"/>
      <c r="J17" s="31"/>
      <c r="K17" s="31"/>
    </row>
    <row r="18" spans="1:11" ht="15.75" customHeight="1" x14ac:dyDescent="0.25">
      <c r="A18" s="60"/>
      <c r="B18" s="31"/>
      <c r="C18" s="31"/>
      <c r="D18" s="35"/>
      <c r="E18" s="32"/>
      <c r="F18" s="15"/>
      <c r="G18" s="32"/>
      <c r="H18" s="31"/>
      <c r="I18" s="32"/>
      <c r="J18" s="31"/>
      <c r="K18" s="31"/>
    </row>
    <row r="19" spans="1:11" ht="15.75" customHeight="1" x14ac:dyDescent="0.25">
      <c r="A19" s="60"/>
      <c r="B19" s="31"/>
      <c r="C19" s="31"/>
      <c r="D19" s="35"/>
      <c r="E19" s="32"/>
      <c r="F19" s="15"/>
      <c r="G19" s="32"/>
      <c r="H19" s="31"/>
      <c r="I19" s="32"/>
      <c r="J19" s="31"/>
      <c r="K19" s="31"/>
    </row>
    <row r="20" spans="1:11" ht="15.75" customHeight="1" x14ac:dyDescent="0.25">
      <c r="A20" s="60"/>
      <c r="B20" s="31"/>
      <c r="C20" s="31"/>
      <c r="D20" s="35"/>
      <c r="E20" s="32"/>
      <c r="F20" s="15"/>
      <c r="G20" s="32"/>
      <c r="H20" s="31"/>
      <c r="I20" s="32"/>
      <c r="J20" s="31"/>
      <c r="K20" s="31"/>
    </row>
    <row r="21" spans="1:11" ht="15.75" customHeight="1" x14ac:dyDescent="0.25">
      <c r="A21" s="60"/>
      <c r="B21" s="31"/>
      <c r="C21" s="31"/>
      <c r="D21" s="35"/>
      <c r="E21" s="32"/>
      <c r="F21" s="15"/>
      <c r="G21" s="32"/>
      <c r="H21" s="31"/>
      <c r="I21" s="32"/>
      <c r="J21" s="31"/>
      <c r="K21" s="31"/>
    </row>
    <row r="22" spans="1:11" ht="16.5" x14ac:dyDescent="0.25">
      <c r="A22" s="91" t="s">
        <v>29</v>
      </c>
      <c r="B22" s="91" t="s">
        <v>30</v>
      </c>
      <c r="C22" s="91" t="s">
        <v>31</v>
      </c>
      <c r="D22" s="91" t="s">
        <v>32</v>
      </c>
      <c r="E22" s="91" t="s">
        <v>33</v>
      </c>
      <c r="F22" s="91" t="s">
        <v>34</v>
      </c>
      <c r="G22" s="97" t="s">
        <v>35</v>
      </c>
      <c r="H22" s="100"/>
      <c r="I22" s="97" t="s">
        <v>35</v>
      </c>
      <c r="J22" s="100"/>
      <c r="K22" s="91" t="s">
        <v>36</v>
      </c>
    </row>
    <row r="23" spans="1:11" ht="16.5" x14ac:dyDescent="0.25">
      <c r="A23" s="116"/>
      <c r="B23" s="105"/>
      <c r="C23" s="105"/>
      <c r="D23" s="103"/>
      <c r="E23" s="105"/>
      <c r="F23" s="105"/>
      <c r="G23" s="97" t="s">
        <v>37</v>
      </c>
      <c r="H23" s="100"/>
      <c r="I23" s="97" t="s">
        <v>38</v>
      </c>
      <c r="J23" s="100"/>
      <c r="K23" s="105"/>
    </row>
    <row r="24" spans="1:11" ht="16.5" x14ac:dyDescent="0.25">
      <c r="A24" s="117"/>
      <c r="B24" s="106"/>
      <c r="C24" s="106"/>
      <c r="D24" s="104"/>
      <c r="E24" s="106"/>
      <c r="F24" s="106"/>
      <c r="G24" s="16" t="s">
        <v>39</v>
      </c>
      <c r="H24" s="16" t="s">
        <v>40</v>
      </c>
      <c r="I24" s="16" t="s">
        <v>39</v>
      </c>
      <c r="J24" s="16" t="s">
        <v>40</v>
      </c>
      <c r="K24" s="106"/>
    </row>
    <row r="25" spans="1:11" ht="30" customHeight="1" x14ac:dyDescent="0.25">
      <c r="A25" s="96" t="s">
        <v>41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10"/>
    </row>
    <row r="26" spans="1:11" ht="79.900000000000006" customHeight="1" x14ac:dyDescent="0.25">
      <c r="A26" s="28" t="s">
        <v>2327</v>
      </c>
      <c r="B26" s="17" t="s">
        <v>815</v>
      </c>
      <c r="C26" s="17" t="s">
        <v>816</v>
      </c>
      <c r="D26" s="21" t="s">
        <v>654</v>
      </c>
      <c r="E26" s="17" t="s">
        <v>817</v>
      </c>
      <c r="F26" s="17" t="s">
        <v>818</v>
      </c>
      <c r="G26" s="51" t="s">
        <v>47</v>
      </c>
      <c r="H26" s="18">
        <v>46143</v>
      </c>
      <c r="I26" s="28"/>
      <c r="J26" s="18"/>
      <c r="K26" s="27"/>
    </row>
    <row r="27" spans="1:11" ht="79.900000000000006" customHeight="1" x14ac:dyDescent="0.25">
      <c r="A27" s="28" t="s">
        <v>2328</v>
      </c>
      <c r="B27" s="17" t="s">
        <v>819</v>
      </c>
      <c r="C27" s="17" t="s">
        <v>820</v>
      </c>
      <c r="D27" s="21" t="s">
        <v>821</v>
      </c>
      <c r="E27" s="17" t="s">
        <v>822</v>
      </c>
      <c r="F27" s="17" t="s">
        <v>823</v>
      </c>
      <c r="G27" s="51" t="s">
        <v>47</v>
      </c>
      <c r="H27" s="18">
        <v>46143</v>
      </c>
      <c r="I27" s="28"/>
      <c r="J27" s="18"/>
      <c r="K27" s="27"/>
    </row>
    <row r="28" spans="1:11" ht="79.900000000000006" customHeight="1" x14ac:dyDescent="0.25">
      <c r="A28" s="28" t="s">
        <v>2329</v>
      </c>
      <c r="B28" s="17" t="s">
        <v>979</v>
      </c>
      <c r="C28" s="17" t="s">
        <v>980</v>
      </c>
      <c r="D28" s="21" t="s">
        <v>826</v>
      </c>
      <c r="E28" s="17" t="s">
        <v>827</v>
      </c>
      <c r="F28" s="17" t="s">
        <v>827</v>
      </c>
      <c r="G28" s="51" t="s">
        <v>47</v>
      </c>
      <c r="H28" s="18">
        <v>46143</v>
      </c>
      <c r="I28" s="28"/>
      <c r="J28" s="18"/>
      <c r="K28" s="27"/>
    </row>
    <row r="29" spans="1:11" ht="79.900000000000006" customHeight="1" x14ac:dyDescent="0.25">
      <c r="A29" s="28" t="s">
        <v>2330</v>
      </c>
      <c r="B29" s="17" t="s">
        <v>829</v>
      </c>
      <c r="C29" s="17" t="s">
        <v>981</v>
      </c>
      <c r="D29" s="21" t="s">
        <v>831</v>
      </c>
      <c r="E29" s="17" t="s">
        <v>832</v>
      </c>
      <c r="F29" s="17" t="s">
        <v>833</v>
      </c>
      <c r="G29" s="51" t="s">
        <v>47</v>
      </c>
      <c r="H29" s="18">
        <v>46143</v>
      </c>
      <c r="I29" s="28"/>
      <c r="J29" s="18"/>
      <c r="K29" s="27"/>
    </row>
    <row r="30" spans="1:11" ht="79.900000000000006" customHeight="1" x14ac:dyDescent="0.25">
      <c r="A30" s="28" t="s">
        <v>2331</v>
      </c>
      <c r="B30" s="17" t="s">
        <v>837</v>
      </c>
      <c r="C30" s="17" t="s">
        <v>981</v>
      </c>
      <c r="D30" s="21" t="s">
        <v>831</v>
      </c>
      <c r="E30" s="17" t="s">
        <v>838</v>
      </c>
      <c r="F30" s="17" t="s">
        <v>982</v>
      </c>
      <c r="G30" s="51" t="s">
        <v>47</v>
      </c>
      <c r="H30" s="18">
        <v>46143</v>
      </c>
      <c r="I30" s="28"/>
      <c r="J30" s="18"/>
      <c r="K30" s="27"/>
    </row>
    <row r="31" spans="1:11" ht="79.900000000000006" customHeight="1" x14ac:dyDescent="0.25">
      <c r="A31" s="28" t="s">
        <v>2332</v>
      </c>
      <c r="B31" s="27" t="s">
        <v>983</v>
      </c>
      <c r="C31" s="17" t="s">
        <v>984</v>
      </c>
      <c r="D31" s="21" t="s">
        <v>831</v>
      </c>
      <c r="E31" s="27" t="s">
        <v>985</v>
      </c>
      <c r="F31" s="17" t="s">
        <v>986</v>
      </c>
      <c r="G31" s="51" t="s">
        <v>47</v>
      </c>
      <c r="H31" s="18">
        <v>46143</v>
      </c>
      <c r="I31" s="28"/>
      <c r="J31" s="18"/>
      <c r="K31" s="27"/>
    </row>
    <row r="32" spans="1:11" ht="79.900000000000006" customHeight="1" x14ac:dyDescent="0.25">
      <c r="A32" s="28" t="s">
        <v>2333</v>
      </c>
      <c r="B32" s="27" t="s">
        <v>987</v>
      </c>
      <c r="C32" s="17" t="s">
        <v>988</v>
      </c>
      <c r="D32" s="21" t="s">
        <v>831</v>
      </c>
      <c r="E32" s="27" t="s">
        <v>989</v>
      </c>
      <c r="F32" s="17" t="s">
        <v>990</v>
      </c>
      <c r="G32" s="51" t="s">
        <v>47</v>
      </c>
      <c r="H32" s="18">
        <v>46143</v>
      </c>
      <c r="I32" s="28"/>
      <c r="J32" s="18"/>
      <c r="K32" s="27"/>
    </row>
    <row r="33" spans="1:11" ht="79.900000000000006" customHeight="1" x14ac:dyDescent="0.25">
      <c r="A33" s="28" t="s">
        <v>2334</v>
      </c>
      <c r="B33" s="27" t="s">
        <v>991</v>
      </c>
      <c r="C33" s="17" t="s">
        <v>992</v>
      </c>
      <c r="D33" s="28" t="s">
        <v>993</v>
      </c>
      <c r="E33" s="27" t="s">
        <v>994</v>
      </c>
      <c r="F33" s="17" t="s">
        <v>995</v>
      </c>
      <c r="G33" s="51" t="s">
        <v>47</v>
      </c>
      <c r="H33" s="18">
        <v>46143</v>
      </c>
      <c r="I33" s="28"/>
      <c r="J33" s="18"/>
      <c r="K33" s="27"/>
    </row>
    <row r="34" spans="1:11" ht="79.900000000000006" customHeight="1" x14ac:dyDescent="0.25">
      <c r="A34" s="28" t="s">
        <v>2335</v>
      </c>
      <c r="B34" s="27" t="s">
        <v>62</v>
      </c>
      <c r="C34" s="27" t="s">
        <v>63</v>
      </c>
      <c r="D34" s="28" t="s">
        <v>64</v>
      </c>
      <c r="E34" s="27" t="s">
        <v>65</v>
      </c>
      <c r="F34" s="17" t="s">
        <v>66</v>
      </c>
      <c r="G34" s="51" t="s">
        <v>47</v>
      </c>
      <c r="H34" s="18">
        <v>46143</v>
      </c>
      <c r="I34" s="28"/>
      <c r="J34" s="18"/>
      <c r="K34" s="27"/>
    </row>
    <row r="35" spans="1:11" ht="79.900000000000006" customHeight="1" x14ac:dyDescent="0.25">
      <c r="A35" s="28" t="s">
        <v>2336</v>
      </c>
      <c r="B35" s="27" t="s">
        <v>490</v>
      </c>
      <c r="C35" s="27" t="s">
        <v>491</v>
      </c>
      <c r="D35" s="28" t="s">
        <v>492</v>
      </c>
      <c r="E35" s="27" t="s">
        <v>493</v>
      </c>
      <c r="F35" s="27" t="s">
        <v>494</v>
      </c>
      <c r="G35" s="51" t="s">
        <v>47</v>
      </c>
      <c r="H35" s="18">
        <v>46143</v>
      </c>
      <c r="I35" s="28"/>
      <c r="J35" s="18"/>
      <c r="K35" s="27"/>
    </row>
    <row r="36" spans="1:11" ht="30" customHeight="1" x14ac:dyDescent="0.25">
      <c r="A36" s="96" t="s">
        <v>67</v>
      </c>
      <c r="B36" s="99"/>
      <c r="C36" s="99"/>
      <c r="D36" s="99"/>
      <c r="E36" s="99"/>
      <c r="F36" s="99"/>
      <c r="G36" s="99"/>
      <c r="H36" s="99"/>
      <c r="I36" s="99"/>
      <c r="J36" s="99"/>
      <c r="K36" s="100"/>
    </row>
    <row r="37" spans="1:11" ht="79.900000000000006" customHeight="1" x14ac:dyDescent="0.25">
      <c r="A37" s="27" t="s">
        <v>2631</v>
      </c>
      <c r="B37" s="27" t="s">
        <v>840</v>
      </c>
      <c r="C37" s="27" t="s">
        <v>841</v>
      </c>
      <c r="D37" s="27" t="s">
        <v>842</v>
      </c>
      <c r="E37" s="27" t="s">
        <v>843</v>
      </c>
      <c r="F37" s="27" t="s">
        <v>844</v>
      </c>
      <c r="G37" s="69" t="s">
        <v>47</v>
      </c>
      <c r="H37" s="71">
        <v>46143</v>
      </c>
      <c r="I37" s="28"/>
      <c r="J37" s="18"/>
      <c r="K37" s="28"/>
    </row>
    <row r="38" spans="1:11" ht="79.900000000000006" customHeight="1" x14ac:dyDescent="0.25">
      <c r="A38" s="27" t="s">
        <v>2632</v>
      </c>
      <c r="B38" s="27" t="s">
        <v>996</v>
      </c>
      <c r="C38" s="27" t="s">
        <v>997</v>
      </c>
      <c r="D38" s="27" t="s">
        <v>654</v>
      </c>
      <c r="E38" s="27" t="s">
        <v>847</v>
      </c>
      <c r="F38" s="27" t="s">
        <v>848</v>
      </c>
      <c r="G38" s="69" t="s">
        <v>47</v>
      </c>
      <c r="H38" s="71">
        <v>46143</v>
      </c>
      <c r="I38" s="28"/>
      <c r="J38" s="18"/>
      <c r="K38" s="28"/>
    </row>
    <row r="39" spans="1:11" ht="79.900000000000006" customHeight="1" x14ac:dyDescent="0.25">
      <c r="A39" s="27" t="s">
        <v>2633</v>
      </c>
      <c r="B39" s="27" t="s">
        <v>998</v>
      </c>
      <c r="C39" s="27" t="s">
        <v>850</v>
      </c>
      <c r="D39" s="27" t="s">
        <v>851</v>
      </c>
      <c r="E39" s="27" t="s">
        <v>852</v>
      </c>
      <c r="F39" s="27" t="s">
        <v>853</v>
      </c>
      <c r="G39" s="69" t="s">
        <v>47</v>
      </c>
      <c r="H39" s="71">
        <v>46143</v>
      </c>
      <c r="I39" s="28"/>
      <c r="J39" s="18"/>
      <c r="K39" s="28"/>
    </row>
    <row r="40" spans="1:11" ht="79.900000000000006" customHeight="1" x14ac:dyDescent="0.25">
      <c r="A40" s="27" t="s">
        <v>2634</v>
      </c>
      <c r="B40" s="27" t="s">
        <v>999</v>
      </c>
      <c r="C40" s="27" t="s">
        <v>1000</v>
      </c>
      <c r="D40" s="27" t="s">
        <v>1001</v>
      </c>
      <c r="E40" s="27" t="s">
        <v>1002</v>
      </c>
      <c r="F40" s="27" t="s">
        <v>1003</v>
      </c>
      <c r="G40" s="69" t="s">
        <v>47</v>
      </c>
      <c r="H40" s="71">
        <v>46143</v>
      </c>
      <c r="I40" s="28"/>
      <c r="J40" s="18"/>
      <c r="K40" s="28"/>
    </row>
    <row r="41" spans="1:11" ht="79.900000000000006" customHeight="1" x14ac:dyDescent="0.25">
      <c r="A41" s="27" t="s">
        <v>2635</v>
      </c>
      <c r="B41" s="27" t="s">
        <v>858</v>
      </c>
      <c r="C41" s="27" t="s">
        <v>1004</v>
      </c>
      <c r="D41" s="27" t="s">
        <v>1005</v>
      </c>
      <c r="E41" s="27" t="s">
        <v>1006</v>
      </c>
      <c r="F41" s="27" t="s">
        <v>1007</v>
      </c>
      <c r="G41" s="69" t="s">
        <v>47</v>
      </c>
      <c r="H41" s="71">
        <v>46143</v>
      </c>
      <c r="I41" s="28"/>
      <c r="J41" s="18"/>
      <c r="K41" s="28"/>
    </row>
    <row r="42" spans="1:11" ht="79.900000000000006" customHeight="1" x14ac:dyDescent="0.25">
      <c r="A42" s="27" t="s">
        <v>2636</v>
      </c>
      <c r="B42" s="27" t="s">
        <v>1008</v>
      </c>
      <c r="C42" s="27" t="s">
        <v>1009</v>
      </c>
      <c r="D42" s="27" t="s">
        <v>664</v>
      </c>
      <c r="E42" s="27" t="s">
        <v>1010</v>
      </c>
      <c r="F42" s="27" t="s">
        <v>1011</v>
      </c>
      <c r="G42" s="69" t="s">
        <v>47</v>
      </c>
      <c r="H42" s="71">
        <v>46143</v>
      </c>
      <c r="I42" s="28"/>
      <c r="J42" s="18"/>
      <c r="K42" s="28"/>
    </row>
    <row r="43" spans="1:11" ht="79.900000000000006" customHeight="1" x14ac:dyDescent="0.25">
      <c r="A43" s="27" t="s">
        <v>2637</v>
      </c>
      <c r="B43" s="27" t="s">
        <v>1012</v>
      </c>
      <c r="C43" s="27" t="s">
        <v>1013</v>
      </c>
      <c r="D43" s="27" t="s">
        <v>1014</v>
      </c>
      <c r="E43" s="27" t="s">
        <v>1015</v>
      </c>
      <c r="F43" s="27" t="s">
        <v>1016</v>
      </c>
      <c r="G43" s="69" t="s">
        <v>47</v>
      </c>
      <c r="H43" s="71">
        <v>46143</v>
      </c>
      <c r="I43" s="28"/>
      <c r="J43" s="18"/>
      <c r="K43" s="28"/>
    </row>
    <row r="44" spans="1:11" ht="79.900000000000006" customHeight="1" x14ac:dyDescent="0.25">
      <c r="A44" s="27" t="s">
        <v>2638</v>
      </c>
      <c r="B44" s="27" t="s">
        <v>1017</v>
      </c>
      <c r="C44" s="27" t="s">
        <v>1018</v>
      </c>
      <c r="D44" s="27" t="s">
        <v>208</v>
      </c>
      <c r="E44" s="27" t="s">
        <v>1019</v>
      </c>
      <c r="F44" s="27" t="s">
        <v>1020</v>
      </c>
      <c r="G44" s="69" t="s">
        <v>47</v>
      </c>
      <c r="H44" s="71">
        <v>46143</v>
      </c>
      <c r="I44" s="28"/>
      <c r="J44" s="18"/>
      <c r="K44" s="28"/>
    </row>
    <row r="45" spans="1:11" ht="79.900000000000006" customHeight="1" x14ac:dyDescent="0.25">
      <c r="A45" s="27" t="s">
        <v>2639</v>
      </c>
      <c r="B45" s="27" t="s">
        <v>1021</v>
      </c>
      <c r="C45" s="27" t="s">
        <v>1022</v>
      </c>
      <c r="D45" s="27" t="s">
        <v>1023</v>
      </c>
      <c r="E45" s="27" t="s">
        <v>1024</v>
      </c>
      <c r="F45" s="27" t="s">
        <v>1025</v>
      </c>
      <c r="G45" s="69" t="s">
        <v>47</v>
      </c>
      <c r="H45" s="71">
        <v>46143</v>
      </c>
      <c r="I45" s="28"/>
      <c r="J45" s="18"/>
      <c r="K45" s="28"/>
    </row>
    <row r="46" spans="1:11" ht="79.900000000000006" customHeight="1" x14ac:dyDescent="0.25">
      <c r="A46" s="27" t="s">
        <v>2640</v>
      </c>
      <c r="B46" s="27" t="s">
        <v>1026</v>
      </c>
      <c r="C46" s="27" t="s">
        <v>1027</v>
      </c>
      <c r="D46" s="27" t="s">
        <v>506</v>
      </c>
      <c r="E46" s="27" t="s">
        <v>1028</v>
      </c>
      <c r="F46" s="27" t="s">
        <v>1029</v>
      </c>
      <c r="G46" s="69" t="s">
        <v>47</v>
      </c>
      <c r="H46" s="71">
        <v>46143</v>
      </c>
      <c r="I46" s="28"/>
      <c r="J46" s="18"/>
      <c r="K46" s="28"/>
    </row>
    <row r="47" spans="1:11" ht="79.900000000000006" customHeight="1" x14ac:dyDescent="0.25">
      <c r="A47" s="27" t="s">
        <v>2641</v>
      </c>
      <c r="B47" s="27" t="s">
        <v>1030</v>
      </c>
      <c r="C47" s="27" t="s">
        <v>1031</v>
      </c>
      <c r="D47" s="27" t="s">
        <v>669</v>
      </c>
      <c r="E47" s="27" t="s">
        <v>1032</v>
      </c>
      <c r="F47" s="27" t="s">
        <v>1033</v>
      </c>
      <c r="G47" s="69" t="s">
        <v>47</v>
      </c>
      <c r="H47" s="71">
        <v>46143</v>
      </c>
      <c r="I47" s="28"/>
      <c r="J47" s="18"/>
      <c r="K47" s="28"/>
    </row>
    <row r="48" spans="1:11" ht="79.900000000000006" customHeight="1" x14ac:dyDescent="0.25">
      <c r="A48" s="27" t="s">
        <v>2642</v>
      </c>
      <c r="B48" s="27" t="s">
        <v>1034</v>
      </c>
      <c r="C48" s="27" t="s">
        <v>1035</v>
      </c>
      <c r="D48" s="27" t="s">
        <v>669</v>
      </c>
      <c r="E48" s="27" t="s">
        <v>1036</v>
      </c>
      <c r="F48" s="27" t="s">
        <v>1037</v>
      </c>
      <c r="G48" s="69" t="s">
        <v>47</v>
      </c>
      <c r="H48" s="71">
        <v>46143</v>
      </c>
      <c r="I48" s="28"/>
      <c r="J48" s="18"/>
      <c r="K48" s="28"/>
    </row>
    <row r="49" spans="1:11" ht="79.900000000000006" customHeight="1" x14ac:dyDescent="0.25">
      <c r="A49" s="27" t="s">
        <v>2643</v>
      </c>
      <c r="B49" s="27" t="s">
        <v>1038</v>
      </c>
      <c r="C49" s="27" t="s">
        <v>1039</v>
      </c>
      <c r="D49" s="27" t="s">
        <v>669</v>
      </c>
      <c r="E49" s="27" t="s">
        <v>1040</v>
      </c>
      <c r="F49" s="27" t="s">
        <v>1041</v>
      </c>
      <c r="G49" s="69" t="s">
        <v>47</v>
      </c>
      <c r="H49" s="71">
        <v>46143</v>
      </c>
      <c r="I49" s="28"/>
      <c r="J49" s="18"/>
      <c r="K49" s="28"/>
    </row>
    <row r="50" spans="1:11" ht="79.900000000000006" customHeight="1" x14ac:dyDescent="0.25">
      <c r="A50" s="27" t="s">
        <v>2644</v>
      </c>
      <c r="B50" s="27" t="s">
        <v>1042</v>
      </c>
      <c r="C50" s="27" t="s">
        <v>1043</v>
      </c>
      <c r="D50" s="27" t="s">
        <v>669</v>
      </c>
      <c r="E50" s="27" t="s">
        <v>1040</v>
      </c>
      <c r="F50" s="27" t="s">
        <v>1044</v>
      </c>
      <c r="G50" s="69" t="s">
        <v>47</v>
      </c>
      <c r="H50" s="71">
        <v>46143</v>
      </c>
      <c r="I50" s="28"/>
      <c r="J50" s="18"/>
      <c r="K50" s="28"/>
    </row>
    <row r="51" spans="1:11" ht="79.900000000000006" customHeight="1" x14ac:dyDescent="0.25">
      <c r="A51" s="27" t="s">
        <v>2645</v>
      </c>
      <c r="B51" s="27" t="s">
        <v>1045</v>
      </c>
      <c r="C51" s="27" t="s">
        <v>1046</v>
      </c>
      <c r="D51" s="27" t="s">
        <v>669</v>
      </c>
      <c r="E51" s="27" t="s">
        <v>705</v>
      </c>
      <c r="F51" s="27" t="s">
        <v>1047</v>
      </c>
      <c r="G51" s="69" t="s">
        <v>47</v>
      </c>
      <c r="H51" s="71">
        <v>46143</v>
      </c>
      <c r="I51" s="28"/>
      <c r="J51" s="18"/>
      <c r="K51" s="28"/>
    </row>
    <row r="52" spans="1:11" ht="79.900000000000006" customHeight="1" x14ac:dyDescent="0.25">
      <c r="A52" s="27" t="s">
        <v>2646</v>
      </c>
      <c r="B52" s="27" t="s">
        <v>696</v>
      </c>
      <c r="C52" s="27" t="s">
        <v>1048</v>
      </c>
      <c r="D52" s="27" t="s">
        <v>669</v>
      </c>
      <c r="E52" s="27" t="s">
        <v>1049</v>
      </c>
      <c r="F52" s="27" t="s">
        <v>1050</v>
      </c>
      <c r="G52" s="69" t="s">
        <v>47</v>
      </c>
      <c r="H52" s="71">
        <v>46143</v>
      </c>
      <c r="I52" s="28"/>
      <c r="J52" s="18"/>
      <c r="K52" s="28"/>
    </row>
    <row r="53" spans="1:11" ht="79.900000000000006" customHeight="1" x14ac:dyDescent="0.25">
      <c r="A53" s="27" t="s">
        <v>2647</v>
      </c>
      <c r="B53" s="27" t="s">
        <v>700</v>
      </c>
      <c r="C53" s="27" t="s">
        <v>1051</v>
      </c>
      <c r="D53" s="27" t="s">
        <v>669</v>
      </c>
      <c r="E53" s="27" t="s">
        <v>1049</v>
      </c>
      <c r="F53" s="27" t="s">
        <v>1052</v>
      </c>
      <c r="G53" s="69" t="s">
        <v>47</v>
      </c>
      <c r="H53" s="71">
        <v>46143</v>
      </c>
      <c r="I53" s="28"/>
      <c r="J53" s="18"/>
      <c r="K53" s="28"/>
    </row>
    <row r="54" spans="1:11" ht="79.900000000000006" customHeight="1" x14ac:dyDescent="0.25">
      <c r="A54" s="27" t="s">
        <v>2648</v>
      </c>
      <c r="B54" s="27" t="s">
        <v>707</v>
      </c>
      <c r="C54" s="27" t="s">
        <v>708</v>
      </c>
      <c r="D54" s="27" t="s">
        <v>669</v>
      </c>
      <c r="E54" s="27" t="s">
        <v>1049</v>
      </c>
      <c r="F54" s="27" t="s">
        <v>1053</v>
      </c>
      <c r="G54" s="69" t="s">
        <v>47</v>
      </c>
      <c r="H54" s="71">
        <v>46143</v>
      </c>
      <c r="I54" s="28"/>
      <c r="J54" s="18"/>
      <c r="K54" s="28"/>
    </row>
    <row r="55" spans="1:11" ht="79.900000000000006" customHeight="1" x14ac:dyDescent="0.25">
      <c r="A55" s="27" t="s">
        <v>2649</v>
      </c>
      <c r="B55" s="27" t="s">
        <v>1054</v>
      </c>
      <c r="C55" s="27" t="s">
        <v>1055</v>
      </c>
      <c r="D55" s="27" t="s">
        <v>669</v>
      </c>
      <c r="E55" s="27" t="s">
        <v>1032</v>
      </c>
      <c r="F55" s="27" t="s">
        <v>1033</v>
      </c>
      <c r="G55" s="69" t="s">
        <v>47</v>
      </c>
      <c r="H55" s="71">
        <v>46143</v>
      </c>
      <c r="I55" s="28"/>
      <c r="J55" s="18"/>
      <c r="K55" s="28"/>
    </row>
    <row r="56" spans="1:11" ht="79.900000000000006" customHeight="1" x14ac:dyDescent="0.25">
      <c r="A56" s="27" t="s">
        <v>2650</v>
      </c>
      <c r="B56" s="27" t="s">
        <v>1056</v>
      </c>
      <c r="C56" s="27" t="s">
        <v>1057</v>
      </c>
      <c r="D56" s="27" t="s">
        <v>506</v>
      </c>
      <c r="E56" s="27" t="s">
        <v>1058</v>
      </c>
      <c r="F56" s="27" t="s">
        <v>1059</v>
      </c>
      <c r="G56" s="69" t="s">
        <v>47</v>
      </c>
      <c r="H56" s="71">
        <v>46143</v>
      </c>
      <c r="I56" s="28"/>
      <c r="J56" s="18"/>
      <c r="K56" s="28"/>
    </row>
    <row r="57" spans="1:11" ht="79.900000000000006" customHeight="1" x14ac:dyDescent="0.25">
      <c r="A57" s="27" t="s">
        <v>2651</v>
      </c>
      <c r="B57" s="27" t="s">
        <v>1060</v>
      </c>
      <c r="C57" s="27" t="s">
        <v>1061</v>
      </c>
      <c r="D57" s="27" t="s">
        <v>669</v>
      </c>
      <c r="E57" s="27" t="s">
        <v>1032</v>
      </c>
      <c r="F57" s="27" t="s">
        <v>1062</v>
      </c>
      <c r="G57" s="69" t="s">
        <v>47</v>
      </c>
      <c r="H57" s="71">
        <v>46143</v>
      </c>
      <c r="I57" s="28"/>
      <c r="J57" s="18"/>
      <c r="K57" s="28"/>
    </row>
    <row r="58" spans="1:11" ht="79.900000000000006" customHeight="1" x14ac:dyDescent="0.25">
      <c r="A58" s="27" t="s">
        <v>2652</v>
      </c>
      <c r="B58" s="27" t="s">
        <v>1063</v>
      </c>
      <c r="C58" s="27" t="s">
        <v>1064</v>
      </c>
      <c r="D58" s="27" t="s">
        <v>669</v>
      </c>
      <c r="E58" s="27" t="s">
        <v>1065</v>
      </c>
      <c r="F58" s="27" t="s">
        <v>1066</v>
      </c>
      <c r="G58" s="69" t="s">
        <v>47</v>
      </c>
      <c r="H58" s="71">
        <v>46143</v>
      </c>
      <c r="I58" s="28"/>
      <c r="J58" s="18"/>
      <c r="K58" s="28"/>
    </row>
    <row r="59" spans="1:11" ht="79.900000000000006" customHeight="1" x14ac:dyDescent="0.25">
      <c r="A59" s="27" t="s">
        <v>2653</v>
      </c>
      <c r="B59" s="27" t="s">
        <v>1067</v>
      </c>
      <c r="C59" s="27" t="s">
        <v>1068</v>
      </c>
      <c r="D59" s="27" t="s">
        <v>669</v>
      </c>
      <c r="E59" s="27" t="s">
        <v>705</v>
      </c>
      <c r="F59" s="27" t="s">
        <v>1069</v>
      </c>
      <c r="G59" s="69" t="s">
        <v>47</v>
      </c>
      <c r="H59" s="71">
        <v>46143</v>
      </c>
      <c r="I59" s="28"/>
      <c r="J59" s="18"/>
      <c r="K59" s="28"/>
    </row>
    <row r="60" spans="1:11" ht="79.900000000000006" customHeight="1" x14ac:dyDescent="0.25">
      <c r="A60" s="27" t="s">
        <v>2654</v>
      </c>
      <c r="B60" s="27" t="s">
        <v>1070</v>
      </c>
      <c r="C60" s="27" t="s">
        <v>1071</v>
      </c>
      <c r="D60" s="27" t="s">
        <v>669</v>
      </c>
      <c r="E60" s="27" t="s">
        <v>1072</v>
      </c>
      <c r="F60" s="27" t="s">
        <v>1073</v>
      </c>
      <c r="G60" s="69" t="s">
        <v>47</v>
      </c>
      <c r="H60" s="71">
        <v>46143</v>
      </c>
      <c r="I60" s="28"/>
      <c r="J60" s="18"/>
      <c r="K60" s="28"/>
    </row>
    <row r="61" spans="1:11" ht="79.900000000000006" customHeight="1" x14ac:dyDescent="0.25">
      <c r="A61" s="27" t="s">
        <v>2655</v>
      </c>
      <c r="B61" s="27" t="s">
        <v>1074</v>
      </c>
      <c r="C61" s="27" t="s">
        <v>1075</v>
      </c>
      <c r="D61" s="27" t="s">
        <v>669</v>
      </c>
      <c r="E61" s="27" t="s">
        <v>705</v>
      </c>
      <c r="F61" s="27" t="s">
        <v>1076</v>
      </c>
      <c r="G61" s="69" t="s">
        <v>47</v>
      </c>
      <c r="H61" s="71">
        <v>46143</v>
      </c>
      <c r="I61" s="28"/>
      <c r="J61" s="18"/>
      <c r="K61" s="28"/>
    </row>
    <row r="62" spans="1:11" ht="79.900000000000006" customHeight="1" x14ac:dyDescent="0.25">
      <c r="A62" s="27" t="s">
        <v>2656</v>
      </c>
      <c r="B62" s="27" t="s">
        <v>1077</v>
      </c>
      <c r="C62" s="27" t="s">
        <v>1078</v>
      </c>
      <c r="D62" s="27" t="s">
        <v>669</v>
      </c>
      <c r="E62" s="27" t="s">
        <v>1079</v>
      </c>
      <c r="F62" s="27" t="s">
        <v>1080</v>
      </c>
      <c r="G62" s="70" t="s">
        <v>99</v>
      </c>
      <c r="H62" s="71">
        <v>46143</v>
      </c>
      <c r="I62" s="51" t="s">
        <v>47</v>
      </c>
      <c r="J62" s="26">
        <v>46148</v>
      </c>
      <c r="K62" s="28"/>
    </row>
    <row r="63" spans="1:11" ht="79.900000000000006" customHeight="1" x14ac:dyDescent="0.25">
      <c r="A63" s="27" t="s">
        <v>2657</v>
      </c>
      <c r="B63" s="27" t="s">
        <v>1081</v>
      </c>
      <c r="C63" s="27" t="s">
        <v>1082</v>
      </c>
      <c r="D63" s="27" t="s">
        <v>669</v>
      </c>
      <c r="E63" s="27" t="s">
        <v>1083</v>
      </c>
      <c r="F63" s="27" t="s">
        <v>1084</v>
      </c>
      <c r="G63" s="70" t="s">
        <v>99</v>
      </c>
      <c r="H63" s="71">
        <v>46143</v>
      </c>
      <c r="I63" s="51" t="s">
        <v>47</v>
      </c>
      <c r="J63" s="26">
        <v>46148</v>
      </c>
      <c r="K63" s="28"/>
    </row>
    <row r="64" spans="1:11" ht="79.900000000000006" customHeight="1" x14ac:dyDescent="0.25">
      <c r="A64" s="27" t="s">
        <v>2658</v>
      </c>
      <c r="B64" s="27" t="s">
        <v>1085</v>
      </c>
      <c r="C64" s="27" t="s">
        <v>1086</v>
      </c>
      <c r="D64" s="27" t="s">
        <v>669</v>
      </c>
      <c r="E64" s="27" t="s">
        <v>1087</v>
      </c>
      <c r="F64" s="27" t="s">
        <v>1088</v>
      </c>
      <c r="G64" s="69" t="s">
        <v>47</v>
      </c>
      <c r="H64" s="71">
        <v>46143</v>
      </c>
      <c r="I64" s="28"/>
      <c r="J64" s="18"/>
      <c r="K64" s="28"/>
    </row>
    <row r="65" spans="1:11" ht="79.900000000000006" customHeight="1" x14ac:dyDescent="0.25">
      <c r="A65" s="27" t="s">
        <v>2659</v>
      </c>
      <c r="B65" s="27" t="s">
        <v>1089</v>
      </c>
      <c r="C65" s="27" t="s">
        <v>1090</v>
      </c>
      <c r="D65" s="27" t="s">
        <v>669</v>
      </c>
      <c r="E65" s="27" t="s">
        <v>1091</v>
      </c>
      <c r="F65" s="27" t="s">
        <v>1092</v>
      </c>
      <c r="G65" s="69" t="s">
        <v>47</v>
      </c>
      <c r="H65" s="71">
        <v>46143</v>
      </c>
      <c r="I65" s="28"/>
      <c r="J65" s="18"/>
      <c r="K65" s="28"/>
    </row>
    <row r="66" spans="1:11" ht="79.900000000000006" customHeight="1" x14ac:dyDescent="0.25">
      <c r="A66" s="27" t="s">
        <v>2660</v>
      </c>
      <c r="B66" s="27" t="s">
        <v>1093</v>
      </c>
      <c r="C66" s="27" t="s">
        <v>1094</v>
      </c>
      <c r="D66" s="27" t="s">
        <v>669</v>
      </c>
      <c r="E66" s="27" t="s">
        <v>1095</v>
      </c>
      <c r="F66" s="27" t="s">
        <v>1096</v>
      </c>
      <c r="G66" s="70" t="s">
        <v>99</v>
      </c>
      <c r="H66" s="71">
        <v>46143</v>
      </c>
      <c r="I66" s="51" t="s">
        <v>47</v>
      </c>
      <c r="J66" s="26">
        <v>46148</v>
      </c>
      <c r="K66" s="28"/>
    </row>
    <row r="67" spans="1:11" ht="79.900000000000006" customHeight="1" x14ac:dyDescent="0.25">
      <c r="A67" s="27" t="s">
        <v>2661</v>
      </c>
      <c r="B67" s="27" t="s">
        <v>1097</v>
      </c>
      <c r="C67" s="27" t="s">
        <v>1098</v>
      </c>
      <c r="D67" s="27" t="s">
        <v>669</v>
      </c>
      <c r="E67" s="27" t="s">
        <v>1099</v>
      </c>
      <c r="F67" s="27" t="s">
        <v>1100</v>
      </c>
      <c r="G67" s="69" t="s">
        <v>47</v>
      </c>
      <c r="H67" s="71">
        <v>46143</v>
      </c>
      <c r="I67" s="28"/>
      <c r="J67" s="18"/>
      <c r="K67" s="28"/>
    </row>
    <row r="68" spans="1:11" ht="79.900000000000006" customHeight="1" x14ac:dyDescent="0.25">
      <c r="A68" s="27" t="s">
        <v>2662</v>
      </c>
      <c r="B68" s="27" t="s">
        <v>1101</v>
      </c>
      <c r="C68" s="27" t="s">
        <v>1102</v>
      </c>
      <c r="D68" s="27" t="s">
        <v>1103</v>
      </c>
      <c r="E68" s="27" t="s">
        <v>1104</v>
      </c>
      <c r="F68" s="27" t="s">
        <v>1105</v>
      </c>
      <c r="G68" s="69" t="s">
        <v>47</v>
      </c>
      <c r="H68" s="71">
        <v>46143</v>
      </c>
      <c r="I68" s="28"/>
      <c r="J68" s="18"/>
      <c r="K68" s="28"/>
    </row>
    <row r="69" spans="1:11" ht="79.900000000000006" customHeight="1" x14ac:dyDescent="0.25">
      <c r="A69" s="27" t="s">
        <v>2663</v>
      </c>
      <c r="B69" s="27" t="s">
        <v>1106</v>
      </c>
      <c r="C69" s="27" t="s">
        <v>1107</v>
      </c>
      <c r="D69" s="27" t="s">
        <v>208</v>
      </c>
      <c r="E69" s="27" t="s">
        <v>1108</v>
      </c>
      <c r="F69" s="27" t="s">
        <v>1109</v>
      </c>
      <c r="G69" s="70" t="s">
        <v>99</v>
      </c>
      <c r="H69" s="71">
        <v>46143</v>
      </c>
      <c r="I69" s="59" t="s">
        <v>47</v>
      </c>
      <c r="J69" s="26">
        <v>46148</v>
      </c>
      <c r="K69" s="28"/>
    </row>
    <row r="70" spans="1:11" ht="79.900000000000006" customHeight="1" x14ac:dyDescent="0.25">
      <c r="A70" s="27" t="s">
        <v>2664</v>
      </c>
      <c r="B70" s="27" t="s">
        <v>1110</v>
      </c>
      <c r="C70" s="27" t="s">
        <v>1111</v>
      </c>
      <c r="D70" s="27" t="s">
        <v>208</v>
      </c>
      <c r="E70" s="27" t="s">
        <v>1112</v>
      </c>
      <c r="F70" s="27" t="s">
        <v>1113</v>
      </c>
      <c r="G70" s="69" t="s">
        <v>47</v>
      </c>
      <c r="H70" s="71">
        <v>46143</v>
      </c>
      <c r="I70" s="28"/>
      <c r="J70" s="18"/>
      <c r="K70" s="28"/>
    </row>
    <row r="71" spans="1:11" ht="79.900000000000006" customHeight="1" x14ac:dyDescent="0.25">
      <c r="A71" s="27" t="s">
        <v>2665</v>
      </c>
      <c r="B71" s="27" t="s">
        <v>1114</v>
      </c>
      <c r="C71" s="27" t="s">
        <v>1115</v>
      </c>
      <c r="D71" s="27" t="s">
        <v>1116</v>
      </c>
      <c r="E71" s="27" t="s">
        <v>1117</v>
      </c>
      <c r="F71" s="27" t="s">
        <v>1118</v>
      </c>
      <c r="G71" s="70" t="s">
        <v>99</v>
      </c>
      <c r="H71" s="71">
        <v>46143</v>
      </c>
      <c r="I71" s="51" t="s">
        <v>47</v>
      </c>
      <c r="J71" s="26">
        <v>46148</v>
      </c>
      <c r="K71" s="28"/>
    </row>
    <row r="72" spans="1:11" ht="79.900000000000006" customHeight="1" x14ac:dyDescent="0.25">
      <c r="A72" s="27" t="s">
        <v>2666</v>
      </c>
      <c r="B72" s="27" t="s">
        <v>1119</v>
      </c>
      <c r="C72" s="27" t="s">
        <v>1120</v>
      </c>
      <c r="D72" s="27" t="s">
        <v>1121</v>
      </c>
      <c r="E72" s="27" t="s">
        <v>1122</v>
      </c>
      <c r="F72" s="27" t="s">
        <v>1123</v>
      </c>
      <c r="G72" s="69" t="s">
        <v>47</v>
      </c>
      <c r="H72" s="71">
        <v>46143</v>
      </c>
      <c r="I72" s="28"/>
      <c r="J72" s="18"/>
      <c r="K72" s="28"/>
    </row>
    <row r="73" spans="1:11" ht="79.900000000000006" customHeight="1" x14ac:dyDescent="0.25">
      <c r="A73" s="27" t="s">
        <v>2667</v>
      </c>
      <c r="B73" s="27" t="s">
        <v>1124</v>
      </c>
      <c r="C73" s="27" t="s">
        <v>1125</v>
      </c>
      <c r="D73" s="27" t="s">
        <v>208</v>
      </c>
      <c r="E73" s="27" t="s">
        <v>1126</v>
      </c>
      <c r="F73" s="27" t="s">
        <v>1127</v>
      </c>
      <c r="G73" s="69" t="s">
        <v>47</v>
      </c>
      <c r="H73" s="71">
        <v>46143</v>
      </c>
      <c r="I73" s="28"/>
      <c r="J73" s="18"/>
      <c r="K73" s="28"/>
    </row>
    <row r="74" spans="1:11" ht="79.900000000000006" customHeight="1" x14ac:dyDescent="0.25">
      <c r="A74" s="27" t="s">
        <v>2668</v>
      </c>
      <c r="B74" s="27" t="s">
        <v>1128</v>
      </c>
      <c r="C74" s="27" t="s">
        <v>1129</v>
      </c>
      <c r="D74" s="27" t="s">
        <v>208</v>
      </c>
      <c r="E74" s="27" t="s">
        <v>1130</v>
      </c>
      <c r="F74" s="27" t="s">
        <v>1131</v>
      </c>
      <c r="G74" s="69" t="s">
        <v>47</v>
      </c>
      <c r="H74" s="71">
        <v>46143</v>
      </c>
      <c r="I74" s="28"/>
      <c r="J74" s="18"/>
      <c r="K74" s="28"/>
    </row>
    <row r="75" spans="1:11" ht="79.900000000000006" customHeight="1" x14ac:dyDescent="0.25">
      <c r="A75" s="27" t="s">
        <v>2669</v>
      </c>
      <c r="B75" s="27" t="s">
        <v>1132</v>
      </c>
      <c r="C75" s="27" t="s">
        <v>1133</v>
      </c>
      <c r="D75" s="27" t="s">
        <v>1134</v>
      </c>
      <c r="E75" s="27" t="s">
        <v>1135</v>
      </c>
      <c r="F75" s="27" t="s">
        <v>1136</v>
      </c>
      <c r="G75" s="69" t="s">
        <v>47</v>
      </c>
      <c r="H75" s="71">
        <v>46143</v>
      </c>
      <c r="I75" s="28"/>
      <c r="J75" s="18"/>
      <c r="K75" s="28"/>
    </row>
    <row r="76" spans="1:11" ht="79.900000000000006" customHeight="1" x14ac:dyDescent="0.25">
      <c r="A76" s="27" t="s">
        <v>2670</v>
      </c>
      <c r="B76" s="27" t="s">
        <v>1137</v>
      </c>
      <c r="C76" s="27" t="s">
        <v>1138</v>
      </c>
      <c r="D76" s="27" t="s">
        <v>208</v>
      </c>
      <c r="E76" s="27" t="s">
        <v>1139</v>
      </c>
      <c r="F76" s="27" t="s">
        <v>1140</v>
      </c>
      <c r="G76" s="69" t="s">
        <v>47</v>
      </c>
      <c r="H76" s="71">
        <v>46143</v>
      </c>
      <c r="I76" s="28"/>
      <c r="J76" s="18"/>
      <c r="K76" s="28"/>
    </row>
    <row r="77" spans="1:11" ht="79.900000000000006" customHeight="1" x14ac:dyDescent="0.25">
      <c r="A77" s="27" t="s">
        <v>2671</v>
      </c>
      <c r="B77" s="27" t="s">
        <v>1141</v>
      </c>
      <c r="C77" s="27" t="s">
        <v>1142</v>
      </c>
      <c r="D77" s="27" t="s">
        <v>208</v>
      </c>
      <c r="E77" s="27" t="s">
        <v>1143</v>
      </c>
      <c r="F77" s="27" t="s">
        <v>1144</v>
      </c>
      <c r="G77" s="69" t="s">
        <v>47</v>
      </c>
      <c r="H77" s="71">
        <v>46143</v>
      </c>
      <c r="I77" s="28"/>
      <c r="J77" s="18"/>
      <c r="K77" s="28"/>
    </row>
    <row r="78" spans="1:11" ht="79.900000000000006" customHeight="1" x14ac:dyDescent="0.25">
      <c r="A78" s="27" t="s">
        <v>2672</v>
      </c>
      <c r="B78" s="27" t="s">
        <v>1145</v>
      </c>
      <c r="C78" s="27" t="s">
        <v>1146</v>
      </c>
      <c r="D78" s="27" t="s">
        <v>208</v>
      </c>
      <c r="E78" s="27" t="s">
        <v>1147</v>
      </c>
      <c r="F78" s="27" t="s">
        <v>1148</v>
      </c>
      <c r="G78" s="69" t="s">
        <v>47</v>
      </c>
      <c r="H78" s="71">
        <v>46143</v>
      </c>
      <c r="I78" s="28"/>
      <c r="J78" s="18"/>
      <c r="K78" s="28"/>
    </row>
    <row r="79" spans="1:11" ht="79.900000000000006" customHeight="1" x14ac:dyDescent="0.25">
      <c r="A79" s="27" t="s">
        <v>2673</v>
      </c>
      <c r="B79" s="27" t="s">
        <v>1149</v>
      </c>
      <c r="C79" s="27" t="s">
        <v>1150</v>
      </c>
      <c r="D79" s="27" t="s">
        <v>208</v>
      </c>
      <c r="E79" s="27" t="s">
        <v>1151</v>
      </c>
      <c r="F79" s="27" t="s">
        <v>1152</v>
      </c>
      <c r="G79" s="69" t="s">
        <v>47</v>
      </c>
      <c r="H79" s="71">
        <v>46143</v>
      </c>
      <c r="I79" s="28"/>
      <c r="J79" s="18"/>
      <c r="K79" s="28"/>
    </row>
    <row r="80" spans="1:11" ht="79.900000000000006" customHeight="1" x14ac:dyDescent="0.25">
      <c r="A80" s="27" t="s">
        <v>2674</v>
      </c>
      <c r="B80" s="27" t="s">
        <v>1153</v>
      </c>
      <c r="C80" s="27" t="s">
        <v>1154</v>
      </c>
      <c r="D80" s="27" t="s">
        <v>208</v>
      </c>
      <c r="E80" s="27" t="s">
        <v>1155</v>
      </c>
      <c r="F80" s="27" t="s">
        <v>1156</v>
      </c>
      <c r="G80" s="69" t="s">
        <v>47</v>
      </c>
      <c r="H80" s="71">
        <v>46143</v>
      </c>
      <c r="I80" s="28"/>
      <c r="J80" s="18"/>
      <c r="K80" s="28"/>
    </row>
    <row r="81" spans="1:11" ht="79.900000000000006" customHeight="1" x14ac:dyDescent="0.25">
      <c r="A81" s="27" t="s">
        <v>2675</v>
      </c>
      <c r="B81" s="27" t="s">
        <v>1157</v>
      </c>
      <c r="C81" s="27" t="s">
        <v>1158</v>
      </c>
      <c r="D81" s="27" t="s">
        <v>208</v>
      </c>
      <c r="E81" s="27" t="s">
        <v>1159</v>
      </c>
      <c r="F81" s="27" t="s">
        <v>1160</v>
      </c>
      <c r="G81" s="70" t="s">
        <v>99</v>
      </c>
      <c r="H81" s="71">
        <v>46143</v>
      </c>
      <c r="I81" s="51" t="s">
        <v>47</v>
      </c>
      <c r="J81" s="18"/>
      <c r="K81" s="28"/>
    </row>
    <row r="82" spans="1:11" ht="79.900000000000006" customHeight="1" x14ac:dyDescent="0.25">
      <c r="A82" s="27" t="s">
        <v>2676</v>
      </c>
      <c r="B82" s="27" t="s">
        <v>1161</v>
      </c>
      <c r="C82" s="27" t="s">
        <v>1162</v>
      </c>
      <c r="D82" s="27" t="s">
        <v>208</v>
      </c>
      <c r="E82" s="27" t="s">
        <v>1163</v>
      </c>
      <c r="F82" s="27" t="s">
        <v>1164</v>
      </c>
      <c r="G82" s="70" t="s">
        <v>99</v>
      </c>
      <c r="H82" s="71">
        <v>46143</v>
      </c>
      <c r="I82" s="51" t="s">
        <v>47</v>
      </c>
      <c r="J82" s="18"/>
      <c r="K82" s="28"/>
    </row>
    <row r="83" spans="1:11" ht="79.900000000000006" customHeight="1" x14ac:dyDescent="0.25">
      <c r="A83" s="27" t="s">
        <v>2677</v>
      </c>
      <c r="B83" s="27" t="s">
        <v>1165</v>
      </c>
      <c r="C83" s="27" t="s">
        <v>1166</v>
      </c>
      <c r="D83" s="27" t="s">
        <v>664</v>
      </c>
      <c r="E83" s="27" t="s">
        <v>1167</v>
      </c>
      <c r="F83" s="27" t="s">
        <v>1168</v>
      </c>
      <c r="G83" s="69" t="s">
        <v>47</v>
      </c>
      <c r="H83" s="71">
        <v>46143</v>
      </c>
      <c r="I83" s="28"/>
      <c r="J83" s="18"/>
      <c r="K83" s="28"/>
    </row>
    <row r="84" spans="1:11" ht="79.900000000000006" customHeight="1" x14ac:dyDescent="0.25">
      <c r="A84" s="27" t="s">
        <v>2678</v>
      </c>
      <c r="B84" s="27" t="s">
        <v>1169</v>
      </c>
      <c r="C84" s="27" t="s">
        <v>1170</v>
      </c>
      <c r="D84" s="27" t="s">
        <v>664</v>
      </c>
      <c r="E84" s="27" t="s">
        <v>1171</v>
      </c>
      <c r="F84" s="27" t="s">
        <v>1172</v>
      </c>
      <c r="G84" s="69" t="s">
        <v>47</v>
      </c>
      <c r="H84" s="71">
        <v>46143</v>
      </c>
      <c r="I84" s="28"/>
      <c r="J84" s="18"/>
      <c r="K84" s="28"/>
    </row>
    <row r="85" spans="1:11" ht="79.900000000000006" customHeight="1" x14ac:dyDescent="0.25">
      <c r="A85" s="27" t="s">
        <v>2679</v>
      </c>
      <c r="B85" s="27" t="s">
        <v>1173</v>
      </c>
      <c r="C85" s="27" t="s">
        <v>1174</v>
      </c>
      <c r="D85" s="27" t="s">
        <v>942</v>
      </c>
      <c r="E85" s="27" t="s">
        <v>1175</v>
      </c>
      <c r="F85" s="27" t="s">
        <v>1176</v>
      </c>
      <c r="G85" s="69" t="s">
        <v>47</v>
      </c>
      <c r="H85" s="71">
        <v>46143</v>
      </c>
      <c r="I85" s="28"/>
      <c r="J85" s="18"/>
      <c r="K85" s="28"/>
    </row>
    <row r="86" spans="1:11" ht="79.900000000000006" customHeight="1" x14ac:dyDescent="0.25">
      <c r="A86" s="27" t="s">
        <v>2680</v>
      </c>
      <c r="B86" s="27" t="s">
        <v>1177</v>
      </c>
      <c r="C86" s="27" t="s">
        <v>1178</v>
      </c>
      <c r="D86" s="27" t="s">
        <v>1179</v>
      </c>
      <c r="E86" s="27" t="s">
        <v>1180</v>
      </c>
      <c r="F86" s="27" t="s">
        <v>1181</v>
      </c>
      <c r="G86" s="69" t="s">
        <v>47</v>
      </c>
      <c r="H86" s="71">
        <v>46143</v>
      </c>
      <c r="I86" s="28"/>
      <c r="J86" s="18"/>
      <c r="K86" s="28"/>
    </row>
    <row r="87" spans="1:11" ht="79.900000000000006" customHeight="1" x14ac:dyDescent="0.25">
      <c r="A87" s="27" t="s">
        <v>2681</v>
      </c>
      <c r="B87" s="27" t="s">
        <v>1182</v>
      </c>
      <c r="C87" s="27" t="s">
        <v>1183</v>
      </c>
      <c r="D87" s="27" t="s">
        <v>1184</v>
      </c>
      <c r="E87" s="27" t="s">
        <v>1185</v>
      </c>
      <c r="F87" s="27" t="s">
        <v>1186</v>
      </c>
      <c r="G87" s="69" t="s">
        <v>47</v>
      </c>
      <c r="H87" s="71">
        <v>46143</v>
      </c>
      <c r="I87" s="28"/>
      <c r="J87" s="18"/>
      <c r="K87" s="28"/>
    </row>
    <row r="88" spans="1:11" ht="79.900000000000006" customHeight="1" x14ac:dyDescent="0.25">
      <c r="A88" s="27" t="s">
        <v>2682</v>
      </c>
      <c r="B88" s="27" t="s">
        <v>1187</v>
      </c>
      <c r="C88" s="27" t="s">
        <v>1188</v>
      </c>
      <c r="D88" s="27" t="s">
        <v>1189</v>
      </c>
      <c r="E88" s="27" t="s">
        <v>1190</v>
      </c>
      <c r="F88" s="27" t="s">
        <v>1191</v>
      </c>
      <c r="G88" s="69" t="s">
        <v>47</v>
      </c>
      <c r="H88" s="71">
        <v>46143</v>
      </c>
      <c r="I88" s="28"/>
      <c r="J88" s="18"/>
      <c r="K88" s="28"/>
    </row>
    <row r="89" spans="1:11" ht="79.900000000000006" customHeight="1" x14ac:dyDescent="0.25">
      <c r="A89" s="27" t="s">
        <v>2683</v>
      </c>
      <c r="B89" s="72" t="s">
        <v>1192</v>
      </c>
      <c r="C89" s="72" t="s">
        <v>1193</v>
      </c>
      <c r="D89" s="27" t="s">
        <v>208</v>
      </c>
      <c r="E89" s="72" t="s">
        <v>1194</v>
      </c>
      <c r="F89" s="27" t="s">
        <v>1195</v>
      </c>
      <c r="G89" s="69" t="s">
        <v>47</v>
      </c>
      <c r="H89" s="71">
        <v>46143</v>
      </c>
      <c r="I89" s="28"/>
      <c r="J89" s="18"/>
      <c r="K89" s="28"/>
    </row>
    <row r="90" spans="1:11" ht="79.900000000000006" customHeight="1" x14ac:dyDescent="0.25">
      <c r="A90" s="27" t="s">
        <v>2684</v>
      </c>
      <c r="B90" s="27" t="s">
        <v>1196</v>
      </c>
      <c r="C90" s="27" t="s">
        <v>1197</v>
      </c>
      <c r="D90" s="27" t="s">
        <v>208</v>
      </c>
      <c r="E90" s="27" t="s">
        <v>1198</v>
      </c>
      <c r="F90" s="27" t="s">
        <v>1199</v>
      </c>
      <c r="G90" s="69" t="s">
        <v>47</v>
      </c>
      <c r="H90" s="71">
        <v>46143</v>
      </c>
      <c r="I90" s="28"/>
      <c r="J90" s="18"/>
      <c r="K90" s="28"/>
    </row>
    <row r="91" spans="1:11" ht="79.900000000000006" customHeight="1" x14ac:dyDescent="0.25">
      <c r="A91" s="27" t="s">
        <v>2685</v>
      </c>
      <c r="B91" s="27" t="s">
        <v>1200</v>
      </c>
      <c r="C91" s="27" t="s">
        <v>1201</v>
      </c>
      <c r="D91" s="27" t="s">
        <v>208</v>
      </c>
      <c r="E91" s="27" t="s">
        <v>1202</v>
      </c>
      <c r="F91" s="27" t="s">
        <v>1203</v>
      </c>
      <c r="G91" s="69" t="s">
        <v>47</v>
      </c>
      <c r="H91" s="71">
        <v>46143</v>
      </c>
      <c r="I91" s="28"/>
      <c r="J91" s="18"/>
      <c r="K91" s="28"/>
    </row>
    <row r="92" spans="1:11" ht="15.75" customHeight="1" x14ac:dyDescent="0.25">
      <c r="G92" s="44"/>
      <c r="H92" s="44"/>
      <c r="I92" s="44"/>
      <c r="J92" s="44"/>
      <c r="K92" s="44"/>
    </row>
    <row r="93" spans="1:11" ht="15.75" customHeight="1" x14ac:dyDescent="0.25">
      <c r="G93" s="44"/>
      <c r="H93" s="44"/>
      <c r="I93" s="44"/>
      <c r="J93" s="44"/>
      <c r="K93" s="44"/>
    </row>
    <row r="94" spans="1:11" ht="16.5" x14ac:dyDescent="0.25">
      <c r="B94" s="24"/>
      <c r="C94" s="121"/>
      <c r="D94" s="122"/>
      <c r="E94" s="122"/>
    </row>
    <row r="95" spans="1:11" ht="16.5" x14ac:dyDescent="0.25"/>
    <row r="96" spans="1:11" ht="16.5" x14ac:dyDescent="0.25"/>
  </sheetData>
  <mergeCells count="17">
    <mergeCell ref="B1:F1"/>
    <mergeCell ref="B2:F2"/>
    <mergeCell ref="B3:F3"/>
    <mergeCell ref="B22:B24"/>
    <mergeCell ref="C22:C24"/>
    <mergeCell ref="D22:D24"/>
    <mergeCell ref="E22:E24"/>
    <mergeCell ref="F22:F24"/>
    <mergeCell ref="K22:K24"/>
    <mergeCell ref="G23:H23"/>
    <mergeCell ref="I23:J23"/>
    <mergeCell ref="A22:A24"/>
    <mergeCell ref="C94:E94"/>
    <mergeCell ref="A25:K25"/>
    <mergeCell ref="A36:K36"/>
    <mergeCell ref="G22:H22"/>
    <mergeCell ref="I22:J22"/>
  </mergeCells>
  <dataValidations count="1">
    <dataValidation type="list" allowBlank="1" showErrorMessage="1" sqref="G26:G35 I62:I63 I66 I69 I71 I81:I82 G37:G91">
      <formula1>"passed,failed,Block"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57"/>
  <sheetViews>
    <sheetView topLeftCell="A85" zoomScale="70" zoomScaleNormal="70" workbookViewId="0">
      <selection activeCell="J89" sqref="J89"/>
    </sheetView>
  </sheetViews>
  <sheetFormatPr defaultColWidth="12.7109375" defaultRowHeight="15.75" customHeight="1" x14ac:dyDescent="0.2"/>
  <cols>
    <col min="1" max="1" width="22.7109375" style="55" customWidth="1"/>
    <col min="2" max="2" width="35.28515625" customWidth="1"/>
    <col min="3" max="3" width="36.7109375" customWidth="1"/>
    <col min="4" max="4" width="32" style="41" customWidth="1"/>
    <col min="5" max="5" width="37.85546875" customWidth="1"/>
    <col min="6" max="6" width="31.28515625" customWidth="1"/>
    <col min="8" max="8" width="16.85546875" customWidth="1"/>
    <col min="10" max="10" width="18.7109375" customWidth="1"/>
  </cols>
  <sheetData>
    <row r="1" spans="1:26" ht="15.75" customHeight="1" x14ac:dyDescent="0.25">
      <c r="A1" s="38" t="s">
        <v>18</v>
      </c>
      <c r="B1" s="98" t="s">
        <v>2</v>
      </c>
      <c r="C1" s="127"/>
      <c r="D1" s="127"/>
      <c r="E1" s="127"/>
      <c r="F1" s="128"/>
      <c r="G1" s="3"/>
      <c r="H1" s="1"/>
      <c r="I1" s="3"/>
      <c r="J1" s="1"/>
      <c r="K1" s="1"/>
    </row>
    <row r="2" spans="1:26" ht="15.75" customHeight="1" x14ac:dyDescent="0.25">
      <c r="A2" s="38" t="s">
        <v>19</v>
      </c>
      <c r="B2" s="101" t="s">
        <v>13</v>
      </c>
      <c r="C2" s="127"/>
      <c r="D2" s="127"/>
      <c r="E2" s="127"/>
      <c r="F2" s="128"/>
      <c r="G2" s="3"/>
      <c r="H2" s="1"/>
      <c r="I2" s="3"/>
      <c r="J2" s="1"/>
      <c r="K2" s="1"/>
    </row>
    <row r="3" spans="1:26" ht="15.75" customHeight="1" x14ac:dyDescent="0.25">
      <c r="A3" s="38" t="s">
        <v>20</v>
      </c>
      <c r="B3" s="102" t="s">
        <v>452</v>
      </c>
      <c r="C3" s="127"/>
      <c r="D3" s="127"/>
      <c r="E3" s="127"/>
      <c r="F3" s="128"/>
      <c r="G3" s="3"/>
      <c r="H3" s="1"/>
      <c r="I3" s="3"/>
      <c r="J3" s="1"/>
      <c r="K3" s="1"/>
    </row>
    <row r="4" spans="1:26" ht="15.75" customHeight="1" x14ac:dyDescent="0.25">
      <c r="A4" s="56"/>
      <c r="B4" s="5" t="s">
        <v>22</v>
      </c>
      <c r="C4" s="5" t="s">
        <v>23</v>
      </c>
      <c r="D4" s="6" t="s">
        <v>24</v>
      </c>
      <c r="E4" s="6" t="s">
        <v>25</v>
      </c>
      <c r="F4" s="6" t="s">
        <v>26</v>
      </c>
      <c r="G4" s="3"/>
      <c r="H4" s="1"/>
      <c r="I4" s="3"/>
      <c r="J4" s="1"/>
      <c r="K4" s="1"/>
    </row>
    <row r="5" spans="1:26" ht="15.75" customHeight="1" x14ac:dyDescent="0.25">
      <c r="A5" s="39" t="s">
        <v>27</v>
      </c>
      <c r="B5" s="8">
        <f>COUNTIF(G27:G987,"passed")</f>
        <v>59</v>
      </c>
      <c r="C5" s="8">
        <f>COUNTIF(G27:G987,"failed")</f>
        <v>0</v>
      </c>
      <c r="D5" s="9">
        <f>COUNTIF(G27:G987,"untest")</f>
        <v>0</v>
      </c>
      <c r="E5" s="9">
        <f>COUNTIF(G27:G987,"blocked")</f>
        <v>0</v>
      </c>
      <c r="F5" s="9">
        <f>COUNTIF(A23:A983, "*CART*")</f>
        <v>59</v>
      </c>
      <c r="G5" s="3"/>
      <c r="H5" s="1"/>
      <c r="I5" s="3"/>
      <c r="J5" s="1"/>
      <c r="K5" s="1"/>
    </row>
    <row r="6" spans="1:26" ht="15.75" customHeight="1" x14ac:dyDescent="0.25">
      <c r="A6" s="39" t="s">
        <v>28</v>
      </c>
      <c r="B6" s="8">
        <f>COUNTIF(I27:I988,"passed")</f>
        <v>0</v>
      </c>
      <c r="C6" s="8">
        <f>COUNTIF(I27:I987,"failed")</f>
        <v>0</v>
      </c>
      <c r="D6" s="9">
        <f>COUNTIF(G27:G987,"untest")</f>
        <v>0</v>
      </c>
      <c r="E6" s="9">
        <f>COUNTIF(G27:G987,"blocked")</f>
        <v>0</v>
      </c>
      <c r="F6" s="9">
        <f>COUNTIF(A24:A984, "*CART*")</f>
        <v>59</v>
      </c>
      <c r="G6" s="3"/>
      <c r="H6" s="1"/>
      <c r="I6" s="3"/>
      <c r="J6" s="1"/>
      <c r="K6" s="1"/>
    </row>
    <row r="7" spans="1:26" ht="12.75" x14ac:dyDescent="0.2">
      <c r="A7" s="54"/>
      <c r="B7" s="11"/>
      <c r="C7" s="11"/>
      <c r="D7" s="12"/>
      <c r="E7" s="3"/>
      <c r="F7" s="19"/>
      <c r="G7" s="3"/>
      <c r="H7" s="1"/>
      <c r="I7" s="3"/>
      <c r="J7" s="1"/>
      <c r="K7" s="1"/>
    </row>
    <row r="8" spans="1:26" ht="12.75" x14ac:dyDescent="0.2">
      <c r="A8" s="54"/>
      <c r="B8" s="11"/>
      <c r="C8" s="11"/>
      <c r="D8" s="12"/>
      <c r="E8" s="14"/>
      <c r="F8" s="20"/>
      <c r="G8" s="3"/>
      <c r="H8" s="1"/>
      <c r="I8" s="3"/>
      <c r="J8" s="1"/>
      <c r="K8" s="1"/>
    </row>
    <row r="9" spans="1:26" ht="12.75" x14ac:dyDescent="0.2">
      <c r="A9" s="54"/>
      <c r="B9" s="11"/>
      <c r="C9" s="11"/>
      <c r="D9" s="12"/>
      <c r="E9" s="3"/>
      <c r="F9" s="19"/>
      <c r="G9" s="3"/>
      <c r="H9" s="1"/>
      <c r="I9" s="3"/>
      <c r="J9" s="1"/>
      <c r="K9" s="1"/>
    </row>
    <row r="10" spans="1:26" ht="12.75" x14ac:dyDescent="0.2">
      <c r="A10" s="54"/>
      <c r="B10" s="11"/>
      <c r="C10" s="11"/>
      <c r="D10" s="12"/>
      <c r="E10" s="3"/>
      <c r="F10" s="19"/>
      <c r="G10" s="3"/>
      <c r="H10" s="1"/>
      <c r="I10" s="3"/>
      <c r="J10" s="1"/>
      <c r="K10" s="1"/>
    </row>
    <row r="11" spans="1:26" ht="12.75" x14ac:dyDescent="0.2">
      <c r="A11" s="54"/>
      <c r="B11" s="1"/>
      <c r="C11" s="1"/>
      <c r="D11" s="12"/>
      <c r="E11" s="3"/>
      <c r="F11" s="19"/>
      <c r="G11" s="3"/>
      <c r="H11" s="1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54"/>
      <c r="B12" s="1"/>
      <c r="C12" s="1"/>
      <c r="D12" s="12"/>
      <c r="E12" s="3"/>
      <c r="F12" s="19"/>
      <c r="G12" s="3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54"/>
      <c r="B13" s="1"/>
      <c r="C13" s="1"/>
      <c r="D13" s="12"/>
      <c r="E13" s="3"/>
      <c r="F13" s="19"/>
      <c r="G13" s="3"/>
      <c r="H13" s="1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54"/>
      <c r="B14" s="1"/>
      <c r="C14" s="1"/>
      <c r="D14" s="12"/>
      <c r="E14" s="3"/>
      <c r="F14" s="19"/>
      <c r="G14" s="3"/>
      <c r="H14" s="1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54"/>
      <c r="B15" s="1"/>
      <c r="C15" s="1"/>
      <c r="D15" s="12"/>
      <c r="E15" s="3"/>
      <c r="F15" s="19"/>
      <c r="G15" s="3"/>
      <c r="H15" s="1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54"/>
      <c r="B16" s="11"/>
      <c r="C16" s="11"/>
      <c r="D16" s="12"/>
      <c r="E16" s="3"/>
      <c r="F16" s="19"/>
      <c r="G16" s="3"/>
      <c r="H16" s="1"/>
      <c r="I16" s="3"/>
      <c r="J16" s="1"/>
      <c r="K16" s="1"/>
    </row>
    <row r="17" spans="1:26" ht="12.75" x14ac:dyDescent="0.2">
      <c r="A17" s="54"/>
      <c r="B17" s="11"/>
      <c r="C17" s="11"/>
      <c r="D17" s="12"/>
      <c r="E17" s="3"/>
      <c r="F17" s="19"/>
      <c r="G17" s="3"/>
      <c r="H17" s="1"/>
      <c r="I17" s="3"/>
      <c r="J17" s="1"/>
      <c r="K17" s="1"/>
    </row>
    <row r="18" spans="1:26" ht="12.75" x14ac:dyDescent="0.2">
      <c r="A18" s="54"/>
      <c r="B18" s="11"/>
      <c r="C18" s="11"/>
      <c r="D18" s="12"/>
      <c r="E18" s="3"/>
      <c r="F18" s="19"/>
      <c r="G18" s="3"/>
      <c r="H18" s="1"/>
      <c r="I18" s="3"/>
      <c r="J18" s="1"/>
      <c r="K18" s="1"/>
    </row>
    <row r="19" spans="1:26" ht="12.75" x14ac:dyDescent="0.2">
      <c r="A19" s="54"/>
      <c r="B19" s="11"/>
      <c r="C19" s="11"/>
      <c r="D19" s="12"/>
      <c r="E19" s="3"/>
      <c r="F19" s="19"/>
      <c r="G19" s="3"/>
      <c r="H19" s="1"/>
      <c r="I19" s="3"/>
      <c r="J19" s="1"/>
      <c r="K19" s="1"/>
    </row>
    <row r="20" spans="1:26" ht="12.75" x14ac:dyDescent="0.2">
      <c r="A20" s="54"/>
      <c r="B20" s="11"/>
      <c r="C20" s="11"/>
      <c r="D20" s="12"/>
      <c r="E20" s="3"/>
      <c r="F20" s="19"/>
      <c r="G20" s="3"/>
      <c r="H20" s="1"/>
      <c r="I20" s="3"/>
      <c r="J20" s="1"/>
      <c r="K20" s="1"/>
    </row>
    <row r="21" spans="1:26" ht="12.75" x14ac:dyDescent="0.2">
      <c r="A21" s="54"/>
      <c r="B21" s="11"/>
      <c r="C21" s="11"/>
      <c r="D21" s="12"/>
      <c r="E21" s="3"/>
      <c r="F21" s="19"/>
      <c r="G21" s="3"/>
      <c r="H21" s="1"/>
      <c r="I21" s="3"/>
      <c r="J21" s="1"/>
      <c r="K21" s="1"/>
    </row>
    <row r="22" spans="1:26" ht="12.75" x14ac:dyDescent="0.2">
      <c r="A22" s="54"/>
      <c r="B22" s="11"/>
      <c r="C22" s="11"/>
      <c r="D22" s="12"/>
      <c r="E22" s="3"/>
      <c r="F22" s="19"/>
      <c r="G22" s="3"/>
      <c r="H22" s="1"/>
      <c r="I22" s="3"/>
      <c r="J22" s="1"/>
      <c r="K22" s="1"/>
    </row>
    <row r="23" spans="1:26" ht="16.5" x14ac:dyDescent="0.25">
      <c r="A23" s="91" t="s">
        <v>29</v>
      </c>
      <c r="B23" s="91" t="s">
        <v>30</v>
      </c>
      <c r="C23" s="91" t="s">
        <v>31</v>
      </c>
      <c r="D23" s="91" t="s">
        <v>32</v>
      </c>
      <c r="E23" s="91" t="s">
        <v>33</v>
      </c>
      <c r="F23" s="91" t="s">
        <v>34</v>
      </c>
      <c r="G23" s="97" t="s">
        <v>35</v>
      </c>
      <c r="H23" s="100"/>
      <c r="I23" s="97" t="s">
        <v>35</v>
      </c>
      <c r="J23" s="100"/>
      <c r="K23" s="91" t="s">
        <v>36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6.5" x14ac:dyDescent="0.25">
      <c r="A24" s="116"/>
      <c r="B24" s="105"/>
      <c r="C24" s="105"/>
      <c r="D24" s="103"/>
      <c r="E24" s="105"/>
      <c r="F24" s="105"/>
      <c r="G24" s="97" t="s">
        <v>37</v>
      </c>
      <c r="H24" s="100"/>
      <c r="I24" s="97" t="s">
        <v>38</v>
      </c>
      <c r="J24" s="100"/>
      <c r="K24" s="105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6.5" x14ac:dyDescent="0.2">
      <c r="A25" s="117"/>
      <c r="B25" s="106"/>
      <c r="C25" s="106"/>
      <c r="D25" s="104"/>
      <c r="E25" s="106"/>
      <c r="F25" s="106"/>
      <c r="G25" s="16" t="s">
        <v>39</v>
      </c>
      <c r="H25" s="16" t="s">
        <v>40</v>
      </c>
      <c r="I25" s="16" t="s">
        <v>39</v>
      </c>
      <c r="J25" s="16" t="s">
        <v>40</v>
      </c>
      <c r="K25" s="106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30" customHeight="1" x14ac:dyDescent="0.25">
      <c r="A26" s="96" t="s">
        <v>41</v>
      </c>
      <c r="B26" s="99"/>
      <c r="C26" s="99"/>
      <c r="D26" s="99"/>
      <c r="E26" s="99"/>
      <c r="F26" s="99"/>
      <c r="G26" s="99"/>
      <c r="H26" s="99"/>
      <c r="I26" s="99"/>
      <c r="J26" s="99"/>
      <c r="K26" s="100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60" customHeight="1" x14ac:dyDescent="0.2">
      <c r="A27" s="21" t="s">
        <v>2337</v>
      </c>
      <c r="B27" s="17" t="s">
        <v>1204</v>
      </c>
      <c r="C27" s="17" t="s">
        <v>1205</v>
      </c>
      <c r="D27" s="21" t="s">
        <v>1206</v>
      </c>
      <c r="E27" s="17" t="s">
        <v>1207</v>
      </c>
      <c r="F27" s="17" t="s">
        <v>1208</v>
      </c>
      <c r="G27" s="51" t="s">
        <v>47</v>
      </c>
      <c r="H27" s="18">
        <v>46144</v>
      </c>
      <c r="I27" s="28"/>
      <c r="J27" s="18"/>
      <c r="K27" s="27"/>
    </row>
    <row r="28" spans="1:26" ht="60" customHeight="1" x14ac:dyDescent="0.2">
      <c r="A28" s="21" t="s">
        <v>2338</v>
      </c>
      <c r="B28" s="17" t="s">
        <v>1209</v>
      </c>
      <c r="C28" s="17" t="s">
        <v>1210</v>
      </c>
      <c r="D28" s="21" t="s">
        <v>1211</v>
      </c>
      <c r="E28" s="17" t="s">
        <v>1212</v>
      </c>
      <c r="F28" s="17" t="s">
        <v>1213</v>
      </c>
      <c r="G28" s="51" t="s">
        <v>47</v>
      </c>
      <c r="H28" s="18">
        <v>46144</v>
      </c>
      <c r="I28" s="28"/>
      <c r="J28" s="18"/>
      <c r="K28" s="27"/>
    </row>
    <row r="29" spans="1:26" ht="60" customHeight="1" x14ac:dyDescent="0.2">
      <c r="A29" s="21" t="s">
        <v>2339</v>
      </c>
      <c r="B29" s="17" t="s">
        <v>1214</v>
      </c>
      <c r="C29" s="17" t="s">
        <v>1215</v>
      </c>
      <c r="D29" s="21" t="s">
        <v>1216</v>
      </c>
      <c r="E29" s="17" t="s">
        <v>1217</v>
      </c>
      <c r="F29" s="17" t="s">
        <v>1218</v>
      </c>
      <c r="G29" s="51" t="s">
        <v>47</v>
      </c>
      <c r="H29" s="18">
        <v>46144</v>
      </c>
      <c r="I29" s="28"/>
      <c r="J29" s="18"/>
      <c r="K29" s="27"/>
    </row>
    <row r="30" spans="1:26" ht="60" customHeight="1" x14ac:dyDescent="0.2">
      <c r="A30" s="21" t="s">
        <v>2340</v>
      </c>
      <c r="B30" s="17" t="s">
        <v>1219</v>
      </c>
      <c r="C30" s="17" t="s">
        <v>1220</v>
      </c>
      <c r="D30" s="21" t="s">
        <v>208</v>
      </c>
      <c r="E30" s="17" t="s">
        <v>1221</v>
      </c>
      <c r="F30" s="17" t="s">
        <v>1222</v>
      </c>
      <c r="G30" s="51" t="s">
        <v>47</v>
      </c>
      <c r="H30" s="18">
        <v>46144</v>
      </c>
      <c r="I30" s="28"/>
      <c r="J30" s="18"/>
      <c r="K30" s="27"/>
    </row>
    <row r="31" spans="1:26" ht="60" customHeight="1" x14ac:dyDescent="0.2">
      <c r="A31" s="21" t="s">
        <v>2341</v>
      </c>
      <c r="B31" s="17" t="s">
        <v>1223</v>
      </c>
      <c r="C31" s="17" t="s">
        <v>1224</v>
      </c>
      <c r="D31" s="21" t="s">
        <v>208</v>
      </c>
      <c r="E31" s="17" t="s">
        <v>1225</v>
      </c>
      <c r="F31" s="17" t="s">
        <v>1226</v>
      </c>
      <c r="G31" s="51" t="s">
        <v>47</v>
      </c>
      <c r="H31" s="18">
        <v>46144</v>
      </c>
      <c r="I31" s="28"/>
      <c r="J31" s="18"/>
      <c r="K31" s="27"/>
    </row>
    <row r="32" spans="1:26" ht="60" customHeight="1" x14ac:dyDescent="0.2">
      <c r="A32" s="21" t="s">
        <v>2342</v>
      </c>
      <c r="B32" s="17" t="s">
        <v>1227</v>
      </c>
      <c r="C32" s="17" t="s">
        <v>1228</v>
      </c>
      <c r="D32" s="21" t="s">
        <v>208</v>
      </c>
      <c r="E32" s="17" t="s">
        <v>1229</v>
      </c>
      <c r="F32" s="17" t="s">
        <v>1230</v>
      </c>
      <c r="G32" s="51" t="s">
        <v>47</v>
      </c>
      <c r="H32" s="18">
        <v>46144</v>
      </c>
      <c r="I32" s="28"/>
      <c r="J32" s="18"/>
      <c r="K32" s="27"/>
    </row>
    <row r="33" spans="1:11" ht="60" customHeight="1" x14ac:dyDescent="0.2">
      <c r="A33" s="21" t="s">
        <v>2343</v>
      </c>
      <c r="B33" s="17" t="s">
        <v>1231</v>
      </c>
      <c r="C33" s="17" t="s">
        <v>1232</v>
      </c>
      <c r="D33" s="21" t="s">
        <v>1206</v>
      </c>
      <c r="E33" s="17" t="s">
        <v>1233</v>
      </c>
      <c r="F33" s="17" t="s">
        <v>1234</v>
      </c>
      <c r="G33" s="51" t="s">
        <v>47</v>
      </c>
      <c r="H33" s="18">
        <v>46144</v>
      </c>
      <c r="I33" s="28"/>
      <c r="J33" s="18"/>
      <c r="K33" s="27"/>
    </row>
    <row r="34" spans="1:11" ht="60" customHeight="1" x14ac:dyDescent="0.2">
      <c r="A34" s="21" t="s">
        <v>2344</v>
      </c>
      <c r="B34" s="17" t="s">
        <v>1235</v>
      </c>
      <c r="C34" s="17" t="s">
        <v>1236</v>
      </c>
      <c r="D34" s="21" t="s">
        <v>208</v>
      </c>
      <c r="E34" s="17" t="s">
        <v>1237</v>
      </c>
      <c r="F34" s="17" t="s">
        <v>1238</v>
      </c>
      <c r="G34" s="51" t="s">
        <v>47</v>
      </c>
      <c r="H34" s="18">
        <v>46144</v>
      </c>
      <c r="I34" s="28"/>
      <c r="J34" s="18"/>
      <c r="K34" s="27"/>
    </row>
    <row r="35" spans="1:11" ht="60" customHeight="1" x14ac:dyDescent="0.2">
      <c r="A35" s="21" t="s">
        <v>2345</v>
      </c>
      <c r="B35" s="17" t="s">
        <v>1239</v>
      </c>
      <c r="C35" s="17" t="s">
        <v>1240</v>
      </c>
      <c r="D35" s="21" t="s">
        <v>208</v>
      </c>
      <c r="E35" s="17" t="s">
        <v>1241</v>
      </c>
      <c r="F35" s="17" t="s">
        <v>1242</v>
      </c>
      <c r="G35" s="51" t="s">
        <v>47</v>
      </c>
      <c r="H35" s="18">
        <v>46144</v>
      </c>
      <c r="I35" s="28"/>
      <c r="J35" s="18"/>
      <c r="K35" s="27"/>
    </row>
    <row r="36" spans="1:11" ht="60" customHeight="1" x14ac:dyDescent="0.2">
      <c r="A36" s="21" t="s">
        <v>2346</v>
      </c>
      <c r="B36" s="17" t="s">
        <v>1243</v>
      </c>
      <c r="C36" s="17" t="s">
        <v>1244</v>
      </c>
      <c r="D36" s="21" t="s">
        <v>208</v>
      </c>
      <c r="E36" s="17" t="s">
        <v>1245</v>
      </c>
      <c r="F36" s="17" t="s">
        <v>1246</v>
      </c>
      <c r="G36" s="51" t="s">
        <v>47</v>
      </c>
      <c r="H36" s="18">
        <v>46144</v>
      </c>
      <c r="I36" s="28"/>
      <c r="J36" s="18"/>
      <c r="K36" s="27"/>
    </row>
    <row r="37" spans="1:11" s="64" customFormat="1" ht="16.5" x14ac:dyDescent="0.25">
      <c r="A37" s="96" t="s">
        <v>67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30"/>
    </row>
    <row r="38" spans="1:11" ht="79.900000000000006" customHeight="1" x14ac:dyDescent="0.2">
      <c r="A38" s="21" t="s">
        <v>2686</v>
      </c>
      <c r="B38" s="17" t="s">
        <v>1247</v>
      </c>
      <c r="C38" s="17" t="s">
        <v>1248</v>
      </c>
      <c r="D38" s="21" t="s">
        <v>208</v>
      </c>
      <c r="E38" s="17" t="s">
        <v>1249</v>
      </c>
      <c r="F38" s="17" t="s">
        <v>1250</v>
      </c>
      <c r="G38" s="51" t="s">
        <v>47</v>
      </c>
      <c r="H38" s="18">
        <v>46144</v>
      </c>
      <c r="I38" s="28"/>
      <c r="J38" s="18"/>
      <c r="K38" s="28"/>
    </row>
    <row r="39" spans="1:11" ht="79.900000000000006" customHeight="1" x14ac:dyDescent="0.2">
      <c r="A39" s="21" t="s">
        <v>2687</v>
      </c>
      <c r="B39" s="17" t="s">
        <v>1251</v>
      </c>
      <c r="C39" s="17" t="s">
        <v>1252</v>
      </c>
      <c r="D39" s="21" t="s">
        <v>208</v>
      </c>
      <c r="E39" s="17" t="s">
        <v>1253</v>
      </c>
      <c r="F39" s="17" t="s">
        <v>1254</v>
      </c>
      <c r="G39" s="51" t="s">
        <v>47</v>
      </c>
      <c r="H39" s="18">
        <v>46144</v>
      </c>
      <c r="I39" s="28"/>
      <c r="J39" s="18"/>
      <c r="K39" s="28"/>
    </row>
    <row r="40" spans="1:11" ht="79.900000000000006" customHeight="1" x14ac:dyDescent="0.2">
      <c r="A40" s="21" t="s">
        <v>2688</v>
      </c>
      <c r="B40" s="17" t="s">
        <v>1255</v>
      </c>
      <c r="C40" s="17" t="s">
        <v>1256</v>
      </c>
      <c r="D40" s="21" t="s">
        <v>208</v>
      </c>
      <c r="E40" s="17" t="s">
        <v>1257</v>
      </c>
      <c r="F40" s="17" t="s">
        <v>1258</v>
      </c>
      <c r="G40" s="51" t="s">
        <v>47</v>
      </c>
      <c r="H40" s="18">
        <v>46144</v>
      </c>
      <c r="I40" s="28"/>
      <c r="J40" s="18"/>
      <c r="K40" s="28"/>
    </row>
    <row r="41" spans="1:11" ht="79.900000000000006" customHeight="1" x14ac:dyDescent="0.2">
      <c r="A41" s="21" t="s">
        <v>2689</v>
      </c>
      <c r="B41" s="17" t="s">
        <v>1259</v>
      </c>
      <c r="C41" s="17" t="s">
        <v>1260</v>
      </c>
      <c r="D41" s="21" t="s">
        <v>208</v>
      </c>
      <c r="E41" s="17" t="s">
        <v>1261</v>
      </c>
      <c r="F41" s="17" t="s">
        <v>1262</v>
      </c>
      <c r="G41" s="51" t="s">
        <v>47</v>
      </c>
      <c r="H41" s="18">
        <v>46144</v>
      </c>
      <c r="I41" s="28"/>
      <c r="J41" s="18"/>
      <c r="K41" s="28"/>
    </row>
    <row r="42" spans="1:11" ht="79.900000000000006" customHeight="1" x14ac:dyDescent="0.2">
      <c r="A42" s="21" t="s">
        <v>2690</v>
      </c>
      <c r="B42" s="17" t="s">
        <v>1263</v>
      </c>
      <c r="C42" s="17" t="s">
        <v>1264</v>
      </c>
      <c r="D42" s="21" t="s">
        <v>1206</v>
      </c>
      <c r="E42" s="17" t="s">
        <v>1265</v>
      </c>
      <c r="F42" s="17" t="s">
        <v>1266</v>
      </c>
      <c r="G42" s="51" t="s">
        <v>47</v>
      </c>
      <c r="H42" s="18">
        <v>46144</v>
      </c>
      <c r="I42" s="28"/>
      <c r="J42" s="18"/>
      <c r="K42" s="28"/>
    </row>
    <row r="43" spans="1:11" ht="79.900000000000006" customHeight="1" x14ac:dyDescent="0.2">
      <c r="A43" s="21" t="s">
        <v>2691</v>
      </c>
      <c r="B43" s="17" t="s">
        <v>1267</v>
      </c>
      <c r="C43" s="17" t="s">
        <v>1268</v>
      </c>
      <c r="D43" s="21" t="s">
        <v>1206</v>
      </c>
      <c r="E43" s="17" t="s">
        <v>1269</v>
      </c>
      <c r="F43" s="17" t="s">
        <v>1270</v>
      </c>
      <c r="G43" s="51" t="s">
        <v>47</v>
      </c>
      <c r="H43" s="18">
        <v>46144</v>
      </c>
      <c r="I43" s="28"/>
      <c r="J43" s="18"/>
      <c r="K43" s="28"/>
    </row>
    <row r="44" spans="1:11" ht="79.900000000000006" customHeight="1" x14ac:dyDescent="0.2">
      <c r="A44" s="21" t="s">
        <v>2692</v>
      </c>
      <c r="B44" s="17" t="s">
        <v>1271</v>
      </c>
      <c r="C44" s="17" t="s">
        <v>1272</v>
      </c>
      <c r="D44" s="21" t="s">
        <v>1273</v>
      </c>
      <c r="E44" s="17" t="s">
        <v>1274</v>
      </c>
      <c r="F44" s="17" t="s">
        <v>1275</v>
      </c>
      <c r="G44" s="51" t="s">
        <v>47</v>
      </c>
      <c r="H44" s="18">
        <v>46144</v>
      </c>
      <c r="I44" s="28"/>
      <c r="J44" s="18"/>
      <c r="K44" s="28"/>
    </row>
    <row r="45" spans="1:11" ht="79.900000000000006" customHeight="1" x14ac:dyDescent="0.2">
      <c r="A45" s="21" t="s">
        <v>2693</v>
      </c>
      <c r="B45" s="17" t="s">
        <v>1276</v>
      </c>
      <c r="C45" s="17" t="s">
        <v>1277</v>
      </c>
      <c r="D45" s="21" t="s">
        <v>1273</v>
      </c>
      <c r="E45" s="17" t="s">
        <v>1278</v>
      </c>
      <c r="F45" s="17" t="s">
        <v>1279</v>
      </c>
      <c r="G45" s="51" t="s">
        <v>47</v>
      </c>
      <c r="H45" s="18">
        <v>46144</v>
      </c>
      <c r="I45" s="28"/>
      <c r="J45" s="18"/>
      <c r="K45" s="28"/>
    </row>
    <row r="46" spans="1:11" ht="79.900000000000006" customHeight="1" x14ac:dyDescent="0.2">
      <c r="A46" s="21" t="s">
        <v>2694</v>
      </c>
      <c r="B46" s="17" t="s">
        <v>1280</v>
      </c>
      <c r="C46" s="17" t="s">
        <v>1281</v>
      </c>
      <c r="D46" s="21" t="s">
        <v>1273</v>
      </c>
      <c r="E46" s="17" t="s">
        <v>1282</v>
      </c>
      <c r="F46" s="17" t="s">
        <v>1283</v>
      </c>
      <c r="G46" s="51" t="s">
        <v>47</v>
      </c>
      <c r="H46" s="18">
        <v>46144</v>
      </c>
      <c r="I46" s="28"/>
      <c r="J46" s="18"/>
      <c r="K46" s="28"/>
    </row>
    <row r="47" spans="1:11" ht="79.900000000000006" customHeight="1" x14ac:dyDescent="0.2">
      <c r="A47" s="21" t="s">
        <v>2695</v>
      </c>
      <c r="B47" s="17" t="s">
        <v>1284</v>
      </c>
      <c r="C47" s="17" t="s">
        <v>1285</v>
      </c>
      <c r="D47" s="21" t="s">
        <v>208</v>
      </c>
      <c r="E47" s="17" t="s">
        <v>1286</v>
      </c>
      <c r="F47" s="17" t="s">
        <v>1287</v>
      </c>
      <c r="G47" s="51" t="s">
        <v>47</v>
      </c>
      <c r="H47" s="18">
        <v>46144</v>
      </c>
      <c r="I47" s="28"/>
      <c r="J47" s="18"/>
      <c r="K47" s="28"/>
    </row>
    <row r="48" spans="1:11" ht="79.900000000000006" customHeight="1" x14ac:dyDescent="0.2">
      <c r="A48" s="21" t="s">
        <v>2696</v>
      </c>
      <c r="B48" s="17" t="s">
        <v>1288</v>
      </c>
      <c r="C48" s="17" t="s">
        <v>1289</v>
      </c>
      <c r="D48" s="21" t="s">
        <v>1290</v>
      </c>
      <c r="E48" s="17" t="s">
        <v>1291</v>
      </c>
      <c r="F48" s="17" t="s">
        <v>1292</v>
      </c>
      <c r="G48" s="51" t="s">
        <v>47</v>
      </c>
      <c r="H48" s="18">
        <v>46144</v>
      </c>
      <c r="I48" s="28"/>
      <c r="J48" s="18"/>
      <c r="K48" s="28"/>
    </row>
    <row r="49" spans="1:11" ht="79.900000000000006" customHeight="1" x14ac:dyDescent="0.2">
      <c r="A49" s="21" t="s">
        <v>2697</v>
      </c>
      <c r="B49" s="17" t="s">
        <v>1293</v>
      </c>
      <c r="C49" s="17" t="s">
        <v>1294</v>
      </c>
      <c r="D49" s="21" t="s">
        <v>1206</v>
      </c>
      <c r="E49" s="17" t="s">
        <v>1295</v>
      </c>
      <c r="F49" s="17" t="s">
        <v>1296</v>
      </c>
      <c r="G49" s="51" t="s">
        <v>47</v>
      </c>
      <c r="H49" s="18">
        <v>46144</v>
      </c>
      <c r="I49" s="28"/>
      <c r="J49" s="18"/>
      <c r="K49" s="28"/>
    </row>
    <row r="50" spans="1:11" ht="79.900000000000006" customHeight="1" x14ac:dyDescent="0.2">
      <c r="A50" s="21" t="s">
        <v>2698</v>
      </c>
      <c r="B50" s="17" t="s">
        <v>1297</v>
      </c>
      <c r="C50" s="17" t="s">
        <v>1298</v>
      </c>
      <c r="D50" s="21" t="s">
        <v>1299</v>
      </c>
      <c r="E50" s="17" t="s">
        <v>1300</v>
      </c>
      <c r="F50" s="17" t="s">
        <v>1301</v>
      </c>
      <c r="G50" s="51" t="s">
        <v>47</v>
      </c>
      <c r="H50" s="18">
        <v>46144</v>
      </c>
      <c r="I50" s="28"/>
      <c r="J50" s="18"/>
      <c r="K50" s="28"/>
    </row>
    <row r="51" spans="1:11" ht="79.900000000000006" customHeight="1" x14ac:dyDescent="0.2">
      <c r="A51" s="21" t="s">
        <v>2699</v>
      </c>
      <c r="B51" s="17" t="s">
        <v>1302</v>
      </c>
      <c r="C51" s="17" t="s">
        <v>1303</v>
      </c>
      <c r="D51" s="21" t="s">
        <v>1206</v>
      </c>
      <c r="E51" s="17" t="s">
        <v>1304</v>
      </c>
      <c r="F51" s="17" t="s">
        <v>1305</v>
      </c>
      <c r="G51" s="51" t="s">
        <v>47</v>
      </c>
      <c r="H51" s="18">
        <v>46144</v>
      </c>
      <c r="I51" s="28"/>
      <c r="J51" s="18"/>
      <c r="K51" s="28"/>
    </row>
    <row r="52" spans="1:11" ht="79.900000000000006" customHeight="1" x14ac:dyDescent="0.2">
      <c r="A52" s="21" t="s">
        <v>2700</v>
      </c>
      <c r="B52" s="17" t="s">
        <v>1306</v>
      </c>
      <c r="C52" s="17" t="s">
        <v>1307</v>
      </c>
      <c r="D52" s="21" t="s">
        <v>1308</v>
      </c>
      <c r="E52" s="17" t="s">
        <v>1309</v>
      </c>
      <c r="F52" s="17" t="s">
        <v>1310</v>
      </c>
      <c r="G52" s="51" t="s">
        <v>47</v>
      </c>
      <c r="H52" s="18">
        <v>46144</v>
      </c>
      <c r="I52" s="28"/>
      <c r="J52" s="18"/>
      <c r="K52" s="28"/>
    </row>
    <row r="53" spans="1:11" ht="79.900000000000006" customHeight="1" x14ac:dyDescent="0.2">
      <c r="A53" s="21" t="s">
        <v>2701</v>
      </c>
      <c r="B53" s="17" t="s">
        <v>1311</v>
      </c>
      <c r="C53" s="17" t="s">
        <v>1312</v>
      </c>
      <c r="D53" s="21" t="s">
        <v>1313</v>
      </c>
      <c r="E53" s="17" t="s">
        <v>1314</v>
      </c>
      <c r="F53" s="17" t="s">
        <v>1315</v>
      </c>
      <c r="G53" s="51" t="s">
        <v>47</v>
      </c>
      <c r="H53" s="18">
        <v>46144</v>
      </c>
      <c r="I53" s="28"/>
      <c r="J53" s="18"/>
      <c r="K53" s="28"/>
    </row>
    <row r="54" spans="1:11" ht="79.900000000000006" customHeight="1" x14ac:dyDescent="0.2">
      <c r="A54" s="21" t="s">
        <v>2702</v>
      </c>
      <c r="B54" s="17" t="s">
        <v>1316</v>
      </c>
      <c r="C54" s="17" t="s">
        <v>1317</v>
      </c>
      <c r="D54" s="21" t="s">
        <v>208</v>
      </c>
      <c r="E54" s="17" t="s">
        <v>1318</v>
      </c>
      <c r="F54" s="17" t="s">
        <v>1319</v>
      </c>
      <c r="G54" s="51" t="s">
        <v>47</v>
      </c>
      <c r="H54" s="18">
        <v>46144</v>
      </c>
      <c r="I54" s="28"/>
      <c r="J54" s="18"/>
      <c r="K54" s="28"/>
    </row>
    <row r="55" spans="1:11" ht="79.900000000000006" customHeight="1" x14ac:dyDescent="0.2">
      <c r="A55" s="21" t="s">
        <v>2703</v>
      </c>
      <c r="B55" s="17" t="s">
        <v>1320</v>
      </c>
      <c r="C55" s="17" t="s">
        <v>1321</v>
      </c>
      <c r="D55" s="21" t="s">
        <v>208</v>
      </c>
      <c r="E55" s="17" t="s">
        <v>1322</v>
      </c>
      <c r="F55" s="17" t="s">
        <v>1323</v>
      </c>
      <c r="G55" s="51" t="s">
        <v>47</v>
      </c>
      <c r="H55" s="18">
        <v>46144</v>
      </c>
      <c r="I55" s="28"/>
      <c r="J55" s="18"/>
      <c r="K55" s="28"/>
    </row>
    <row r="56" spans="1:11" ht="79.900000000000006" customHeight="1" x14ac:dyDescent="0.2">
      <c r="A56" s="21" t="s">
        <v>2704</v>
      </c>
      <c r="B56" s="17" t="s">
        <v>1324</v>
      </c>
      <c r="C56" s="17" t="s">
        <v>1325</v>
      </c>
      <c r="D56" s="21" t="s">
        <v>208</v>
      </c>
      <c r="E56" s="17" t="s">
        <v>1326</v>
      </c>
      <c r="F56" s="17" t="s">
        <v>1327</v>
      </c>
      <c r="G56" s="51" t="s">
        <v>47</v>
      </c>
      <c r="H56" s="18">
        <v>46144</v>
      </c>
      <c r="I56" s="28"/>
      <c r="J56" s="18"/>
      <c r="K56" s="28"/>
    </row>
    <row r="57" spans="1:11" ht="79.900000000000006" customHeight="1" x14ac:dyDescent="0.2">
      <c r="A57" s="21" t="s">
        <v>2705</v>
      </c>
      <c r="B57" s="17" t="s">
        <v>1328</v>
      </c>
      <c r="C57" s="17" t="s">
        <v>1329</v>
      </c>
      <c r="D57" s="21" t="s">
        <v>208</v>
      </c>
      <c r="E57" s="17" t="s">
        <v>1330</v>
      </c>
      <c r="F57" s="17" t="s">
        <v>1331</v>
      </c>
      <c r="G57" s="51" t="s">
        <v>47</v>
      </c>
      <c r="H57" s="18">
        <v>46144</v>
      </c>
      <c r="I57" s="28"/>
      <c r="J57" s="18"/>
      <c r="K57" s="28"/>
    </row>
    <row r="58" spans="1:11" ht="79.900000000000006" customHeight="1" x14ac:dyDescent="0.2">
      <c r="A58" s="21" t="s">
        <v>2706</v>
      </c>
      <c r="B58" s="17" t="s">
        <v>1332</v>
      </c>
      <c r="C58" s="17" t="s">
        <v>1333</v>
      </c>
      <c r="D58" s="21" t="s">
        <v>208</v>
      </c>
      <c r="E58" s="17" t="s">
        <v>1334</v>
      </c>
      <c r="F58" s="17" t="s">
        <v>1335</v>
      </c>
      <c r="G58" s="51" t="s">
        <v>47</v>
      </c>
      <c r="H58" s="18">
        <v>46144</v>
      </c>
      <c r="I58" s="28"/>
      <c r="J58" s="18"/>
      <c r="K58" s="28"/>
    </row>
    <row r="59" spans="1:11" ht="79.900000000000006" customHeight="1" x14ac:dyDescent="0.2">
      <c r="A59" s="21" t="s">
        <v>2707</v>
      </c>
      <c r="B59" s="17" t="s">
        <v>1336</v>
      </c>
      <c r="C59" s="17" t="s">
        <v>1337</v>
      </c>
      <c r="D59" s="21" t="s">
        <v>1338</v>
      </c>
      <c r="E59" s="17" t="s">
        <v>1339</v>
      </c>
      <c r="F59" s="17" t="s">
        <v>1340</v>
      </c>
      <c r="G59" s="51" t="s">
        <v>47</v>
      </c>
      <c r="H59" s="18">
        <v>46144</v>
      </c>
      <c r="I59" s="28"/>
      <c r="J59" s="18"/>
      <c r="K59" s="28"/>
    </row>
    <row r="60" spans="1:11" ht="79.900000000000006" customHeight="1" x14ac:dyDescent="0.2">
      <c r="A60" s="21" t="s">
        <v>2708</v>
      </c>
      <c r="B60" s="17" t="s">
        <v>1341</v>
      </c>
      <c r="C60" s="17" t="s">
        <v>1342</v>
      </c>
      <c r="D60" s="21" t="s">
        <v>208</v>
      </c>
      <c r="E60" s="17" t="s">
        <v>1343</v>
      </c>
      <c r="F60" s="17" t="s">
        <v>1344</v>
      </c>
      <c r="G60" s="51" t="s">
        <v>47</v>
      </c>
      <c r="H60" s="18">
        <v>46144</v>
      </c>
      <c r="I60" s="28"/>
      <c r="J60" s="18"/>
      <c r="K60" s="28"/>
    </row>
    <row r="61" spans="1:11" ht="79.900000000000006" customHeight="1" x14ac:dyDescent="0.2">
      <c r="A61" s="21" t="s">
        <v>2709</v>
      </c>
      <c r="B61" s="17" t="s">
        <v>1345</v>
      </c>
      <c r="C61" s="17" t="s">
        <v>1346</v>
      </c>
      <c r="D61" s="21" t="s">
        <v>208</v>
      </c>
      <c r="E61" s="17" t="s">
        <v>1347</v>
      </c>
      <c r="F61" s="17" t="s">
        <v>1348</v>
      </c>
      <c r="G61" s="51" t="s">
        <v>47</v>
      </c>
      <c r="H61" s="18">
        <v>46144</v>
      </c>
      <c r="I61" s="28"/>
      <c r="J61" s="18"/>
      <c r="K61" s="28"/>
    </row>
    <row r="62" spans="1:11" ht="79.900000000000006" customHeight="1" x14ac:dyDescent="0.2">
      <c r="A62" s="21" t="s">
        <v>2710</v>
      </c>
      <c r="B62" s="17" t="s">
        <v>1349</v>
      </c>
      <c r="C62" s="17" t="s">
        <v>1350</v>
      </c>
      <c r="D62" s="21" t="s">
        <v>1351</v>
      </c>
      <c r="E62" s="17" t="s">
        <v>1352</v>
      </c>
      <c r="F62" s="17" t="s">
        <v>1353</v>
      </c>
      <c r="G62" s="51" t="s">
        <v>47</v>
      </c>
      <c r="H62" s="18">
        <v>46144</v>
      </c>
      <c r="I62" s="28"/>
      <c r="J62" s="18"/>
      <c r="K62" s="28"/>
    </row>
    <row r="63" spans="1:11" ht="79.900000000000006" customHeight="1" x14ac:dyDescent="0.2">
      <c r="A63" s="21" t="s">
        <v>2711</v>
      </c>
      <c r="B63" s="17" t="s">
        <v>1354</v>
      </c>
      <c r="C63" s="17" t="s">
        <v>1355</v>
      </c>
      <c r="D63" s="21" t="s">
        <v>1356</v>
      </c>
      <c r="E63" s="17" t="s">
        <v>1357</v>
      </c>
      <c r="F63" s="17" t="s">
        <v>1358</v>
      </c>
      <c r="G63" s="51" t="s">
        <v>47</v>
      </c>
      <c r="H63" s="18">
        <v>46144</v>
      </c>
      <c r="I63" s="28"/>
      <c r="J63" s="18"/>
      <c r="K63" s="28"/>
    </row>
    <row r="64" spans="1:11" ht="79.900000000000006" customHeight="1" x14ac:dyDescent="0.2">
      <c r="A64" s="21" t="s">
        <v>2712</v>
      </c>
      <c r="B64" s="17" t="s">
        <v>1359</v>
      </c>
      <c r="C64" s="17" t="s">
        <v>1360</v>
      </c>
      <c r="D64" s="21" t="s">
        <v>1361</v>
      </c>
      <c r="E64" s="17" t="s">
        <v>1362</v>
      </c>
      <c r="F64" s="17" t="s">
        <v>1363</v>
      </c>
      <c r="G64" s="51" t="s">
        <v>47</v>
      </c>
      <c r="H64" s="18">
        <v>46144</v>
      </c>
      <c r="I64" s="28"/>
      <c r="J64" s="18"/>
      <c r="K64" s="28"/>
    </row>
    <row r="65" spans="1:11" ht="79.900000000000006" customHeight="1" x14ac:dyDescent="0.2">
      <c r="A65" s="21" t="s">
        <v>2713</v>
      </c>
      <c r="B65" s="17" t="s">
        <v>1364</v>
      </c>
      <c r="C65" s="17" t="s">
        <v>1365</v>
      </c>
      <c r="D65" s="21" t="s">
        <v>1366</v>
      </c>
      <c r="E65" s="17" t="s">
        <v>1367</v>
      </c>
      <c r="F65" s="17" t="s">
        <v>1368</v>
      </c>
      <c r="G65" s="51" t="s">
        <v>47</v>
      </c>
      <c r="H65" s="18">
        <v>46144</v>
      </c>
      <c r="I65" s="28"/>
      <c r="J65" s="18"/>
      <c r="K65" s="28"/>
    </row>
    <row r="66" spans="1:11" ht="79.900000000000006" customHeight="1" x14ac:dyDescent="0.2">
      <c r="A66" s="21" t="s">
        <v>2714</v>
      </c>
      <c r="B66" s="17" t="s">
        <v>1369</v>
      </c>
      <c r="C66" s="17" t="s">
        <v>1370</v>
      </c>
      <c r="D66" s="21" t="s">
        <v>1371</v>
      </c>
      <c r="E66" s="17" t="s">
        <v>1372</v>
      </c>
      <c r="F66" s="17" t="s">
        <v>1373</v>
      </c>
      <c r="G66" s="51" t="s">
        <v>47</v>
      </c>
      <c r="H66" s="18">
        <v>46144</v>
      </c>
      <c r="I66" s="28"/>
      <c r="J66" s="18"/>
      <c r="K66" s="28"/>
    </row>
    <row r="67" spans="1:11" ht="79.900000000000006" customHeight="1" x14ac:dyDescent="0.2">
      <c r="A67" s="21" t="s">
        <v>2715</v>
      </c>
      <c r="B67" s="17" t="s">
        <v>1374</v>
      </c>
      <c r="C67" s="17" t="s">
        <v>1375</v>
      </c>
      <c r="D67" s="21" t="s">
        <v>1376</v>
      </c>
      <c r="E67" s="17" t="s">
        <v>1377</v>
      </c>
      <c r="F67" s="17" t="s">
        <v>1378</v>
      </c>
      <c r="G67" s="51" t="s">
        <v>47</v>
      </c>
      <c r="H67" s="18">
        <v>46144</v>
      </c>
      <c r="I67" s="28"/>
      <c r="J67" s="18"/>
      <c r="K67" s="28"/>
    </row>
    <row r="68" spans="1:11" ht="79.900000000000006" customHeight="1" x14ac:dyDescent="0.2">
      <c r="A68" s="21" t="s">
        <v>2716</v>
      </c>
      <c r="B68" s="17" t="s">
        <v>1379</v>
      </c>
      <c r="C68" s="17" t="s">
        <v>1380</v>
      </c>
      <c r="D68" s="21" t="s">
        <v>1381</v>
      </c>
      <c r="E68" s="17" t="s">
        <v>1382</v>
      </c>
      <c r="F68" s="17" t="s">
        <v>1383</v>
      </c>
      <c r="G68" s="51" t="s">
        <v>47</v>
      </c>
      <c r="H68" s="18">
        <v>46144</v>
      </c>
      <c r="I68" s="28"/>
      <c r="J68" s="18"/>
      <c r="K68" s="28"/>
    </row>
    <row r="69" spans="1:11" ht="79.900000000000006" customHeight="1" x14ac:dyDescent="0.2">
      <c r="A69" s="21" t="s">
        <v>2717</v>
      </c>
      <c r="B69" s="17" t="s">
        <v>1384</v>
      </c>
      <c r="C69" s="17" t="s">
        <v>1385</v>
      </c>
      <c r="D69" s="21" t="s">
        <v>1386</v>
      </c>
      <c r="E69" s="17" t="s">
        <v>1387</v>
      </c>
      <c r="F69" s="17" t="s">
        <v>1388</v>
      </c>
      <c r="G69" s="51" t="s">
        <v>47</v>
      </c>
      <c r="H69" s="18">
        <v>46144</v>
      </c>
      <c r="I69" s="28"/>
      <c r="J69" s="18"/>
      <c r="K69" s="28"/>
    </row>
    <row r="70" spans="1:11" ht="79.900000000000006" customHeight="1" x14ac:dyDescent="0.2">
      <c r="A70" s="21" t="s">
        <v>2718</v>
      </c>
      <c r="B70" s="17" t="s">
        <v>1389</v>
      </c>
      <c r="C70" s="17" t="s">
        <v>1390</v>
      </c>
      <c r="D70" s="21" t="s">
        <v>1381</v>
      </c>
      <c r="E70" s="17" t="s">
        <v>1391</v>
      </c>
      <c r="F70" s="17" t="s">
        <v>1392</v>
      </c>
      <c r="G70" s="51" t="s">
        <v>47</v>
      </c>
      <c r="H70" s="18">
        <v>46144</v>
      </c>
      <c r="I70" s="28"/>
      <c r="J70" s="18"/>
      <c r="K70" s="28"/>
    </row>
    <row r="71" spans="1:11" ht="79.900000000000006" customHeight="1" x14ac:dyDescent="0.2">
      <c r="A71" s="21" t="s">
        <v>2719</v>
      </c>
      <c r="B71" s="17" t="s">
        <v>1393</v>
      </c>
      <c r="C71" s="17" t="s">
        <v>1394</v>
      </c>
      <c r="D71" s="21" t="s">
        <v>1395</v>
      </c>
      <c r="E71" s="17" t="s">
        <v>1396</v>
      </c>
      <c r="F71" s="17" t="s">
        <v>1397</v>
      </c>
      <c r="G71" s="51" t="s">
        <v>47</v>
      </c>
      <c r="H71" s="18">
        <v>46144</v>
      </c>
      <c r="I71" s="28"/>
      <c r="J71" s="18"/>
      <c r="K71" s="28"/>
    </row>
    <row r="72" spans="1:11" ht="79.900000000000006" customHeight="1" x14ac:dyDescent="0.2">
      <c r="A72" s="21" t="s">
        <v>2720</v>
      </c>
      <c r="B72" s="17" t="s">
        <v>1398</v>
      </c>
      <c r="C72" s="17" t="s">
        <v>1399</v>
      </c>
      <c r="D72" s="21" t="s">
        <v>1400</v>
      </c>
      <c r="E72" s="17" t="s">
        <v>1401</v>
      </c>
      <c r="F72" s="17" t="s">
        <v>1402</v>
      </c>
      <c r="G72" s="51" t="s">
        <v>47</v>
      </c>
      <c r="H72" s="18">
        <v>46144</v>
      </c>
      <c r="I72" s="28"/>
      <c r="J72" s="18"/>
      <c r="K72" s="28"/>
    </row>
    <row r="73" spans="1:11" ht="79.900000000000006" customHeight="1" x14ac:dyDescent="0.2">
      <c r="A73" s="21" t="s">
        <v>2721</v>
      </c>
      <c r="B73" s="17" t="s">
        <v>1403</v>
      </c>
      <c r="C73" s="17" t="s">
        <v>1404</v>
      </c>
      <c r="D73" s="21" t="s">
        <v>208</v>
      </c>
      <c r="E73" s="17" t="s">
        <v>1405</v>
      </c>
      <c r="F73" s="17" t="s">
        <v>1406</v>
      </c>
      <c r="G73" s="51" t="s">
        <v>47</v>
      </c>
      <c r="H73" s="18">
        <v>46144</v>
      </c>
      <c r="I73" s="28"/>
      <c r="J73" s="18"/>
      <c r="K73" s="28"/>
    </row>
    <row r="74" spans="1:11" ht="79.900000000000006" customHeight="1" x14ac:dyDescent="0.2">
      <c r="A74" s="21" t="s">
        <v>2722</v>
      </c>
      <c r="B74" s="17" t="s">
        <v>1407</v>
      </c>
      <c r="C74" s="17" t="s">
        <v>1408</v>
      </c>
      <c r="D74" s="21" t="s">
        <v>1409</v>
      </c>
      <c r="E74" s="17" t="s">
        <v>1410</v>
      </c>
      <c r="F74" s="17" t="s">
        <v>1411</v>
      </c>
      <c r="G74" s="51" t="s">
        <v>47</v>
      </c>
      <c r="H74" s="18">
        <v>46144</v>
      </c>
      <c r="I74" s="28"/>
      <c r="J74" s="18"/>
      <c r="K74" s="28"/>
    </row>
    <row r="75" spans="1:11" ht="79.900000000000006" customHeight="1" x14ac:dyDescent="0.2">
      <c r="A75" s="21" t="s">
        <v>2723</v>
      </c>
      <c r="B75" s="17" t="s">
        <v>1412</v>
      </c>
      <c r="C75" s="17" t="s">
        <v>1413</v>
      </c>
      <c r="D75" s="21" t="s">
        <v>1414</v>
      </c>
      <c r="E75" s="17" t="s">
        <v>1415</v>
      </c>
      <c r="F75" s="17" t="s">
        <v>1416</v>
      </c>
      <c r="G75" s="51" t="s">
        <v>47</v>
      </c>
      <c r="H75" s="18">
        <v>46144</v>
      </c>
      <c r="I75" s="28"/>
      <c r="J75" s="18"/>
      <c r="K75" s="28"/>
    </row>
    <row r="76" spans="1:11" ht="79.900000000000006" customHeight="1" x14ac:dyDescent="0.2">
      <c r="A76" s="21" t="s">
        <v>2724</v>
      </c>
      <c r="B76" s="17" t="s">
        <v>1417</v>
      </c>
      <c r="C76" s="17" t="s">
        <v>1418</v>
      </c>
      <c r="D76" s="21" t="s">
        <v>208</v>
      </c>
      <c r="E76" s="17" t="s">
        <v>1419</v>
      </c>
      <c r="F76" s="17" t="s">
        <v>1420</v>
      </c>
      <c r="G76" s="51" t="s">
        <v>47</v>
      </c>
      <c r="H76" s="18">
        <v>46144</v>
      </c>
      <c r="I76" s="28"/>
      <c r="J76" s="18"/>
      <c r="K76" s="28"/>
    </row>
    <row r="77" spans="1:11" ht="79.900000000000006" customHeight="1" x14ac:dyDescent="0.2">
      <c r="A77" s="21" t="s">
        <v>2725</v>
      </c>
      <c r="B77" s="17" t="s">
        <v>1421</v>
      </c>
      <c r="C77" s="17" t="s">
        <v>1422</v>
      </c>
      <c r="D77" s="21" t="s">
        <v>208</v>
      </c>
      <c r="E77" s="17" t="s">
        <v>1423</v>
      </c>
      <c r="F77" s="17" t="s">
        <v>1424</v>
      </c>
      <c r="G77" s="51" t="s">
        <v>47</v>
      </c>
      <c r="H77" s="18">
        <v>46144</v>
      </c>
      <c r="I77" s="28"/>
      <c r="J77" s="18"/>
      <c r="K77" s="28"/>
    </row>
    <row r="78" spans="1:11" ht="79.900000000000006" customHeight="1" x14ac:dyDescent="0.2">
      <c r="A78" s="21" t="s">
        <v>2726</v>
      </c>
      <c r="B78" s="17" t="s">
        <v>1425</v>
      </c>
      <c r="C78" s="17" t="s">
        <v>1426</v>
      </c>
      <c r="D78" s="21" t="s">
        <v>208</v>
      </c>
      <c r="E78" s="17" t="s">
        <v>1427</v>
      </c>
      <c r="F78" s="17" t="s">
        <v>1428</v>
      </c>
      <c r="G78" s="51" t="s">
        <v>47</v>
      </c>
      <c r="H78" s="18">
        <v>46144</v>
      </c>
      <c r="I78" s="28"/>
      <c r="J78" s="18"/>
      <c r="K78" s="28"/>
    </row>
    <row r="79" spans="1:11" ht="79.900000000000006" customHeight="1" x14ac:dyDescent="0.2">
      <c r="A79" s="21" t="s">
        <v>2727</v>
      </c>
      <c r="B79" s="17" t="s">
        <v>1429</v>
      </c>
      <c r="C79" s="17" t="s">
        <v>1430</v>
      </c>
      <c r="D79" s="21" t="s">
        <v>1431</v>
      </c>
      <c r="E79" s="17" t="s">
        <v>1432</v>
      </c>
      <c r="F79" s="17" t="s">
        <v>1433</v>
      </c>
      <c r="G79" s="51" t="s">
        <v>47</v>
      </c>
      <c r="H79" s="18">
        <v>46144</v>
      </c>
      <c r="I79" s="28"/>
      <c r="J79" s="18"/>
      <c r="K79" s="28"/>
    </row>
    <row r="80" spans="1:11" ht="79.900000000000006" customHeight="1" x14ac:dyDescent="0.2">
      <c r="A80" s="21" t="s">
        <v>2728</v>
      </c>
      <c r="B80" s="17" t="s">
        <v>1434</v>
      </c>
      <c r="C80" s="17" t="s">
        <v>1435</v>
      </c>
      <c r="D80" s="21" t="s">
        <v>208</v>
      </c>
      <c r="E80" s="17" t="s">
        <v>1436</v>
      </c>
      <c r="F80" s="17" t="s">
        <v>1437</v>
      </c>
      <c r="G80" s="51" t="s">
        <v>47</v>
      </c>
      <c r="H80" s="18">
        <v>46144</v>
      </c>
      <c r="I80" s="28"/>
      <c r="J80" s="18"/>
      <c r="K80" s="28"/>
    </row>
    <row r="81" spans="1:11" ht="79.900000000000006" customHeight="1" x14ac:dyDescent="0.2">
      <c r="A81" s="21" t="s">
        <v>2729</v>
      </c>
      <c r="B81" s="17" t="s">
        <v>1438</v>
      </c>
      <c r="C81" s="17" t="s">
        <v>1439</v>
      </c>
      <c r="D81" s="21" t="s">
        <v>208</v>
      </c>
      <c r="E81" s="17" t="s">
        <v>1440</v>
      </c>
      <c r="F81" s="17" t="s">
        <v>1441</v>
      </c>
      <c r="G81" s="51" t="s">
        <v>47</v>
      </c>
      <c r="H81" s="18">
        <v>46144</v>
      </c>
      <c r="I81" s="28"/>
      <c r="J81" s="18"/>
      <c r="K81" s="28"/>
    </row>
    <row r="82" spans="1:11" ht="79.900000000000006" customHeight="1" x14ac:dyDescent="0.2">
      <c r="A82" s="21" t="s">
        <v>2730</v>
      </c>
      <c r="B82" s="17" t="s">
        <v>1442</v>
      </c>
      <c r="C82" s="17" t="s">
        <v>1443</v>
      </c>
      <c r="D82" s="21" t="s">
        <v>1444</v>
      </c>
      <c r="E82" s="17" t="s">
        <v>1445</v>
      </c>
      <c r="F82" s="17" t="s">
        <v>1446</v>
      </c>
      <c r="G82" s="51" t="s">
        <v>47</v>
      </c>
      <c r="H82" s="18">
        <v>46144</v>
      </c>
      <c r="I82" s="28"/>
      <c r="J82" s="18"/>
      <c r="K82" s="28"/>
    </row>
    <row r="83" spans="1:11" ht="79.900000000000006" customHeight="1" x14ac:dyDescent="0.2">
      <c r="A83" s="21" t="s">
        <v>2731</v>
      </c>
      <c r="B83" s="17" t="s">
        <v>1447</v>
      </c>
      <c r="C83" s="17" t="s">
        <v>1448</v>
      </c>
      <c r="D83" s="21" t="s">
        <v>1449</v>
      </c>
      <c r="E83" s="17" t="s">
        <v>1450</v>
      </c>
      <c r="F83" s="17" t="s">
        <v>1451</v>
      </c>
      <c r="G83" s="51" t="s">
        <v>47</v>
      </c>
      <c r="H83" s="18">
        <v>46144</v>
      </c>
      <c r="I83" s="28"/>
      <c r="J83" s="18"/>
      <c r="K83" s="28"/>
    </row>
    <row r="84" spans="1:11" ht="79.900000000000006" customHeight="1" x14ac:dyDescent="0.2">
      <c r="A84" s="21" t="s">
        <v>2732</v>
      </c>
      <c r="B84" s="17" t="s">
        <v>1452</v>
      </c>
      <c r="C84" s="17" t="s">
        <v>1453</v>
      </c>
      <c r="D84" s="21" t="s">
        <v>208</v>
      </c>
      <c r="E84" s="17" t="s">
        <v>1454</v>
      </c>
      <c r="F84" s="17" t="s">
        <v>1455</v>
      </c>
      <c r="G84" s="51" t="s">
        <v>47</v>
      </c>
      <c r="H84" s="18">
        <v>46144</v>
      </c>
      <c r="I84" s="28"/>
      <c r="J84" s="18"/>
      <c r="K84" s="28"/>
    </row>
    <row r="85" spans="1:11" ht="79.900000000000006" customHeight="1" x14ac:dyDescent="0.2">
      <c r="A85" s="21" t="s">
        <v>2733</v>
      </c>
      <c r="B85" s="17" t="s">
        <v>1456</v>
      </c>
      <c r="C85" s="17" t="s">
        <v>1457</v>
      </c>
      <c r="D85" s="21" t="s">
        <v>208</v>
      </c>
      <c r="E85" s="17" t="s">
        <v>1458</v>
      </c>
      <c r="F85" s="17" t="s">
        <v>1459</v>
      </c>
      <c r="G85" s="51" t="s">
        <v>47</v>
      </c>
      <c r="H85" s="18">
        <v>46144</v>
      </c>
      <c r="I85" s="28"/>
      <c r="J85" s="18"/>
      <c r="K85" s="28"/>
    </row>
    <row r="86" spans="1:11" ht="79.900000000000006" customHeight="1" x14ac:dyDescent="0.2">
      <c r="A86" s="21" t="s">
        <v>2734</v>
      </c>
      <c r="B86" s="17" t="s">
        <v>1460</v>
      </c>
      <c r="C86" s="17" t="s">
        <v>1461</v>
      </c>
      <c r="D86" s="21" t="s">
        <v>1462</v>
      </c>
      <c r="E86" s="17" t="s">
        <v>1463</v>
      </c>
      <c r="F86" s="17" t="s">
        <v>1464</v>
      </c>
      <c r="G86" s="51" t="s">
        <v>47</v>
      </c>
      <c r="H86" s="18">
        <v>46144</v>
      </c>
      <c r="I86" s="28"/>
      <c r="J86" s="18"/>
      <c r="K86" s="28"/>
    </row>
    <row r="87" spans="1:11" ht="12.75" x14ac:dyDescent="0.2">
      <c r="A87" s="63"/>
    </row>
    <row r="88" spans="1:11" ht="12.75" x14ac:dyDescent="0.2">
      <c r="A88" s="63"/>
    </row>
    <row r="89" spans="1:11" ht="12.75" x14ac:dyDescent="0.2">
      <c r="A89" s="63"/>
    </row>
    <row r="90" spans="1:11" ht="12.75" x14ac:dyDescent="0.2">
      <c r="A90" s="63"/>
    </row>
    <row r="91" spans="1:11" ht="12.75" x14ac:dyDescent="0.2">
      <c r="A91" s="63"/>
    </row>
    <row r="92" spans="1:11" ht="12.75" x14ac:dyDescent="0.2">
      <c r="A92" s="63"/>
    </row>
    <row r="93" spans="1:11" ht="12.75" x14ac:dyDescent="0.2">
      <c r="A93" s="63"/>
    </row>
    <row r="94" spans="1:11" ht="12.75" x14ac:dyDescent="0.2">
      <c r="A94" s="63"/>
    </row>
    <row r="95" spans="1:11" ht="12.75" x14ac:dyDescent="0.2">
      <c r="A95" s="63"/>
    </row>
    <row r="96" spans="1:11" ht="12.75" x14ac:dyDescent="0.2">
      <c r="A96" s="63"/>
    </row>
    <row r="97" spans="1:1" ht="12.75" x14ac:dyDescent="0.2">
      <c r="A97" s="63"/>
    </row>
    <row r="98" spans="1:1" ht="12.75" x14ac:dyDescent="0.2">
      <c r="A98" s="63"/>
    </row>
    <row r="99" spans="1:1" ht="12.75" x14ac:dyDescent="0.2">
      <c r="A99" s="63"/>
    </row>
    <row r="100" spans="1:1" ht="12.75" x14ac:dyDescent="0.2">
      <c r="A100" s="63"/>
    </row>
    <row r="101" spans="1:1" ht="12.75" x14ac:dyDescent="0.2">
      <c r="A101" s="63"/>
    </row>
    <row r="102" spans="1:1" ht="12.75" x14ac:dyDescent="0.2">
      <c r="A102" s="63"/>
    </row>
    <row r="103" spans="1:1" ht="12.75" x14ac:dyDescent="0.2">
      <c r="A103" s="63"/>
    </row>
    <row r="104" spans="1:1" ht="12.75" x14ac:dyDescent="0.2">
      <c r="A104" s="63"/>
    </row>
    <row r="105" spans="1:1" ht="12.75" x14ac:dyDescent="0.2">
      <c r="A105" s="63"/>
    </row>
    <row r="106" spans="1:1" ht="12.75" x14ac:dyDescent="0.2">
      <c r="A106" s="63"/>
    </row>
    <row r="107" spans="1:1" ht="12.75" x14ac:dyDescent="0.2">
      <c r="A107" s="63"/>
    </row>
    <row r="108" spans="1:1" ht="12.75" x14ac:dyDescent="0.2">
      <c r="A108" s="63"/>
    </row>
    <row r="109" spans="1:1" ht="12.75" x14ac:dyDescent="0.2">
      <c r="A109" s="63"/>
    </row>
    <row r="110" spans="1:1" ht="12.75" x14ac:dyDescent="0.2">
      <c r="A110" s="63"/>
    </row>
    <row r="111" spans="1:1" ht="12.75" x14ac:dyDescent="0.2">
      <c r="A111" s="63"/>
    </row>
    <row r="112" spans="1:1" ht="12.75" x14ac:dyDescent="0.2">
      <c r="A112" s="63"/>
    </row>
    <row r="113" spans="1:1" ht="12.75" x14ac:dyDescent="0.2">
      <c r="A113" s="63"/>
    </row>
    <row r="114" spans="1:1" ht="12.75" x14ac:dyDescent="0.2">
      <c r="A114" s="63"/>
    </row>
    <row r="115" spans="1:1" ht="12.75" x14ac:dyDescent="0.2">
      <c r="A115" s="63"/>
    </row>
    <row r="116" spans="1:1" ht="12.75" x14ac:dyDescent="0.2">
      <c r="A116" s="63"/>
    </row>
    <row r="117" spans="1:1" ht="12.75" x14ac:dyDescent="0.2">
      <c r="A117" s="63"/>
    </row>
    <row r="118" spans="1:1" ht="12.75" x14ac:dyDescent="0.2">
      <c r="A118" s="63"/>
    </row>
    <row r="119" spans="1:1" ht="12.75" x14ac:dyDescent="0.2">
      <c r="A119" s="63"/>
    </row>
    <row r="120" spans="1:1" ht="12.75" x14ac:dyDescent="0.2">
      <c r="A120" s="63"/>
    </row>
    <row r="121" spans="1:1" ht="12.75" x14ac:dyDescent="0.2">
      <c r="A121" s="63"/>
    </row>
    <row r="122" spans="1:1" ht="12.75" x14ac:dyDescent="0.2">
      <c r="A122" s="63"/>
    </row>
    <row r="123" spans="1:1" ht="12.75" x14ac:dyDescent="0.2">
      <c r="A123" s="63"/>
    </row>
    <row r="124" spans="1:1" ht="12.75" x14ac:dyDescent="0.2">
      <c r="A124" s="63"/>
    </row>
    <row r="125" spans="1:1" ht="12.75" x14ac:dyDescent="0.2">
      <c r="A125" s="63"/>
    </row>
    <row r="126" spans="1:1" ht="12.75" x14ac:dyDescent="0.2">
      <c r="A126" s="63"/>
    </row>
    <row r="127" spans="1:1" ht="12.75" x14ac:dyDescent="0.2">
      <c r="A127" s="63"/>
    </row>
    <row r="128" spans="1:1" ht="12.75" x14ac:dyDescent="0.2">
      <c r="A128" s="63"/>
    </row>
    <row r="129" spans="1:1" ht="12.75" x14ac:dyDescent="0.2">
      <c r="A129" s="63"/>
    </row>
    <row r="130" spans="1:1" ht="12.75" x14ac:dyDescent="0.2">
      <c r="A130" s="63"/>
    </row>
    <row r="131" spans="1:1" ht="12.75" x14ac:dyDescent="0.2">
      <c r="A131" s="63"/>
    </row>
    <row r="132" spans="1:1" ht="12.75" x14ac:dyDescent="0.2">
      <c r="A132" s="63"/>
    </row>
    <row r="133" spans="1:1" ht="12.75" x14ac:dyDescent="0.2">
      <c r="A133" s="63"/>
    </row>
    <row r="134" spans="1:1" ht="12.75" x14ac:dyDescent="0.2">
      <c r="A134" s="63"/>
    </row>
    <row r="135" spans="1:1" ht="12.75" x14ac:dyDescent="0.2">
      <c r="A135" s="63"/>
    </row>
    <row r="136" spans="1:1" ht="12.75" x14ac:dyDescent="0.2">
      <c r="A136" s="63"/>
    </row>
    <row r="137" spans="1:1" ht="12.75" x14ac:dyDescent="0.2">
      <c r="A137" s="63"/>
    </row>
    <row r="138" spans="1:1" ht="12.75" x14ac:dyDescent="0.2">
      <c r="A138" s="63"/>
    </row>
    <row r="139" spans="1:1" ht="12.75" x14ac:dyDescent="0.2">
      <c r="A139" s="63"/>
    </row>
    <row r="140" spans="1:1" ht="12.75" x14ac:dyDescent="0.2">
      <c r="A140" s="63"/>
    </row>
    <row r="141" spans="1:1" ht="12.75" x14ac:dyDescent="0.2">
      <c r="A141" s="63"/>
    </row>
    <row r="142" spans="1:1" ht="12.75" x14ac:dyDescent="0.2">
      <c r="A142" s="63"/>
    </row>
    <row r="143" spans="1:1" ht="12.75" x14ac:dyDescent="0.2">
      <c r="A143" s="63"/>
    </row>
    <row r="144" spans="1:1" ht="12.75" x14ac:dyDescent="0.2">
      <c r="A144" s="63"/>
    </row>
    <row r="145" spans="1:1" ht="12.75" x14ac:dyDescent="0.2">
      <c r="A145" s="63"/>
    </row>
    <row r="146" spans="1:1" ht="12.75" x14ac:dyDescent="0.2">
      <c r="A146" s="63"/>
    </row>
    <row r="147" spans="1:1" ht="12.75" x14ac:dyDescent="0.2">
      <c r="A147" s="63"/>
    </row>
    <row r="148" spans="1:1" ht="12.75" x14ac:dyDescent="0.2">
      <c r="A148" s="63"/>
    </row>
    <row r="149" spans="1:1" ht="12.75" x14ac:dyDescent="0.2">
      <c r="A149" s="63"/>
    </row>
    <row r="150" spans="1:1" ht="12.75" x14ac:dyDescent="0.2">
      <c r="A150" s="63"/>
    </row>
    <row r="151" spans="1:1" ht="12.75" x14ac:dyDescent="0.2">
      <c r="A151" s="63"/>
    </row>
    <row r="152" spans="1:1" ht="12.75" x14ac:dyDescent="0.2">
      <c r="A152" s="63"/>
    </row>
    <row r="153" spans="1:1" ht="12.75" x14ac:dyDescent="0.2">
      <c r="A153" s="63"/>
    </row>
    <row r="154" spans="1:1" ht="12.75" x14ac:dyDescent="0.2">
      <c r="A154" s="63"/>
    </row>
    <row r="155" spans="1:1" ht="12.75" x14ac:dyDescent="0.2">
      <c r="A155" s="63"/>
    </row>
    <row r="156" spans="1:1" ht="12.75" x14ac:dyDescent="0.2">
      <c r="A156" s="63"/>
    </row>
    <row r="157" spans="1:1" ht="12.75" x14ac:dyDescent="0.2">
      <c r="A157" s="63"/>
    </row>
    <row r="158" spans="1:1" ht="12.75" x14ac:dyDescent="0.2">
      <c r="A158" s="63"/>
    </row>
    <row r="159" spans="1:1" ht="12.75" x14ac:dyDescent="0.2">
      <c r="A159" s="63"/>
    </row>
    <row r="160" spans="1:1" ht="12.75" x14ac:dyDescent="0.2">
      <c r="A160" s="63"/>
    </row>
    <row r="161" spans="1:1" ht="12.75" x14ac:dyDescent="0.2">
      <c r="A161" s="63"/>
    </row>
    <row r="162" spans="1:1" ht="12.75" x14ac:dyDescent="0.2">
      <c r="A162" s="63"/>
    </row>
    <row r="163" spans="1:1" ht="12.75" x14ac:dyDescent="0.2">
      <c r="A163" s="63"/>
    </row>
    <row r="164" spans="1:1" ht="12.75" x14ac:dyDescent="0.2">
      <c r="A164" s="63"/>
    </row>
    <row r="165" spans="1:1" ht="12.75" x14ac:dyDescent="0.2">
      <c r="A165" s="63"/>
    </row>
    <row r="166" spans="1:1" ht="12.75" x14ac:dyDescent="0.2">
      <c r="A166" s="63"/>
    </row>
    <row r="167" spans="1:1" ht="12.75" x14ac:dyDescent="0.2">
      <c r="A167" s="63"/>
    </row>
    <row r="168" spans="1:1" ht="12.75" x14ac:dyDescent="0.2">
      <c r="A168" s="63"/>
    </row>
    <row r="169" spans="1:1" ht="12.75" x14ac:dyDescent="0.2">
      <c r="A169" s="63"/>
    </row>
    <row r="170" spans="1:1" ht="12.75" x14ac:dyDescent="0.2">
      <c r="A170" s="63"/>
    </row>
    <row r="171" spans="1:1" ht="12.75" x14ac:dyDescent="0.2">
      <c r="A171" s="63"/>
    </row>
    <row r="172" spans="1:1" ht="12.75" x14ac:dyDescent="0.2">
      <c r="A172" s="63"/>
    </row>
    <row r="173" spans="1:1" ht="12.75" x14ac:dyDescent="0.2">
      <c r="A173" s="63"/>
    </row>
    <row r="174" spans="1:1" ht="12.75" x14ac:dyDescent="0.2">
      <c r="A174" s="63"/>
    </row>
    <row r="175" spans="1:1" ht="12.75" x14ac:dyDescent="0.2">
      <c r="A175" s="63"/>
    </row>
    <row r="176" spans="1:1" ht="12.75" x14ac:dyDescent="0.2">
      <c r="A176" s="63"/>
    </row>
    <row r="177" spans="1:1" ht="12.75" x14ac:dyDescent="0.2">
      <c r="A177" s="63"/>
    </row>
    <row r="178" spans="1:1" ht="12.75" x14ac:dyDescent="0.2">
      <c r="A178" s="63"/>
    </row>
    <row r="179" spans="1:1" ht="12.75" x14ac:dyDescent="0.2">
      <c r="A179" s="63"/>
    </row>
    <row r="180" spans="1:1" ht="12.75" x14ac:dyDescent="0.2">
      <c r="A180" s="63"/>
    </row>
    <row r="181" spans="1:1" ht="12.75" x14ac:dyDescent="0.2">
      <c r="A181" s="63"/>
    </row>
    <row r="182" spans="1:1" ht="12.75" x14ac:dyDescent="0.2">
      <c r="A182" s="63"/>
    </row>
    <row r="183" spans="1:1" ht="12.75" x14ac:dyDescent="0.2">
      <c r="A183" s="63"/>
    </row>
    <row r="184" spans="1:1" ht="12.75" x14ac:dyDescent="0.2">
      <c r="A184" s="63"/>
    </row>
    <row r="185" spans="1:1" ht="12.75" x14ac:dyDescent="0.2">
      <c r="A185" s="63"/>
    </row>
    <row r="186" spans="1:1" ht="12.75" x14ac:dyDescent="0.2">
      <c r="A186" s="63"/>
    </row>
    <row r="187" spans="1:1" ht="12.75" x14ac:dyDescent="0.2">
      <c r="A187" s="63"/>
    </row>
    <row r="188" spans="1:1" ht="12.75" x14ac:dyDescent="0.2">
      <c r="A188" s="63"/>
    </row>
    <row r="189" spans="1:1" ht="12.75" x14ac:dyDescent="0.2">
      <c r="A189" s="63"/>
    </row>
    <row r="190" spans="1:1" ht="12.75" x14ac:dyDescent="0.2">
      <c r="A190" s="63"/>
    </row>
    <row r="191" spans="1:1" ht="12.75" x14ac:dyDescent="0.2">
      <c r="A191" s="63"/>
    </row>
    <row r="192" spans="1:1" ht="12.75" x14ac:dyDescent="0.2">
      <c r="A192" s="63"/>
    </row>
    <row r="193" spans="1:1" ht="12.75" x14ac:dyDescent="0.2">
      <c r="A193" s="63"/>
    </row>
    <row r="194" spans="1:1" ht="12.75" x14ac:dyDescent="0.2">
      <c r="A194" s="63"/>
    </row>
    <row r="195" spans="1:1" ht="12.75" x14ac:dyDescent="0.2">
      <c r="A195" s="63"/>
    </row>
    <row r="196" spans="1:1" ht="12.75" x14ac:dyDescent="0.2">
      <c r="A196" s="63"/>
    </row>
    <row r="197" spans="1:1" ht="12.75" x14ac:dyDescent="0.2">
      <c r="A197" s="63"/>
    </row>
    <row r="198" spans="1:1" ht="12.75" x14ac:dyDescent="0.2">
      <c r="A198" s="63"/>
    </row>
    <row r="199" spans="1:1" ht="12.75" x14ac:dyDescent="0.2">
      <c r="A199" s="63"/>
    </row>
    <row r="200" spans="1:1" ht="12.75" x14ac:dyDescent="0.2">
      <c r="A200" s="63"/>
    </row>
    <row r="201" spans="1:1" ht="12.75" x14ac:dyDescent="0.2">
      <c r="A201" s="63"/>
    </row>
    <row r="202" spans="1:1" ht="12.75" x14ac:dyDescent="0.2">
      <c r="A202" s="63"/>
    </row>
    <row r="203" spans="1:1" ht="12.75" x14ac:dyDescent="0.2">
      <c r="A203" s="63"/>
    </row>
    <row r="204" spans="1:1" ht="12.75" x14ac:dyDescent="0.2">
      <c r="A204" s="63"/>
    </row>
    <row r="205" spans="1:1" ht="12.75" x14ac:dyDescent="0.2">
      <c r="A205" s="63"/>
    </row>
    <row r="206" spans="1:1" ht="12.75" x14ac:dyDescent="0.2">
      <c r="A206" s="63"/>
    </row>
    <row r="207" spans="1:1" ht="12.75" x14ac:dyDescent="0.2">
      <c r="A207" s="63"/>
    </row>
    <row r="208" spans="1:1" ht="12.75" x14ac:dyDescent="0.2">
      <c r="A208" s="63"/>
    </row>
    <row r="209" spans="1:4" ht="12.75" x14ac:dyDescent="0.2">
      <c r="A209" s="63"/>
    </row>
    <row r="210" spans="1:4" ht="12.75" x14ac:dyDescent="0.2">
      <c r="A210" s="63"/>
    </row>
    <row r="211" spans="1:4" ht="12.75" x14ac:dyDescent="0.2">
      <c r="A211" s="63"/>
    </row>
    <row r="212" spans="1:4" ht="12.75" x14ac:dyDescent="0.2">
      <c r="A212" s="63"/>
    </row>
    <row r="213" spans="1:4" ht="12.75" x14ac:dyDescent="0.2">
      <c r="A213" s="63"/>
    </row>
    <row r="214" spans="1:4" ht="12.75" x14ac:dyDescent="0.2">
      <c r="A214" s="63"/>
    </row>
    <row r="215" spans="1:4" ht="12.75" x14ac:dyDescent="0.2">
      <c r="A215" s="63"/>
    </row>
    <row r="216" spans="1:4" ht="12.75" x14ac:dyDescent="0.2">
      <c r="A216" s="63"/>
    </row>
    <row r="217" spans="1:4" ht="12.75" x14ac:dyDescent="0.2">
      <c r="A217" s="63"/>
    </row>
    <row r="218" spans="1:4" ht="12.75" x14ac:dyDescent="0.2">
      <c r="A218" s="63"/>
    </row>
    <row r="219" spans="1:4" ht="12.75" x14ac:dyDescent="0.2">
      <c r="A219" s="63"/>
    </row>
    <row r="220" spans="1:4" ht="12.75" x14ac:dyDescent="0.2">
      <c r="A220" s="63"/>
    </row>
    <row r="221" spans="1:4" ht="12.75" x14ac:dyDescent="0.2">
      <c r="A221" s="63"/>
      <c r="C221" s="30" t="s">
        <v>1465</v>
      </c>
      <c r="D221" s="30" t="s">
        <v>1466</v>
      </c>
    </row>
    <row r="222" spans="1:4" ht="12.75" x14ac:dyDescent="0.2">
      <c r="A222" s="63"/>
      <c r="C222" s="123" t="s">
        <v>1467</v>
      </c>
      <c r="D222" s="42" t="s">
        <v>1468</v>
      </c>
    </row>
    <row r="223" spans="1:4" ht="12.75" x14ac:dyDescent="0.2">
      <c r="A223" s="63"/>
      <c r="C223" s="125"/>
      <c r="D223" s="42" t="s">
        <v>1469</v>
      </c>
    </row>
    <row r="224" spans="1:4" ht="12.75" x14ac:dyDescent="0.2">
      <c r="A224" s="63"/>
      <c r="C224" s="123" t="s">
        <v>1470</v>
      </c>
      <c r="D224" s="42" t="s">
        <v>1471</v>
      </c>
    </row>
    <row r="225" spans="1:4" ht="12.75" x14ac:dyDescent="0.2">
      <c r="A225" s="63"/>
      <c r="C225" s="125"/>
      <c r="D225" s="42" t="s">
        <v>1472</v>
      </c>
    </row>
    <row r="226" spans="1:4" ht="12.75" x14ac:dyDescent="0.2">
      <c r="A226" s="63"/>
      <c r="C226" s="123" t="s">
        <v>1473</v>
      </c>
      <c r="D226" s="42" t="s">
        <v>1474</v>
      </c>
    </row>
    <row r="227" spans="1:4" ht="12.75" x14ac:dyDescent="0.2">
      <c r="A227" s="63"/>
      <c r="C227" s="125"/>
      <c r="D227" s="42" t="s">
        <v>1475</v>
      </c>
    </row>
    <row r="228" spans="1:4" ht="12.75" x14ac:dyDescent="0.2">
      <c r="A228" s="63"/>
      <c r="C228" s="126" t="s">
        <v>1476</v>
      </c>
      <c r="D228" s="23" t="s">
        <v>1477</v>
      </c>
    </row>
    <row r="229" spans="1:4" ht="12.75" x14ac:dyDescent="0.2">
      <c r="A229" s="63"/>
      <c r="C229" s="124"/>
      <c r="D229" s="23" t="s">
        <v>1478</v>
      </c>
    </row>
    <row r="230" spans="1:4" ht="12.75" x14ac:dyDescent="0.2">
      <c r="A230" s="63"/>
      <c r="C230" s="124"/>
      <c r="D230" s="23" t="s">
        <v>1479</v>
      </c>
    </row>
    <row r="231" spans="1:4" ht="12.75" x14ac:dyDescent="0.2">
      <c r="A231" s="63"/>
      <c r="C231" s="124"/>
      <c r="D231" s="23" t="s">
        <v>1480</v>
      </c>
    </row>
    <row r="232" spans="1:4" ht="12.75" x14ac:dyDescent="0.2">
      <c r="A232" s="63"/>
      <c r="C232" s="125"/>
      <c r="D232" s="23" t="s">
        <v>1481</v>
      </c>
    </row>
    <row r="233" spans="1:4" ht="12.75" x14ac:dyDescent="0.2">
      <c r="A233" s="63"/>
      <c r="C233" s="123" t="s">
        <v>1482</v>
      </c>
      <c r="D233" s="42" t="s">
        <v>1483</v>
      </c>
    </row>
    <row r="234" spans="1:4" ht="12.75" x14ac:dyDescent="0.2">
      <c r="A234" s="63"/>
      <c r="C234" s="124"/>
      <c r="D234" s="42" t="s">
        <v>1484</v>
      </c>
    </row>
    <row r="235" spans="1:4" ht="12.75" x14ac:dyDescent="0.2">
      <c r="A235" s="63"/>
      <c r="C235" s="125"/>
      <c r="D235" s="42" t="s">
        <v>1485</v>
      </c>
    </row>
    <row r="236" spans="1:4" ht="12.75" x14ac:dyDescent="0.2">
      <c r="A236" s="63"/>
      <c r="C236" s="123" t="s">
        <v>1486</v>
      </c>
      <c r="D236" s="42" t="s">
        <v>1487</v>
      </c>
    </row>
    <row r="237" spans="1:4" ht="12.75" x14ac:dyDescent="0.2">
      <c r="A237" s="63"/>
      <c r="C237" s="124"/>
      <c r="D237" s="42" t="s">
        <v>1488</v>
      </c>
    </row>
    <row r="238" spans="1:4" ht="12.75" x14ac:dyDescent="0.2">
      <c r="A238" s="63"/>
      <c r="C238" s="124"/>
      <c r="D238" s="42" t="s">
        <v>1489</v>
      </c>
    </row>
    <row r="239" spans="1:4" ht="12.75" x14ac:dyDescent="0.2">
      <c r="A239" s="63"/>
      <c r="C239" s="124"/>
      <c r="D239" s="42" t="s">
        <v>1490</v>
      </c>
    </row>
    <row r="240" spans="1:4" ht="12.75" x14ac:dyDescent="0.2">
      <c r="A240" s="63"/>
      <c r="C240" s="124"/>
      <c r="D240" s="42" t="s">
        <v>1491</v>
      </c>
    </row>
    <row r="241" spans="1:4" ht="12.75" x14ac:dyDescent="0.2">
      <c r="A241" s="63"/>
      <c r="C241" s="125"/>
      <c r="D241" s="42" t="s">
        <v>1492</v>
      </c>
    </row>
    <row r="242" spans="1:4" ht="12.75" x14ac:dyDescent="0.2">
      <c r="A242" s="63"/>
      <c r="C242" s="123" t="s">
        <v>1493</v>
      </c>
      <c r="D242" s="42" t="s">
        <v>1494</v>
      </c>
    </row>
    <row r="243" spans="1:4" ht="12.75" x14ac:dyDescent="0.2">
      <c r="A243" s="63"/>
      <c r="C243" s="124"/>
      <c r="D243" s="42" t="s">
        <v>1495</v>
      </c>
    </row>
    <row r="244" spans="1:4" ht="12.75" x14ac:dyDescent="0.2">
      <c r="A244" s="63"/>
      <c r="C244" s="124"/>
      <c r="D244" s="42" t="s">
        <v>1496</v>
      </c>
    </row>
    <row r="245" spans="1:4" ht="12.75" x14ac:dyDescent="0.2">
      <c r="A245" s="63"/>
      <c r="C245" s="124"/>
      <c r="D245" s="42" t="s">
        <v>1497</v>
      </c>
    </row>
    <row r="246" spans="1:4" ht="12.75" x14ac:dyDescent="0.2">
      <c r="A246" s="63"/>
      <c r="C246" s="124"/>
      <c r="D246" s="42" t="s">
        <v>1498</v>
      </c>
    </row>
    <row r="247" spans="1:4" ht="12.75" x14ac:dyDescent="0.2">
      <c r="A247" s="63"/>
      <c r="C247" s="124"/>
      <c r="D247" s="42" t="s">
        <v>1499</v>
      </c>
    </row>
    <row r="248" spans="1:4" ht="12.75" x14ac:dyDescent="0.2">
      <c r="A248" s="63"/>
      <c r="C248" s="125"/>
      <c r="D248" s="42" t="s">
        <v>1500</v>
      </c>
    </row>
    <row r="249" spans="1:4" ht="12.75" x14ac:dyDescent="0.2">
      <c r="A249" s="63"/>
      <c r="C249" s="123" t="s">
        <v>1501</v>
      </c>
      <c r="D249" s="42" t="s">
        <v>1502</v>
      </c>
    </row>
    <row r="250" spans="1:4" ht="12.75" x14ac:dyDescent="0.2">
      <c r="A250" s="63"/>
      <c r="C250" s="124"/>
      <c r="D250" s="42" t="s">
        <v>1503</v>
      </c>
    </row>
    <row r="251" spans="1:4" ht="12.75" x14ac:dyDescent="0.2">
      <c r="A251" s="63"/>
      <c r="C251" s="124"/>
      <c r="D251" s="42" t="s">
        <v>1504</v>
      </c>
    </row>
    <row r="252" spans="1:4" ht="12.75" x14ac:dyDescent="0.2">
      <c r="A252" s="63"/>
      <c r="C252" s="124"/>
      <c r="D252" s="42" t="s">
        <v>1505</v>
      </c>
    </row>
    <row r="253" spans="1:4" ht="12.75" x14ac:dyDescent="0.2">
      <c r="A253" s="63"/>
      <c r="C253" s="124"/>
      <c r="D253" s="42" t="s">
        <v>1506</v>
      </c>
    </row>
    <row r="254" spans="1:4" ht="12.75" x14ac:dyDescent="0.2">
      <c r="A254" s="63"/>
      <c r="C254" s="124"/>
      <c r="D254" s="42" t="s">
        <v>1507</v>
      </c>
    </row>
    <row r="255" spans="1:4" ht="12.75" x14ac:dyDescent="0.2">
      <c r="A255" s="63"/>
      <c r="C255" s="124"/>
      <c r="D255" s="42" t="s">
        <v>1508</v>
      </c>
    </row>
    <row r="256" spans="1:4" ht="12.75" x14ac:dyDescent="0.2">
      <c r="A256" s="63"/>
      <c r="C256" s="124"/>
      <c r="D256" s="42" t="s">
        <v>1509</v>
      </c>
    </row>
    <row r="257" spans="1:4" ht="12.75" x14ac:dyDescent="0.2">
      <c r="A257" s="63"/>
      <c r="C257" s="124"/>
      <c r="D257" s="42" t="s">
        <v>1510</v>
      </c>
    </row>
    <row r="258" spans="1:4" ht="12.75" x14ac:dyDescent="0.2">
      <c r="A258" s="63"/>
      <c r="C258" s="124"/>
      <c r="D258" s="42" t="s">
        <v>1511</v>
      </c>
    </row>
    <row r="259" spans="1:4" ht="12.75" x14ac:dyDescent="0.2">
      <c r="A259" s="63"/>
      <c r="C259" s="125"/>
      <c r="D259" s="42" t="s">
        <v>1512</v>
      </c>
    </row>
    <row r="260" spans="1:4" ht="12.75" x14ac:dyDescent="0.2">
      <c r="A260" s="63"/>
      <c r="C260" s="123" t="s">
        <v>1513</v>
      </c>
      <c r="D260" s="42" t="s">
        <v>1514</v>
      </c>
    </row>
    <row r="261" spans="1:4" ht="12.75" x14ac:dyDescent="0.2">
      <c r="A261" s="63"/>
      <c r="C261" s="124"/>
      <c r="D261" s="42" t="s">
        <v>1515</v>
      </c>
    </row>
    <row r="262" spans="1:4" ht="12.75" x14ac:dyDescent="0.2">
      <c r="A262" s="63"/>
      <c r="C262" s="124"/>
      <c r="D262" s="42" t="s">
        <v>1516</v>
      </c>
    </row>
    <row r="263" spans="1:4" ht="12.75" x14ac:dyDescent="0.2">
      <c r="A263" s="63"/>
      <c r="C263" s="125"/>
      <c r="D263" s="42" t="s">
        <v>1517</v>
      </c>
    </row>
    <row r="264" spans="1:4" ht="12.75" x14ac:dyDescent="0.2">
      <c r="A264" s="63"/>
      <c r="C264" s="123" t="s">
        <v>1518</v>
      </c>
      <c r="D264" s="42" t="s">
        <v>1519</v>
      </c>
    </row>
    <row r="265" spans="1:4" ht="12.75" x14ac:dyDescent="0.2">
      <c r="A265" s="63"/>
      <c r="C265" s="124"/>
      <c r="D265" s="42" t="s">
        <v>1520</v>
      </c>
    </row>
    <row r="266" spans="1:4" ht="12.75" x14ac:dyDescent="0.2">
      <c r="A266" s="63"/>
      <c r="C266" s="124"/>
      <c r="D266" s="42" t="s">
        <v>1521</v>
      </c>
    </row>
    <row r="267" spans="1:4" ht="12.75" x14ac:dyDescent="0.2">
      <c r="A267" s="63"/>
      <c r="C267" s="124"/>
      <c r="D267" s="42" t="s">
        <v>1522</v>
      </c>
    </row>
    <row r="268" spans="1:4" ht="12.75" x14ac:dyDescent="0.2">
      <c r="A268" s="63"/>
      <c r="C268" s="124"/>
      <c r="D268" s="42" t="s">
        <v>1523</v>
      </c>
    </row>
    <row r="269" spans="1:4" ht="12.75" x14ac:dyDescent="0.2">
      <c r="A269" s="63"/>
      <c r="C269" s="124"/>
      <c r="D269" s="42" t="s">
        <v>1524</v>
      </c>
    </row>
    <row r="270" spans="1:4" ht="12.75" x14ac:dyDescent="0.2">
      <c r="A270" s="63"/>
      <c r="C270" s="124"/>
      <c r="D270" s="42" t="s">
        <v>1525</v>
      </c>
    </row>
    <row r="271" spans="1:4" ht="12.75" x14ac:dyDescent="0.2">
      <c r="A271" s="63"/>
      <c r="C271" s="125"/>
      <c r="D271" s="42" t="s">
        <v>1526</v>
      </c>
    </row>
    <row r="272" spans="1:4" ht="12.75" x14ac:dyDescent="0.2">
      <c r="A272" s="63"/>
      <c r="C272" s="123" t="s">
        <v>1473</v>
      </c>
      <c r="D272" s="42" t="s">
        <v>1474</v>
      </c>
    </row>
    <row r="273" spans="1:4" ht="12.75" x14ac:dyDescent="0.2">
      <c r="A273" s="63"/>
      <c r="C273" s="125"/>
      <c r="D273" s="42" t="s">
        <v>1475</v>
      </c>
    </row>
    <row r="274" spans="1:4" ht="12.75" x14ac:dyDescent="0.2">
      <c r="A274" s="63"/>
    </row>
    <row r="275" spans="1:4" ht="12.75" x14ac:dyDescent="0.2">
      <c r="A275" s="63"/>
    </row>
    <row r="276" spans="1:4" ht="12.75" x14ac:dyDescent="0.2">
      <c r="A276" s="63"/>
    </row>
    <row r="277" spans="1:4" ht="12.75" x14ac:dyDescent="0.2">
      <c r="A277" s="63"/>
    </row>
    <row r="278" spans="1:4" ht="12.75" x14ac:dyDescent="0.2">
      <c r="A278" s="63"/>
    </row>
    <row r="279" spans="1:4" ht="12.75" x14ac:dyDescent="0.2">
      <c r="A279" s="63"/>
    </row>
    <row r="280" spans="1:4" ht="12.75" x14ac:dyDescent="0.2">
      <c r="A280" s="63"/>
    </row>
    <row r="281" spans="1:4" ht="12.75" x14ac:dyDescent="0.2">
      <c r="A281" s="63"/>
    </row>
    <row r="282" spans="1:4" ht="12.75" x14ac:dyDescent="0.2">
      <c r="A282" s="63"/>
    </row>
    <row r="283" spans="1:4" ht="12.75" x14ac:dyDescent="0.2">
      <c r="A283" s="63"/>
    </row>
    <row r="284" spans="1:4" ht="12.75" x14ac:dyDescent="0.2">
      <c r="A284" s="63"/>
    </row>
    <row r="285" spans="1:4" ht="12.75" x14ac:dyDescent="0.2">
      <c r="A285" s="63"/>
    </row>
    <row r="286" spans="1:4" ht="12.75" x14ac:dyDescent="0.2">
      <c r="A286" s="63"/>
    </row>
    <row r="287" spans="1:4" ht="12.75" x14ac:dyDescent="0.2">
      <c r="A287" s="63"/>
    </row>
    <row r="288" spans="1:4" ht="12.75" x14ac:dyDescent="0.2">
      <c r="A288" s="63"/>
    </row>
    <row r="289" spans="1:1" ht="12.75" x14ac:dyDescent="0.2">
      <c r="A289" s="63"/>
    </row>
    <row r="290" spans="1:1" ht="12.75" x14ac:dyDescent="0.2">
      <c r="A290" s="63"/>
    </row>
    <row r="291" spans="1:1" ht="12.75" x14ac:dyDescent="0.2">
      <c r="A291" s="63"/>
    </row>
    <row r="292" spans="1:1" ht="12.75" x14ac:dyDescent="0.2">
      <c r="A292" s="63"/>
    </row>
    <row r="293" spans="1:1" ht="12.75" x14ac:dyDescent="0.2">
      <c r="A293" s="63"/>
    </row>
    <row r="294" spans="1:1" ht="12.75" x14ac:dyDescent="0.2">
      <c r="A294" s="63"/>
    </row>
    <row r="295" spans="1:1" ht="12.75" x14ac:dyDescent="0.2">
      <c r="A295" s="63"/>
    </row>
    <row r="296" spans="1:1" ht="12.75" x14ac:dyDescent="0.2">
      <c r="A296" s="63"/>
    </row>
    <row r="297" spans="1:1" ht="12.75" x14ac:dyDescent="0.2">
      <c r="A297" s="63"/>
    </row>
    <row r="298" spans="1:1" ht="12.75" x14ac:dyDescent="0.2">
      <c r="A298" s="63"/>
    </row>
    <row r="299" spans="1:1" ht="12.75" x14ac:dyDescent="0.2">
      <c r="A299" s="63"/>
    </row>
    <row r="300" spans="1:1" ht="12.75" x14ac:dyDescent="0.2">
      <c r="A300" s="63"/>
    </row>
    <row r="301" spans="1:1" ht="12.75" x14ac:dyDescent="0.2">
      <c r="A301" s="63"/>
    </row>
    <row r="302" spans="1:1" ht="12.75" x14ac:dyDescent="0.2">
      <c r="A302" s="63"/>
    </row>
    <row r="303" spans="1:1" ht="12.75" x14ac:dyDescent="0.2">
      <c r="A303" s="63"/>
    </row>
    <row r="304" spans="1:1" ht="12.75" x14ac:dyDescent="0.2">
      <c r="A304" s="63"/>
    </row>
    <row r="305" spans="1:1" ht="12.75" x14ac:dyDescent="0.2">
      <c r="A305" s="63"/>
    </row>
    <row r="306" spans="1:1" ht="12.75" x14ac:dyDescent="0.2">
      <c r="A306" s="63"/>
    </row>
    <row r="307" spans="1:1" ht="12.75" x14ac:dyDescent="0.2">
      <c r="A307" s="63"/>
    </row>
    <row r="308" spans="1:1" ht="12.75" x14ac:dyDescent="0.2">
      <c r="A308" s="63"/>
    </row>
    <row r="309" spans="1:1" ht="12.75" x14ac:dyDescent="0.2">
      <c r="A309" s="63"/>
    </row>
    <row r="310" spans="1:1" ht="12.75" x14ac:dyDescent="0.2">
      <c r="A310" s="63"/>
    </row>
    <row r="311" spans="1:1" ht="12.75" x14ac:dyDescent="0.2">
      <c r="A311" s="63"/>
    </row>
    <row r="312" spans="1:1" ht="12.75" x14ac:dyDescent="0.2">
      <c r="A312" s="63"/>
    </row>
    <row r="313" spans="1:1" ht="12.75" x14ac:dyDescent="0.2">
      <c r="A313" s="63"/>
    </row>
    <row r="314" spans="1:1" ht="12.75" x14ac:dyDescent="0.2">
      <c r="A314" s="63"/>
    </row>
    <row r="315" spans="1:1" ht="12.75" x14ac:dyDescent="0.2">
      <c r="A315" s="63"/>
    </row>
    <row r="316" spans="1:1" ht="12.75" x14ac:dyDescent="0.2">
      <c r="A316" s="63"/>
    </row>
    <row r="317" spans="1:1" ht="12.75" x14ac:dyDescent="0.2">
      <c r="A317" s="63"/>
    </row>
    <row r="318" spans="1:1" ht="12.75" x14ac:dyDescent="0.2">
      <c r="A318" s="63"/>
    </row>
    <row r="319" spans="1:1" ht="12.75" x14ac:dyDescent="0.2">
      <c r="A319" s="63"/>
    </row>
    <row r="320" spans="1:1" ht="12.75" x14ac:dyDescent="0.2">
      <c r="A320" s="63"/>
    </row>
    <row r="321" spans="1:1" ht="12.75" x14ac:dyDescent="0.2">
      <c r="A321" s="63"/>
    </row>
    <row r="322" spans="1:1" ht="12.75" x14ac:dyDescent="0.2">
      <c r="A322" s="63"/>
    </row>
    <row r="323" spans="1:1" ht="12.75" x14ac:dyDescent="0.2">
      <c r="A323" s="63"/>
    </row>
    <row r="324" spans="1:1" ht="12.75" x14ac:dyDescent="0.2">
      <c r="A324" s="63"/>
    </row>
    <row r="325" spans="1:1" ht="12.75" x14ac:dyDescent="0.2">
      <c r="A325" s="63"/>
    </row>
    <row r="326" spans="1:1" ht="12.75" x14ac:dyDescent="0.2">
      <c r="A326" s="63"/>
    </row>
    <row r="327" spans="1:1" ht="12.75" x14ac:dyDescent="0.2">
      <c r="A327" s="63"/>
    </row>
    <row r="328" spans="1:1" ht="12.75" x14ac:dyDescent="0.2">
      <c r="A328" s="63"/>
    </row>
    <row r="329" spans="1:1" ht="12.75" x14ac:dyDescent="0.2">
      <c r="A329" s="63"/>
    </row>
    <row r="330" spans="1:1" ht="12.75" x14ac:dyDescent="0.2">
      <c r="A330" s="63"/>
    </row>
    <row r="331" spans="1:1" ht="12.75" x14ac:dyDescent="0.2">
      <c r="A331" s="63"/>
    </row>
    <row r="332" spans="1:1" ht="12.75" x14ac:dyDescent="0.2">
      <c r="A332" s="63"/>
    </row>
    <row r="333" spans="1:1" ht="12.75" x14ac:dyDescent="0.2">
      <c r="A333" s="63"/>
    </row>
    <row r="334" spans="1:1" ht="12.75" x14ac:dyDescent="0.2">
      <c r="A334" s="63"/>
    </row>
    <row r="335" spans="1:1" ht="12.75" x14ac:dyDescent="0.2">
      <c r="A335" s="63"/>
    </row>
    <row r="336" spans="1:1" ht="12.75" x14ac:dyDescent="0.2">
      <c r="A336" s="63"/>
    </row>
    <row r="337" spans="1:1" ht="12.75" x14ac:dyDescent="0.2">
      <c r="A337" s="63"/>
    </row>
    <row r="338" spans="1:1" ht="12.75" x14ac:dyDescent="0.2">
      <c r="A338" s="63"/>
    </row>
    <row r="339" spans="1:1" ht="12.75" x14ac:dyDescent="0.2">
      <c r="A339" s="63"/>
    </row>
    <row r="340" spans="1:1" ht="12.75" x14ac:dyDescent="0.2">
      <c r="A340" s="63"/>
    </row>
    <row r="341" spans="1:1" ht="12.75" x14ac:dyDescent="0.2">
      <c r="A341" s="63"/>
    </row>
    <row r="342" spans="1:1" ht="12.75" x14ac:dyDescent="0.2">
      <c r="A342" s="63"/>
    </row>
    <row r="343" spans="1:1" ht="12.75" x14ac:dyDescent="0.2">
      <c r="A343" s="63"/>
    </row>
    <row r="344" spans="1:1" ht="12.75" x14ac:dyDescent="0.2">
      <c r="A344" s="63"/>
    </row>
    <row r="345" spans="1:1" ht="12.75" x14ac:dyDescent="0.2">
      <c r="A345" s="63"/>
    </row>
    <row r="346" spans="1:1" ht="12.75" x14ac:dyDescent="0.2">
      <c r="A346" s="63"/>
    </row>
    <row r="347" spans="1:1" ht="12.75" x14ac:dyDescent="0.2">
      <c r="A347" s="63"/>
    </row>
    <row r="348" spans="1:1" ht="12.75" x14ac:dyDescent="0.2">
      <c r="A348" s="63"/>
    </row>
    <row r="349" spans="1:1" ht="12.75" x14ac:dyDescent="0.2">
      <c r="A349" s="63"/>
    </row>
    <row r="350" spans="1:1" ht="12.75" x14ac:dyDescent="0.2">
      <c r="A350" s="63"/>
    </row>
    <row r="351" spans="1:1" ht="12.75" x14ac:dyDescent="0.2">
      <c r="A351" s="63"/>
    </row>
    <row r="352" spans="1:1" ht="12.75" x14ac:dyDescent="0.2">
      <c r="A352" s="63"/>
    </row>
    <row r="353" spans="1:1" ht="12.75" x14ac:dyDescent="0.2">
      <c r="A353" s="63"/>
    </row>
    <row r="354" spans="1:1" ht="12.75" x14ac:dyDescent="0.2">
      <c r="A354" s="63"/>
    </row>
    <row r="355" spans="1:1" ht="12.75" x14ac:dyDescent="0.2">
      <c r="A355" s="63"/>
    </row>
    <row r="356" spans="1:1" ht="12.75" x14ac:dyDescent="0.2">
      <c r="A356" s="63"/>
    </row>
    <row r="357" spans="1:1" ht="12.75" x14ac:dyDescent="0.2">
      <c r="A357" s="63"/>
    </row>
    <row r="358" spans="1:1" ht="12.75" x14ac:dyDescent="0.2">
      <c r="A358" s="63"/>
    </row>
    <row r="359" spans="1:1" ht="12.75" x14ac:dyDescent="0.2">
      <c r="A359" s="63"/>
    </row>
    <row r="360" spans="1:1" ht="12.75" x14ac:dyDescent="0.2">
      <c r="A360" s="63"/>
    </row>
    <row r="361" spans="1:1" ht="12.75" x14ac:dyDescent="0.2">
      <c r="A361" s="63"/>
    </row>
    <row r="362" spans="1:1" ht="12.75" x14ac:dyDescent="0.2">
      <c r="A362" s="63"/>
    </row>
    <row r="363" spans="1:1" ht="12.75" x14ac:dyDescent="0.2">
      <c r="A363" s="63"/>
    </row>
    <row r="364" spans="1:1" ht="12.75" x14ac:dyDescent="0.2">
      <c r="A364" s="63"/>
    </row>
    <row r="365" spans="1:1" ht="12.75" x14ac:dyDescent="0.2">
      <c r="A365" s="63"/>
    </row>
    <row r="366" spans="1:1" ht="12.75" x14ac:dyDescent="0.2">
      <c r="A366" s="63"/>
    </row>
    <row r="367" spans="1:1" ht="12.75" x14ac:dyDescent="0.2">
      <c r="A367" s="63"/>
    </row>
    <row r="368" spans="1:1" ht="12.75" x14ac:dyDescent="0.2">
      <c r="A368" s="63"/>
    </row>
    <row r="369" spans="1:1" ht="12.75" x14ac:dyDescent="0.2">
      <c r="A369" s="63"/>
    </row>
    <row r="370" spans="1:1" ht="12.75" x14ac:dyDescent="0.2">
      <c r="A370" s="63"/>
    </row>
    <row r="371" spans="1:1" ht="12.75" x14ac:dyDescent="0.2">
      <c r="A371" s="63"/>
    </row>
    <row r="372" spans="1:1" ht="12.75" x14ac:dyDescent="0.2">
      <c r="A372" s="63"/>
    </row>
    <row r="373" spans="1:1" ht="12.75" x14ac:dyDescent="0.2">
      <c r="A373" s="63"/>
    </row>
    <row r="374" spans="1:1" ht="12.75" x14ac:dyDescent="0.2">
      <c r="A374" s="63"/>
    </row>
    <row r="375" spans="1:1" ht="12.75" x14ac:dyDescent="0.2">
      <c r="A375" s="63"/>
    </row>
    <row r="376" spans="1:1" ht="12.75" x14ac:dyDescent="0.2">
      <c r="A376" s="63"/>
    </row>
    <row r="377" spans="1:1" ht="12.75" x14ac:dyDescent="0.2">
      <c r="A377" s="63"/>
    </row>
    <row r="378" spans="1:1" ht="12.75" x14ac:dyDescent="0.2">
      <c r="A378" s="63"/>
    </row>
    <row r="379" spans="1:1" ht="12.75" x14ac:dyDescent="0.2">
      <c r="A379" s="63"/>
    </row>
    <row r="380" spans="1:1" ht="12.75" x14ac:dyDescent="0.2">
      <c r="A380" s="63"/>
    </row>
    <row r="381" spans="1:1" ht="12.75" x14ac:dyDescent="0.2">
      <c r="A381" s="63"/>
    </row>
    <row r="382" spans="1:1" ht="12.75" x14ac:dyDescent="0.2">
      <c r="A382" s="63"/>
    </row>
    <row r="383" spans="1:1" ht="12.75" x14ac:dyDescent="0.2">
      <c r="A383" s="63"/>
    </row>
    <row r="384" spans="1:1" ht="12.75" x14ac:dyDescent="0.2">
      <c r="A384" s="63"/>
    </row>
    <row r="385" spans="1:1" ht="12.75" x14ac:dyDescent="0.2">
      <c r="A385" s="63"/>
    </row>
    <row r="386" spans="1:1" ht="12.75" x14ac:dyDescent="0.2">
      <c r="A386" s="63"/>
    </row>
    <row r="387" spans="1:1" ht="12.75" x14ac:dyDescent="0.2">
      <c r="A387" s="63"/>
    </row>
    <row r="388" spans="1:1" ht="12.75" x14ac:dyDescent="0.2">
      <c r="A388" s="63"/>
    </row>
    <row r="389" spans="1:1" ht="12.75" x14ac:dyDescent="0.2">
      <c r="A389" s="63"/>
    </row>
    <row r="390" spans="1:1" ht="12.75" x14ac:dyDescent="0.2">
      <c r="A390" s="63"/>
    </row>
    <row r="391" spans="1:1" ht="12.75" x14ac:dyDescent="0.2">
      <c r="A391" s="63"/>
    </row>
    <row r="392" spans="1:1" ht="12.75" x14ac:dyDescent="0.2">
      <c r="A392" s="63"/>
    </row>
    <row r="393" spans="1:1" ht="12.75" x14ac:dyDescent="0.2">
      <c r="A393" s="63"/>
    </row>
    <row r="394" spans="1:1" ht="12.75" x14ac:dyDescent="0.2">
      <c r="A394" s="63"/>
    </row>
    <row r="395" spans="1:1" ht="12.75" x14ac:dyDescent="0.2">
      <c r="A395" s="63"/>
    </row>
    <row r="396" spans="1:1" ht="12.75" x14ac:dyDescent="0.2">
      <c r="A396" s="63"/>
    </row>
    <row r="397" spans="1:1" ht="12.75" x14ac:dyDescent="0.2">
      <c r="A397" s="63"/>
    </row>
    <row r="398" spans="1:1" ht="12.75" x14ac:dyDescent="0.2">
      <c r="A398" s="63"/>
    </row>
    <row r="399" spans="1:1" ht="12.75" x14ac:dyDescent="0.2">
      <c r="A399" s="63"/>
    </row>
    <row r="400" spans="1:1" ht="12.75" x14ac:dyDescent="0.2">
      <c r="A400" s="63"/>
    </row>
    <row r="401" spans="1:1" ht="12.75" x14ac:dyDescent="0.2">
      <c r="A401" s="63"/>
    </row>
    <row r="402" spans="1:1" ht="12.75" x14ac:dyDescent="0.2">
      <c r="A402" s="63"/>
    </row>
    <row r="403" spans="1:1" ht="12.75" x14ac:dyDescent="0.2">
      <c r="A403" s="63"/>
    </row>
    <row r="404" spans="1:1" ht="12.75" x14ac:dyDescent="0.2">
      <c r="A404" s="63"/>
    </row>
    <row r="405" spans="1:1" ht="12.75" x14ac:dyDescent="0.2">
      <c r="A405" s="63"/>
    </row>
    <row r="406" spans="1:1" ht="12.75" x14ac:dyDescent="0.2">
      <c r="A406" s="63"/>
    </row>
    <row r="407" spans="1:1" ht="12.75" x14ac:dyDescent="0.2">
      <c r="A407" s="63"/>
    </row>
    <row r="408" spans="1:1" ht="12.75" x14ac:dyDescent="0.2">
      <c r="A408" s="63"/>
    </row>
    <row r="409" spans="1:1" ht="12.75" x14ac:dyDescent="0.2">
      <c r="A409" s="63"/>
    </row>
    <row r="410" spans="1:1" ht="12.75" x14ac:dyDescent="0.2">
      <c r="A410" s="63"/>
    </row>
    <row r="411" spans="1:1" ht="12.75" x14ac:dyDescent="0.2">
      <c r="A411" s="63"/>
    </row>
    <row r="412" spans="1:1" ht="12.75" x14ac:dyDescent="0.2">
      <c r="A412" s="63"/>
    </row>
    <row r="413" spans="1:1" ht="12.75" x14ac:dyDescent="0.2">
      <c r="A413" s="63"/>
    </row>
    <row r="414" spans="1:1" ht="12.75" x14ac:dyDescent="0.2">
      <c r="A414" s="63"/>
    </row>
    <row r="415" spans="1:1" ht="12.75" x14ac:dyDescent="0.2">
      <c r="A415" s="63"/>
    </row>
    <row r="416" spans="1:1" ht="12.75" x14ac:dyDescent="0.2">
      <c r="A416" s="63"/>
    </row>
    <row r="417" spans="1:1" ht="12.75" x14ac:dyDescent="0.2">
      <c r="A417" s="63"/>
    </row>
    <row r="418" spans="1:1" ht="12.75" x14ac:dyDescent="0.2">
      <c r="A418" s="63"/>
    </row>
    <row r="419" spans="1:1" ht="12.75" x14ac:dyDescent="0.2">
      <c r="A419" s="63"/>
    </row>
    <row r="420" spans="1:1" ht="12.75" x14ac:dyDescent="0.2">
      <c r="A420" s="63"/>
    </row>
    <row r="421" spans="1:1" ht="12.75" x14ac:dyDescent="0.2">
      <c r="A421" s="63"/>
    </row>
    <row r="422" spans="1:1" ht="12.75" x14ac:dyDescent="0.2">
      <c r="A422" s="63"/>
    </row>
    <row r="423" spans="1:1" ht="12.75" x14ac:dyDescent="0.2">
      <c r="A423" s="63"/>
    </row>
    <row r="424" spans="1:1" ht="12.75" x14ac:dyDescent="0.2">
      <c r="A424" s="63"/>
    </row>
    <row r="425" spans="1:1" ht="12.75" x14ac:dyDescent="0.2">
      <c r="A425" s="63"/>
    </row>
    <row r="426" spans="1:1" ht="12.75" x14ac:dyDescent="0.2">
      <c r="A426" s="63"/>
    </row>
    <row r="427" spans="1:1" ht="12.75" x14ac:dyDescent="0.2">
      <c r="A427" s="63"/>
    </row>
    <row r="428" spans="1:1" ht="12.75" x14ac:dyDescent="0.2">
      <c r="A428" s="63"/>
    </row>
    <row r="429" spans="1:1" ht="12.75" x14ac:dyDescent="0.2">
      <c r="A429" s="63"/>
    </row>
    <row r="430" spans="1:1" ht="12.75" x14ac:dyDescent="0.2">
      <c r="A430" s="63"/>
    </row>
    <row r="431" spans="1:1" ht="12.75" x14ac:dyDescent="0.2">
      <c r="A431" s="63"/>
    </row>
    <row r="432" spans="1:1" ht="12.75" x14ac:dyDescent="0.2">
      <c r="A432" s="63"/>
    </row>
    <row r="433" spans="1:1" ht="12.75" x14ac:dyDescent="0.2">
      <c r="A433" s="63"/>
    </row>
    <row r="434" spans="1:1" ht="12.75" x14ac:dyDescent="0.2">
      <c r="A434" s="63"/>
    </row>
    <row r="435" spans="1:1" ht="12.75" x14ac:dyDescent="0.2">
      <c r="A435" s="63"/>
    </row>
    <row r="436" spans="1:1" ht="12.75" x14ac:dyDescent="0.2">
      <c r="A436" s="63"/>
    </row>
    <row r="437" spans="1:1" ht="12.75" x14ac:dyDescent="0.2">
      <c r="A437" s="63"/>
    </row>
    <row r="438" spans="1:1" ht="12.75" x14ac:dyDescent="0.2">
      <c r="A438" s="63"/>
    </row>
    <row r="439" spans="1:1" ht="12.75" x14ac:dyDescent="0.2">
      <c r="A439" s="63"/>
    </row>
    <row r="440" spans="1:1" ht="12.75" x14ac:dyDescent="0.2">
      <c r="A440" s="63"/>
    </row>
    <row r="441" spans="1:1" ht="12.75" x14ac:dyDescent="0.2">
      <c r="A441" s="63"/>
    </row>
    <row r="442" spans="1:1" ht="12.75" x14ac:dyDescent="0.2">
      <c r="A442" s="63"/>
    </row>
    <row r="443" spans="1:1" ht="12.75" x14ac:dyDescent="0.2">
      <c r="A443" s="63"/>
    </row>
    <row r="444" spans="1:1" ht="12.75" x14ac:dyDescent="0.2">
      <c r="A444" s="63"/>
    </row>
    <row r="445" spans="1:1" ht="12.75" x14ac:dyDescent="0.2">
      <c r="A445" s="63"/>
    </row>
    <row r="446" spans="1:1" ht="12.75" x14ac:dyDescent="0.2">
      <c r="A446" s="63"/>
    </row>
    <row r="447" spans="1:1" ht="12.75" x14ac:dyDescent="0.2">
      <c r="A447" s="63"/>
    </row>
    <row r="448" spans="1:1" ht="12.75" x14ac:dyDescent="0.2">
      <c r="A448" s="63"/>
    </row>
    <row r="449" spans="1:1" ht="12.75" x14ac:dyDescent="0.2">
      <c r="A449" s="63"/>
    </row>
    <row r="450" spans="1:1" ht="12.75" x14ac:dyDescent="0.2">
      <c r="A450" s="63"/>
    </row>
    <row r="451" spans="1:1" ht="12.75" x14ac:dyDescent="0.2">
      <c r="A451" s="63"/>
    </row>
    <row r="452" spans="1:1" ht="12.75" x14ac:dyDescent="0.2">
      <c r="A452" s="63"/>
    </row>
    <row r="453" spans="1:1" ht="12.75" x14ac:dyDescent="0.2">
      <c r="A453" s="63"/>
    </row>
    <row r="454" spans="1:1" ht="12.75" x14ac:dyDescent="0.2">
      <c r="A454" s="63"/>
    </row>
    <row r="455" spans="1:1" ht="12.75" x14ac:dyDescent="0.2">
      <c r="A455" s="63"/>
    </row>
    <row r="456" spans="1:1" ht="12.75" x14ac:dyDescent="0.2">
      <c r="A456" s="63"/>
    </row>
    <row r="457" spans="1:1" ht="12.75" x14ac:dyDescent="0.2">
      <c r="A457" s="63"/>
    </row>
    <row r="458" spans="1:1" ht="12.75" x14ac:dyDescent="0.2">
      <c r="A458" s="63"/>
    </row>
    <row r="459" spans="1:1" ht="12.75" x14ac:dyDescent="0.2">
      <c r="A459" s="63"/>
    </row>
    <row r="460" spans="1:1" ht="12.75" x14ac:dyDescent="0.2">
      <c r="A460" s="63"/>
    </row>
    <row r="461" spans="1:1" ht="12.75" x14ac:dyDescent="0.2">
      <c r="A461" s="63"/>
    </row>
    <row r="462" spans="1:1" ht="12.75" x14ac:dyDescent="0.2">
      <c r="A462" s="63"/>
    </row>
    <row r="463" spans="1:1" ht="12.75" x14ac:dyDescent="0.2">
      <c r="A463" s="63"/>
    </row>
    <row r="464" spans="1:1" ht="12.75" x14ac:dyDescent="0.2">
      <c r="A464" s="63"/>
    </row>
    <row r="465" spans="1:1" ht="12.75" x14ac:dyDescent="0.2">
      <c r="A465" s="63"/>
    </row>
    <row r="466" spans="1:1" ht="12.75" x14ac:dyDescent="0.2">
      <c r="A466" s="63"/>
    </row>
    <row r="467" spans="1:1" ht="12.75" x14ac:dyDescent="0.2">
      <c r="A467" s="63"/>
    </row>
    <row r="468" spans="1:1" ht="12.75" x14ac:dyDescent="0.2">
      <c r="A468" s="63"/>
    </row>
    <row r="469" spans="1:1" ht="12.75" x14ac:dyDescent="0.2">
      <c r="A469" s="63"/>
    </row>
    <row r="470" spans="1:1" ht="12.75" x14ac:dyDescent="0.2">
      <c r="A470" s="63"/>
    </row>
    <row r="471" spans="1:1" ht="12.75" x14ac:dyDescent="0.2">
      <c r="A471" s="63"/>
    </row>
    <row r="472" spans="1:1" ht="12.75" x14ac:dyDescent="0.2">
      <c r="A472" s="63"/>
    </row>
    <row r="473" spans="1:1" ht="12.75" x14ac:dyDescent="0.2">
      <c r="A473" s="63"/>
    </row>
    <row r="474" spans="1:1" ht="12.75" x14ac:dyDescent="0.2">
      <c r="A474" s="63"/>
    </row>
    <row r="475" spans="1:1" ht="12.75" x14ac:dyDescent="0.2">
      <c r="A475" s="63"/>
    </row>
    <row r="476" spans="1:1" ht="12.75" x14ac:dyDescent="0.2">
      <c r="A476" s="63"/>
    </row>
    <row r="477" spans="1:1" ht="12.75" x14ac:dyDescent="0.2">
      <c r="A477" s="63"/>
    </row>
    <row r="478" spans="1:1" ht="12.75" x14ac:dyDescent="0.2">
      <c r="A478" s="63"/>
    </row>
    <row r="479" spans="1:1" ht="12.75" x14ac:dyDescent="0.2">
      <c r="A479" s="63"/>
    </row>
    <row r="480" spans="1:1" ht="12.75" x14ac:dyDescent="0.2">
      <c r="A480" s="63"/>
    </row>
    <row r="481" spans="1:1" ht="12.75" x14ac:dyDescent="0.2">
      <c r="A481" s="63"/>
    </row>
    <row r="482" spans="1:1" ht="12.75" x14ac:dyDescent="0.2">
      <c r="A482" s="63"/>
    </row>
    <row r="483" spans="1:1" ht="12.75" x14ac:dyDescent="0.2">
      <c r="A483" s="63"/>
    </row>
    <row r="484" spans="1:1" ht="12.75" x14ac:dyDescent="0.2">
      <c r="A484" s="63"/>
    </row>
    <row r="485" spans="1:1" ht="12.75" x14ac:dyDescent="0.2">
      <c r="A485" s="63"/>
    </row>
    <row r="486" spans="1:1" ht="12.75" x14ac:dyDescent="0.2">
      <c r="A486" s="63"/>
    </row>
    <row r="487" spans="1:1" ht="12.75" x14ac:dyDescent="0.2">
      <c r="A487" s="63"/>
    </row>
    <row r="488" spans="1:1" ht="12.75" x14ac:dyDescent="0.2">
      <c r="A488" s="63"/>
    </row>
    <row r="489" spans="1:1" ht="12.75" x14ac:dyDescent="0.2">
      <c r="A489" s="63"/>
    </row>
    <row r="490" spans="1:1" ht="12.75" x14ac:dyDescent="0.2">
      <c r="A490" s="63"/>
    </row>
    <row r="491" spans="1:1" ht="12.75" x14ac:dyDescent="0.2">
      <c r="A491" s="63"/>
    </row>
    <row r="492" spans="1:1" ht="12.75" x14ac:dyDescent="0.2">
      <c r="A492" s="63"/>
    </row>
    <row r="493" spans="1:1" ht="12.75" x14ac:dyDescent="0.2">
      <c r="A493" s="63"/>
    </row>
    <row r="494" spans="1:1" ht="12.75" x14ac:dyDescent="0.2">
      <c r="A494" s="63"/>
    </row>
    <row r="495" spans="1:1" ht="12.75" x14ac:dyDescent="0.2">
      <c r="A495" s="63"/>
    </row>
    <row r="496" spans="1:1" ht="12.75" x14ac:dyDescent="0.2">
      <c r="A496" s="63"/>
    </row>
    <row r="497" spans="1:1" ht="12.75" x14ac:dyDescent="0.2">
      <c r="A497" s="63"/>
    </row>
    <row r="498" spans="1:1" ht="12.75" x14ac:dyDescent="0.2">
      <c r="A498" s="63"/>
    </row>
    <row r="499" spans="1:1" ht="12.75" x14ac:dyDescent="0.2">
      <c r="A499" s="63"/>
    </row>
    <row r="500" spans="1:1" ht="12.75" x14ac:dyDescent="0.2">
      <c r="A500" s="63"/>
    </row>
    <row r="501" spans="1:1" ht="12.75" x14ac:dyDescent="0.2">
      <c r="A501" s="63"/>
    </row>
    <row r="502" spans="1:1" ht="12.75" x14ac:dyDescent="0.2">
      <c r="A502" s="63"/>
    </row>
    <row r="503" spans="1:1" ht="12.75" x14ac:dyDescent="0.2">
      <c r="A503" s="63"/>
    </row>
    <row r="504" spans="1:1" ht="12.75" x14ac:dyDescent="0.2">
      <c r="A504" s="63"/>
    </row>
    <row r="505" spans="1:1" ht="12.75" x14ac:dyDescent="0.2">
      <c r="A505" s="63"/>
    </row>
    <row r="506" spans="1:1" ht="12.75" x14ac:dyDescent="0.2">
      <c r="A506" s="63"/>
    </row>
    <row r="507" spans="1:1" ht="12.75" x14ac:dyDescent="0.2">
      <c r="A507" s="63"/>
    </row>
    <row r="508" spans="1:1" ht="12.75" x14ac:dyDescent="0.2">
      <c r="A508" s="63"/>
    </row>
    <row r="509" spans="1:1" ht="12.75" x14ac:dyDescent="0.2">
      <c r="A509" s="63"/>
    </row>
    <row r="510" spans="1:1" ht="12.75" x14ac:dyDescent="0.2">
      <c r="A510" s="63"/>
    </row>
    <row r="511" spans="1:1" ht="12.75" x14ac:dyDescent="0.2">
      <c r="A511" s="63"/>
    </row>
    <row r="512" spans="1:1" ht="12.75" x14ac:dyDescent="0.2">
      <c r="A512" s="63"/>
    </row>
    <row r="513" spans="1:1" ht="12.75" x14ac:dyDescent="0.2">
      <c r="A513" s="63"/>
    </row>
    <row r="514" spans="1:1" ht="12.75" x14ac:dyDescent="0.2">
      <c r="A514" s="63"/>
    </row>
    <row r="515" spans="1:1" ht="12.75" x14ac:dyDescent="0.2">
      <c r="A515" s="63"/>
    </row>
    <row r="516" spans="1:1" ht="12.75" x14ac:dyDescent="0.2">
      <c r="A516" s="63"/>
    </row>
    <row r="517" spans="1:1" ht="12.75" x14ac:dyDescent="0.2">
      <c r="A517" s="63"/>
    </row>
    <row r="518" spans="1:1" ht="12.75" x14ac:dyDescent="0.2">
      <c r="A518" s="63"/>
    </row>
    <row r="519" spans="1:1" ht="12.75" x14ac:dyDescent="0.2">
      <c r="A519" s="63"/>
    </row>
    <row r="520" spans="1:1" ht="12.75" x14ac:dyDescent="0.2">
      <c r="A520" s="63"/>
    </row>
    <row r="521" spans="1:1" ht="12.75" x14ac:dyDescent="0.2">
      <c r="A521" s="63"/>
    </row>
    <row r="522" spans="1:1" ht="12.75" x14ac:dyDescent="0.2">
      <c r="A522" s="63"/>
    </row>
    <row r="523" spans="1:1" ht="12.75" x14ac:dyDescent="0.2">
      <c r="A523" s="63"/>
    </row>
    <row r="524" spans="1:1" ht="12.75" x14ac:dyDescent="0.2">
      <c r="A524" s="63"/>
    </row>
    <row r="525" spans="1:1" ht="12.75" x14ac:dyDescent="0.2">
      <c r="A525" s="63"/>
    </row>
    <row r="526" spans="1:1" ht="12.75" x14ac:dyDescent="0.2">
      <c r="A526" s="63"/>
    </row>
    <row r="527" spans="1:1" ht="12.75" x14ac:dyDescent="0.2">
      <c r="A527" s="63"/>
    </row>
    <row r="528" spans="1:1" ht="12.75" x14ac:dyDescent="0.2">
      <c r="A528" s="63"/>
    </row>
    <row r="529" spans="1:1" ht="12.75" x14ac:dyDescent="0.2">
      <c r="A529" s="63"/>
    </row>
    <row r="530" spans="1:1" ht="12.75" x14ac:dyDescent="0.2">
      <c r="A530" s="63"/>
    </row>
    <row r="531" spans="1:1" ht="12.75" x14ac:dyDescent="0.2">
      <c r="A531" s="63"/>
    </row>
    <row r="532" spans="1:1" ht="12.75" x14ac:dyDescent="0.2">
      <c r="A532" s="63"/>
    </row>
    <row r="533" spans="1:1" ht="12.75" x14ac:dyDescent="0.2">
      <c r="A533" s="63"/>
    </row>
    <row r="534" spans="1:1" ht="12.75" x14ac:dyDescent="0.2">
      <c r="A534" s="63"/>
    </row>
    <row r="535" spans="1:1" ht="12.75" x14ac:dyDescent="0.2">
      <c r="A535" s="63"/>
    </row>
    <row r="536" spans="1:1" ht="12.75" x14ac:dyDescent="0.2">
      <c r="A536" s="63"/>
    </row>
    <row r="537" spans="1:1" ht="12.75" x14ac:dyDescent="0.2">
      <c r="A537" s="63"/>
    </row>
    <row r="538" spans="1:1" ht="12.75" x14ac:dyDescent="0.2">
      <c r="A538" s="63"/>
    </row>
    <row r="539" spans="1:1" ht="12.75" x14ac:dyDescent="0.2">
      <c r="A539" s="63"/>
    </row>
    <row r="540" spans="1:1" ht="12.75" x14ac:dyDescent="0.2">
      <c r="A540" s="63"/>
    </row>
    <row r="541" spans="1:1" ht="12.75" x14ac:dyDescent="0.2">
      <c r="A541" s="63"/>
    </row>
    <row r="542" spans="1:1" ht="12.75" x14ac:dyDescent="0.2">
      <c r="A542" s="63"/>
    </row>
    <row r="543" spans="1:1" ht="12.75" x14ac:dyDescent="0.2">
      <c r="A543" s="63"/>
    </row>
    <row r="544" spans="1:1" ht="12.75" x14ac:dyDescent="0.2">
      <c r="A544" s="63"/>
    </row>
    <row r="545" spans="1:1" ht="12.75" x14ac:dyDescent="0.2">
      <c r="A545" s="63"/>
    </row>
    <row r="546" spans="1:1" ht="12.75" x14ac:dyDescent="0.2">
      <c r="A546" s="63"/>
    </row>
    <row r="547" spans="1:1" ht="12.75" x14ac:dyDescent="0.2">
      <c r="A547" s="63"/>
    </row>
    <row r="548" spans="1:1" ht="12.75" x14ac:dyDescent="0.2">
      <c r="A548" s="63"/>
    </row>
    <row r="549" spans="1:1" ht="12.75" x14ac:dyDescent="0.2">
      <c r="A549" s="63"/>
    </row>
    <row r="550" spans="1:1" ht="12.75" x14ac:dyDescent="0.2">
      <c r="A550" s="63"/>
    </row>
    <row r="551" spans="1:1" ht="12.75" x14ac:dyDescent="0.2">
      <c r="A551" s="63"/>
    </row>
    <row r="552" spans="1:1" ht="12.75" x14ac:dyDescent="0.2">
      <c r="A552" s="63"/>
    </row>
    <row r="553" spans="1:1" ht="12.75" x14ac:dyDescent="0.2">
      <c r="A553" s="63"/>
    </row>
    <row r="554" spans="1:1" ht="12.75" x14ac:dyDescent="0.2">
      <c r="A554" s="63"/>
    </row>
    <row r="555" spans="1:1" ht="12.75" x14ac:dyDescent="0.2">
      <c r="A555" s="63"/>
    </row>
    <row r="556" spans="1:1" ht="12.75" x14ac:dyDescent="0.2">
      <c r="A556" s="63"/>
    </row>
    <row r="557" spans="1:1" ht="12.75" x14ac:dyDescent="0.2">
      <c r="A557" s="63"/>
    </row>
    <row r="558" spans="1:1" ht="12.75" x14ac:dyDescent="0.2">
      <c r="A558" s="63"/>
    </row>
    <row r="559" spans="1:1" ht="12.75" x14ac:dyDescent="0.2">
      <c r="A559" s="63"/>
    </row>
    <row r="560" spans="1:1" ht="12.75" x14ac:dyDescent="0.2">
      <c r="A560" s="63"/>
    </row>
    <row r="561" spans="1:1" ht="12.75" x14ac:dyDescent="0.2">
      <c r="A561" s="63"/>
    </row>
    <row r="562" spans="1:1" ht="12.75" x14ac:dyDescent="0.2">
      <c r="A562" s="63"/>
    </row>
    <row r="563" spans="1:1" ht="12.75" x14ac:dyDescent="0.2">
      <c r="A563" s="63"/>
    </row>
    <row r="564" spans="1:1" ht="12.75" x14ac:dyDescent="0.2">
      <c r="A564" s="63"/>
    </row>
    <row r="565" spans="1:1" ht="12.75" x14ac:dyDescent="0.2">
      <c r="A565" s="63"/>
    </row>
    <row r="566" spans="1:1" ht="12.75" x14ac:dyDescent="0.2">
      <c r="A566" s="63"/>
    </row>
    <row r="567" spans="1:1" ht="12.75" x14ac:dyDescent="0.2">
      <c r="A567" s="63"/>
    </row>
    <row r="568" spans="1:1" ht="12.75" x14ac:dyDescent="0.2">
      <c r="A568" s="63"/>
    </row>
    <row r="569" spans="1:1" ht="12.75" x14ac:dyDescent="0.2">
      <c r="A569" s="63"/>
    </row>
    <row r="570" spans="1:1" ht="12.75" x14ac:dyDescent="0.2">
      <c r="A570" s="63"/>
    </row>
    <row r="571" spans="1:1" ht="12.75" x14ac:dyDescent="0.2">
      <c r="A571" s="63"/>
    </row>
    <row r="572" spans="1:1" ht="12.75" x14ac:dyDescent="0.2">
      <c r="A572" s="63"/>
    </row>
    <row r="573" spans="1:1" ht="12.75" x14ac:dyDescent="0.2">
      <c r="A573" s="63"/>
    </row>
    <row r="574" spans="1:1" ht="12.75" x14ac:dyDescent="0.2">
      <c r="A574" s="63"/>
    </row>
    <row r="575" spans="1:1" ht="12.75" x14ac:dyDescent="0.2">
      <c r="A575" s="63"/>
    </row>
    <row r="576" spans="1:1" ht="12.75" x14ac:dyDescent="0.2">
      <c r="A576" s="63"/>
    </row>
    <row r="577" spans="1:1" ht="12.75" x14ac:dyDescent="0.2">
      <c r="A577" s="63"/>
    </row>
    <row r="578" spans="1:1" ht="12.75" x14ac:dyDescent="0.2">
      <c r="A578" s="63"/>
    </row>
    <row r="579" spans="1:1" ht="12.75" x14ac:dyDescent="0.2">
      <c r="A579" s="63"/>
    </row>
    <row r="580" spans="1:1" ht="12.75" x14ac:dyDescent="0.2">
      <c r="A580" s="63"/>
    </row>
    <row r="581" spans="1:1" ht="12.75" x14ac:dyDescent="0.2">
      <c r="A581" s="63"/>
    </row>
    <row r="582" spans="1:1" ht="12.75" x14ac:dyDescent="0.2">
      <c r="A582" s="63"/>
    </row>
    <row r="583" spans="1:1" ht="12.75" x14ac:dyDescent="0.2">
      <c r="A583" s="63"/>
    </row>
    <row r="584" spans="1:1" ht="12.75" x14ac:dyDescent="0.2">
      <c r="A584" s="63"/>
    </row>
    <row r="585" spans="1:1" ht="12.75" x14ac:dyDescent="0.2">
      <c r="A585" s="63"/>
    </row>
    <row r="586" spans="1:1" ht="12.75" x14ac:dyDescent="0.2">
      <c r="A586" s="63"/>
    </row>
    <row r="587" spans="1:1" ht="12.75" x14ac:dyDescent="0.2">
      <c r="A587" s="63"/>
    </row>
    <row r="588" spans="1:1" ht="12.75" x14ac:dyDescent="0.2">
      <c r="A588" s="63"/>
    </row>
    <row r="589" spans="1:1" ht="12.75" x14ac:dyDescent="0.2">
      <c r="A589" s="63"/>
    </row>
    <row r="590" spans="1:1" ht="12.75" x14ac:dyDescent="0.2">
      <c r="A590" s="63"/>
    </row>
    <row r="591" spans="1:1" ht="12.75" x14ac:dyDescent="0.2">
      <c r="A591" s="63"/>
    </row>
    <row r="592" spans="1:1" ht="12.75" x14ac:dyDescent="0.2">
      <c r="A592" s="63"/>
    </row>
    <row r="593" spans="1:1" ht="12.75" x14ac:dyDescent="0.2">
      <c r="A593" s="63"/>
    </row>
    <row r="594" spans="1:1" ht="12.75" x14ac:dyDescent="0.2">
      <c r="A594" s="63"/>
    </row>
    <row r="595" spans="1:1" ht="12.75" x14ac:dyDescent="0.2">
      <c r="A595" s="63"/>
    </row>
    <row r="596" spans="1:1" ht="12.75" x14ac:dyDescent="0.2">
      <c r="A596" s="63"/>
    </row>
    <row r="597" spans="1:1" ht="12.75" x14ac:dyDescent="0.2">
      <c r="A597" s="63"/>
    </row>
    <row r="598" spans="1:1" ht="12.75" x14ac:dyDescent="0.2">
      <c r="A598" s="63"/>
    </row>
    <row r="599" spans="1:1" ht="12.75" x14ac:dyDescent="0.2">
      <c r="A599" s="63"/>
    </row>
    <row r="600" spans="1:1" ht="12.75" x14ac:dyDescent="0.2">
      <c r="A600" s="63"/>
    </row>
    <row r="601" spans="1:1" ht="12.75" x14ac:dyDescent="0.2">
      <c r="A601" s="63"/>
    </row>
    <row r="602" spans="1:1" ht="12.75" x14ac:dyDescent="0.2">
      <c r="A602" s="63"/>
    </row>
    <row r="603" spans="1:1" ht="12.75" x14ac:dyDescent="0.2">
      <c r="A603" s="63"/>
    </row>
    <row r="604" spans="1:1" ht="12.75" x14ac:dyDescent="0.2">
      <c r="A604" s="63"/>
    </row>
    <row r="605" spans="1:1" ht="12.75" x14ac:dyDescent="0.2">
      <c r="A605" s="63"/>
    </row>
    <row r="606" spans="1:1" ht="12.75" x14ac:dyDescent="0.2">
      <c r="A606" s="63"/>
    </row>
    <row r="607" spans="1:1" ht="12.75" x14ac:dyDescent="0.2">
      <c r="A607" s="63"/>
    </row>
    <row r="608" spans="1:1" ht="12.75" x14ac:dyDescent="0.2">
      <c r="A608" s="63"/>
    </row>
    <row r="609" spans="1:1" ht="12.75" x14ac:dyDescent="0.2">
      <c r="A609" s="63"/>
    </row>
    <row r="610" spans="1:1" ht="12.75" x14ac:dyDescent="0.2">
      <c r="A610" s="63"/>
    </row>
    <row r="611" spans="1:1" ht="12.75" x14ac:dyDescent="0.2">
      <c r="A611" s="63"/>
    </row>
    <row r="612" spans="1:1" ht="12.75" x14ac:dyDescent="0.2">
      <c r="A612" s="63"/>
    </row>
    <row r="613" spans="1:1" ht="12.75" x14ac:dyDescent="0.2">
      <c r="A613" s="63"/>
    </row>
    <row r="614" spans="1:1" ht="12.75" x14ac:dyDescent="0.2">
      <c r="A614" s="63"/>
    </row>
    <row r="615" spans="1:1" ht="12.75" x14ac:dyDescent="0.2">
      <c r="A615" s="63"/>
    </row>
    <row r="616" spans="1:1" ht="12.75" x14ac:dyDescent="0.2">
      <c r="A616" s="63"/>
    </row>
    <row r="617" spans="1:1" ht="12.75" x14ac:dyDescent="0.2">
      <c r="A617" s="63"/>
    </row>
    <row r="618" spans="1:1" ht="12.75" x14ac:dyDescent="0.2">
      <c r="A618" s="63"/>
    </row>
    <row r="619" spans="1:1" ht="12.75" x14ac:dyDescent="0.2">
      <c r="A619" s="63"/>
    </row>
    <row r="620" spans="1:1" ht="12.75" x14ac:dyDescent="0.2">
      <c r="A620" s="63"/>
    </row>
    <row r="621" spans="1:1" ht="12.75" x14ac:dyDescent="0.2">
      <c r="A621" s="63"/>
    </row>
    <row r="622" spans="1:1" ht="12.75" x14ac:dyDescent="0.2">
      <c r="A622" s="63"/>
    </row>
    <row r="623" spans="1:1" ht="12.75" x14ac:dyDescent="0.2">
      <c r="A623" s="63"/>
    </row>
    <row r="624" spans="1:1" ht="12.75" x14ac:dyDescent="0.2">
      <c r="A624" s="63"/>
    </row>
    <row r="625" spans="1:1" ht="12.75" x14ac:dyDescent="0.2">
      <c r="A625" s="63"/>
    </row>
    <row r="626" spans="1:1" ht="12.75" x14ac:dyDescent="0.2">
      <c r="A626" s="63"/>
    </row>
    <row r="627" spans="1:1" ht="12.75" x14ac:dyDescent="0.2">
      <c r="A627" s="63"/>
    </row>
    <row r="628" spans="1:1" ht="12.75" x14ac:dyDescent="0.2">
      <c r="A628" s="63"/>
    </row>
    <row r="629" spans="1:1" ht="12.75" x14ac:dyDescent="0.2">
      <c r="A629" s="63"/>
    </row>
    <row r="630" spans="1:1" ht="12.75" x14ac:dyDescent="0.2">
      <c r="A630" s="63"/>
    </row>
    <row r="631" spans="1:1" ht="12.75" x14ac:dyDescent="0.2">
      <c r="A631" s="63"/>
    </row>
    <row r="632" spans="1:1" ht="12.75" x14ac:dyDescent="0.2">
      <c r="A632" s="63"/>
    </row>
    <row r="633" spans="1:1" ht="12.75" x14ac:dyDescent="0.2">
      <c r="A633" s="63"/>
    </row>
    <row r="634" spans="1:1" ht="12.75" x14ac:dyDescent="0.2">
      <c r="A634" s="63"/>
    </row>
    <row r="635" spans="1:1" ht="12.75" x14ac:dyDescent="0.2">
      <c r="A635" s="63"/>
    </row>
    <row r="636" spans="1:1" ht="12.75" x14ac:dyDescent="0.2">
      <c r="A636" s="63"/>
    </row>
    <row r="637" spans="1:1" ht="12.75" x14ac:dyDescent="0.2">
      <c r="A637" s="63"/>
    </row>
    <row r="638" spans="1:1" ht="12.75" x14ac:dyDescent="0.2">
      <c r="A638" s="63"/>
    </row>
    <row r="639" spans="1:1" ht="12.75" x14ac:dyDescent="0.2">
      <c r="A639" s="63"/>
    </row>
    <row r="640" spans="1:1" ht="12.75" x14ac:dyDescent="0.2">
      <c r="A640" s="63"/>
    </row>
    <row r="641" spans="1:1" ht="12.75" x14ac:dyDescent="0.2">
      <c r="A641" s="63"/>
    </row>
    <row r="642" spans="1:1" ht="12.75" x14ac:dyDescent="0.2">
      <c r="A642" s="63"/>
    </row>
    <row r="643" spans="1:1" ht="12.75" x14ac:dyDescent="0.2">
      <c r="A643" s="63"/>
    </row>
    <row r="644" spans="1:1" ht="12.75" x14ac:dyDescent="0.2">
      <c r="A644" s="63"/>
    </row>
    <row r="645" spans="1:1" ht="12.75" x14ac:dyDescent="0.2">
      <c r="A645" s="63"/>
    </row>
    <row r="646" spans="1:1" ht="12.75" x14ac:dyDescent="0.2">
      <c r="A646" s="63"/>
    </row>
    <row r="647" spans="1:1" ht="12.75" x14ac:dyDescent="0.2">
      <c r="A647" s="63"/>
    </row>
    <row r="648" spans="1:1" ht="12.75" x14ac:dyDescent="0.2">
      <c r="A648" s="63"/>
    </row>
    <row r="649" spans="1:1" ht="12.75" x14ac:dyDescent="0.2">
      <c r="A649" s="63"/>
    </row>
    <row r="650" spans="1:1" ht="12.75" x14ac:dyDescent="0.2">
      <c r="A650" s="63"/>
    </row>
    <row r="651" spans="1:1" ht="12.75" x14ac:dyDescent="0.2">
      <c r="A651" s="63"/>
    </row>
    <row r="652" spans="1:1" ht="12.75" x14ac:dyDescent="0.2">
      <c r="A652" s="63"/>
    </row>
    <row r="653" spans="1:1" ht="12.75" x14ac:dyDescent="0.2">
      <c r="A653" s="63"/>
    </row>
    <row r="654" spans="1:1" ht="12.75" x14ac:dyDescent="0.2">
      <c r="A654" s="63"/>
    </row>
    <row r="655" spans="1:1" ht="12.75" x14ac:dyDescent="0.2">
      <c r="A655" s="63"/>
    </row>
    <row r="656" spans="1:1" ht="12.75" x14ac:dyDescent="0.2">
      <c r="A656" s="63"/>
    </row>
    <row r="657" spans="1:1" ht="12.75" x14ac:dyDescent="0.2">
      <c r="A657" s="63"/>
    </row>
    <row r="658" spans="1:1" ht="12.75" x14ac:dyDescent="0.2">
      <c r="A658" s="63"/>
    </row>
    <row r="659" spans="1:1" ht="12.75" x14ac:dyDescent="0.2">
      <c r="A659" s="63"/>
    </row>
    <row r="660" spans="1:1" ht="12.75" x14ac:dyDescent="0.2">
      <c r="A660" s="63"/>
    </row>
    <row r="661" spans="1:1" ht="12.75" x14ac:dyDescent="0.2">
      <c r="A661" s="63"/>
    </row>
    <row r="662" spans="1:1" ht="12.75" x14ac:dyDescent="0.2">
      <c r="A662" s="63"/>
    </row>
    <row r="663" spans="1:1" ht="12.75" x14ac:dyDescent="0.2">
      <c r="A663" s="63"/>
    </row>
    <row r="664" spans="1:1" ht="12.75" x14ac:dyDescent="0.2">
      <c r="A664" s="63"/>
    </row>
    <row r="665" spans="1:1" ht="12.75" x14ac:dyDescent="0.2">
      <c r="A665" s="63"/>
    </row>
    <row r="666" spans="1:1" ht="12.75" x14ac:dyDescent="0.2">
      <c r="A666" s="63"/>
    </row>
    <row r="667" spans="1:1" ht="12.75" x14ac:dyDescent="0.2">
      <c r="A667" s="63"/>
    </row>
    <row r="668" spans="1:1" ht="12.75" x14ac:dyDescent="0.2">
      <c r="A668" s="63"/>
    </row>
    <row r="669" spans="1:1" ht="12.75" x14ac:dyDescent="0.2">
      <c r="A669" s="63"/>
    </row>
    <row r="670" spans="1:1" ht="12.75" x14ac:dyDescent="0.2">
      <c r="A670" s="63"/>
    </row>
    <row r="671" spans="1:1" ht="12.75" x14ac:dyDescent="0.2">
      <c r="A671" s="63"/>
    </row>
    <row r="672" spans="1:1" ht="12.75" x14ac:dyDescent="0.2">
      <c r="A672" s="63"/>
    </row>
    <row r="673" spans="1:1" ht="12.75" x14ac:dyDescent="0.2">
      <c r="A673" s="63"/>
    </row>
    <row r="674" spans="1:1" ht="12.75" x14ac:dyDescent="0.2">
      <c r="A674" s="63"/>
    </row>
    <row r="675" spans="1:1" ht="12.75" x14ac:dyDescent="0.2">
      <c r="A675" s="63"/>
    </row>
    <row r="676" spans="1:1" ht="12.75" x14ac:dyDescent="0.2">
      <c r="A676" s="63"/>
    </row>
    <row r="677" spans="1:1" ht="12.75" x14ac:dyDescent="0.2">
      <c r="A677" s="63"/>
    </row>
    <row r="678" spans="1:1" ht="12.75" x14ac:dyDescent="0.2">
      <c r="A678" s="63"/>
    </row>
    <row r="679" spans="1:1" ht="12.75" x14ac:dyDescent="0.2">
      <c r="A679" s="63"/>
    </row>
    <row r="680" spans="1:1" ht="12.75" x14ac:dyDescent="0.2">
      <c r="A680" s="63"/>
    </row>
    <row r="681" spans="1:1" ht="12.75" x14ac:dyDescent="0.2">
      <c r="A681" s="63"/>
    </row>
    <row r="682" spans="1:1" ht="12.75" x14ac:dyDescent="0.2">
      <c r="A682" s="63"/>
    </row>
    <row r="683" spans="1:1" ht="12.75" x14ac:dyDescent="0.2">
      <c r="A683" s="63"/>
    </row>
    <row r="684" spans="1:1" ht="12.75" x14ac:dyDescent="0.2">
      <c r="A684" s="63"/>
    </row>
    <row r="685" spans="1:1" ht="12.75" x14ac:dyDescent="0.2">
      <c r="A685" s="63"/>
    </row>
    <row r="686" spans="1:1" ht="12.75" x14ac:dyDescent="0.2">
      <c r="A686" s="63"/>
    </row>
    <row r="687" spans="1:1" ht="12.75" x14ac:dyDescent="0.2">
      <c r="A687" s="63"/>
    </row>
    <row r="688" spans="1:1" ht="12.75" x14ac:dyDescent="0.2">
      <c r="A688" s="63"/>
    </row>
    <row r="689" spans="1:1" ht="12.75" x14ac:dyDescent="0.2">
      <c r="A689" s="63"/>
    </row>
    <row r="690" spans="1:1" ht="12.75" x14ac:dyDescent="0.2">
      <c r="A690" s="63"/>
    </row>
    <row r="691" spans="1:1" ht="12.75" x14ac:dyDescent="0.2">
      <c r="A691" s="63"/>
    </row>
    <row r="692" spans="1:1" ht="12.75" x14ac:dyDescent="0.2">
      <c r="A692" s="63"/>
    </row>
    <row r="693" spans="1:1" ht="12.75" x14ac:dyDescent="0.2">
      <c r="A693" s="63"/>
    </row>
    <row r="694" spans="1:1" ht="12.75" x14ac:dyDescent="0.2">
      <c r="A694" s="63"/>
    </row>
    <row r="695" spans="1:1" ht="12.75" x14ac:dyDescent="0.2">
      <c r="A695" s="63"/>
    </row>
    <row r="696" spans="1:1" ht="12.75" x14ac:dyDescent="0.2">
      <c r="A696" s="63"/>
    </row>
    <row r="697" spans="1:1" ht="12.75" x14ac:dyDescent="0.2">
      <c r="A697" s="63"/>
    </row>
    <row r="698" spans="1:1" ht="12.75" x14ac:dyDescent="0.2">
      <c r="A698" s="63"/>
    </row>
    <row r="699" spans="1:1" ht="12.75" x14ac:dyDescent="0.2">
      <c r="A699" s="63"/>
    </row>
    <row r="700" spans="1:1" ht="12.75" x14ac:dyDescent="0.2">
      <c r="A700" s="63"/>
    </row>
    <row r="701" spans="1:1" ht="12.75" x14ac:dyDescent="0.2">
      <c r="A701" s="63"/>
    </row>
    <row r="702" spans="1:1" ht="12.75" x14ac:dyDescent="0.2">
      <c r="A702" s="63"/>
    </row>
    <row r="703" spans="1:1" ht="12.75" x14ac:dyDescent="0.2">
      <c r="A703" s="63"/>
    </row>
    <row r="704" spans="1:1" ht="12.75" x14ac:dyDescent="0.2">
      <c r="A704" s="63"/>
    </row>
    <row r="705" spans="1:1" ht="12.75" x14ac:dyDescent="0.2">
      <c r="A705" s="63"/>
    </row>
    <row r="706" spans="1:1" ht="12.75" x14ac:dyDescent="0.2">
      <c r="A706" s="63"/>
    </row>
    <row r="707" spans="1:1" ht="12.75" x14ac:dyDescent="0.2">
      <c r="A707" s="63"/>
    </row>
    <row r="708" spans="1:1" ht="12.75" x14ac:dyDescent="0.2">
      <c r="A708" s="63"/>
    </row>
    <row r="709" spans="1:1" ht="12.75" x14ac:dyDescent="0.2">
      <c r="A709" s="63"/>
    </row>
    <row r="710" spans="1:1" ht="12.75" x14ac:dyDescent="0.2">
      <c r="A710" s="63"/>
    </row>
    <row r="711" spans="1:1" ht="12.75" x14ac:dyDescent="0.2">
      <c r="A711" s="63"/>
    </row>
    <row r="712" spans="1:1" ht="12.75" x14ac:dyDescent="0.2">
      <c r="A712" s="63"/>
    </row>
    <row r="713" spans="1:1" ht="12.75" x14ac:dyDescent="0.2">
      <c r="A713" s="63"/>
    </row>
    <row r="714" spans="1:1" ht="12.75" x14ac:dyDescent="0.2">
      <c r="A714" s="63"/>
    </row>
    <row r="715" spans="1:1" ht="12.75" x14ac:dyDescent="0.2">
      <c r="A715" s="63"/>
    </row>
    <row r="716" spans="1:1" ht="12.75" x14ac:dyDescent="0.2">
      <c r="A716" s="63"/>
    </row>
    <row r="717" spans="1:1" ht="12.75" x14ac:dyDescent="0.2">
      <c r="A717" s="63"/>
    </row>
    <row r="718" spans="1:1" ht="12.75" x14ac:dyDescent="0.2">
      <c r="A718" s="63"/>
    </row>
    <row r="719" spans="1:1" ht="12.75" x14ac:dyDescent="0.2">
      <c r="A719" s="63"/>
    </row>
    <row r="720" spans="1:1" ht="12.75" x14ac:dyDescent="0.2">
      <c r="A720" s="63"/>
    </row>
    <row r="721" spans="1:1" ht="12.75" x14ac:dyDescent="0.2">
      <c r="A721" s="63"/>
    </row>
    <row r="722" spans="1:1" ht="12.75" x14ac:dyDescent="0.2">
      <c r="A722" s="63"/>
    </row>
    <row r="723" spans="1:1" ht="12.75" x14ac:dyDescent="0.2">
      <c r="A723" s="63"/>
    </row>
    <row r="724" spans="1:1" ht="12.75" x14ac:dyDescent="0.2">
      <c r="A724" s="63"/>
    </row>
    <row r="725" spans="1:1" ht="12.75" x14ac:dyDescent="0.2">
      <c r="A725" s="63"/>
    </row>
    <row r="726" spans="1:1" ht="12.75" x14ac:dyDescent="0.2">
      <c r="A726" s="63"/>
    </row>
    <row r="727" spans="1:1" ht="12.75" x14ac:dyDescent="0.2">
      <c r="A727" s="63"/>
    </row>
    <row r="728" spans="1:1" ht="12.75" x14ac:dyDescent="0.2">
      <c r="A728" s="63"/>
    </row>
    <row r="729" spans="1:1" ht="12.75" x14ac:dyDescent="0.2">
      <c r="A729" s="63"/>
    </row>
    <row r="730" spans="1:1" ht="12.75" x14ac:dyDescent="0.2">
      <c r="A730" s="63"/>
    </row>
    <row r="731" spans="1:1" ht="12.75" x14ac:dyDescent="0.2">
      <c r="A731" s="63"/>
    </row>
    <row r="732" spans="1:1" ht="12.75" x14ac:dyDescent="0.2">
      <c r="A732" s="63"/>
    </row>
    <row r="733" spans="1:1" ht="12.75" x14ac:dyDescent="0.2">
      <c r="A733" s="63"/>
    </row>
    <row r="734" spans="1:1" ht="12.75" x14ac:dyDescent="0.2">
      <c r="A734" s="63"/>
    </row>
    <row r="735" spans="1:1" ht="12.75" x14ac:dyDescent="0.2">
      <c r="A735" s="63"/>
    </row>
    <row r="736" spans="1:1" ht="12.75" x14ac:dyDescent="0.2">
      <c r="A736" s="63"/>
    </row>
    <row r="737" spans="1:1" ht="12.75" x14ac:dyDescent="0.2">
      <c r="A737" s="63"/>
    </row>
    <row r="738" spans="1:1" ht="12.75" x14ac:dyDescent="0.2">
      <c r="A738" s="63"/>
    </row>
    <row r="739" spans="1:1" ht="12.75" x14ac:dyDescent="0.2">
      <c r="A739" s="63"/>
    </row>
    <row r="740" spans="1:1" ht="12.75" x14ac:dyDescent="0.2">
      <c r="A740" s="63"/>
    </row>
    <row r="741" spans="1:1" ht="12.75" x14ac:dyDescent="0.2">
      <c r="A741" s="63"/>
    </row>
    <row r="742" spans="1:1" ht="12.75" x14ac:dyDescent="0.2">
      <c r="A742" s="63"/>
    </row>
    <row r="743" spans="1:1" ht="12.75" x14ac:dyDescent="0.2">
      <c r="A743" s="63"/>
    </row>
    <row r="744" spans="1:1" ht="12.75" x14ac:dyDescent="0.2">
      <c r="A744" s="63"/>
    </row>
    <row r="745" spans="1:1" ht="12.75" x14ac:dyDescent="0.2">
      <c r="A745" s="63"/>
    </row>
    <row r="746" spans="1:1" ht="12.75" x14ac:dyDescent="0.2">
      <c r="A746" s="63"/>
    </row>
    <row r="747" spans="1:1" ht="12.75" x14ac:dyDescent="0.2">
      <c r="A747" s="63"/>
    </row>
    <row r="748" spans="1:1" ht="12.75" x14ac:dyDescent="0.2">
      <c r="A748" s="63"/>
    </row>
    <row r="749" spans="1:1" ht="12.75" x14ac:dyDescent="0.2">
      <c r="A749" s="63"/>
    </row>
    <row r="750" spans="1:1" ht="12.75" x14ac:dyDescent="0.2">
      <c r="A750" s="63"/>
    </row>
    <row r="751" spans="1:1" ht="12.75" x14ac:dyDescent="0.2">
      <c r="A751" s="63"/>
    </row>
    <row r="752" spans="1:1" ht="12.75" x14ac:dyDescent="0.2">
      <c r="A752" s="63"/>
    </row>
    <row r="753" spans="1:1" ht="12.75" x14ac:dyDescent="0.2">
      <c r="A753" s="63"/>
    </row>
    <row r="754" spans="1:1" ht="12.75" x14ac:dyDescent="0.2">
      <c r="A754" s="63"/>
    </row>
    <row r="755" spans="1:1" ht="12.75" x14ac:dyDescent="0.2">
      <c r="A755" s="63"/>
    </row>
    <row r="756" spans="1:1" ht="12.75" x14ac:dyDescent="0.2">
      <c r="A756" s="63"/>
    </row>
    <row r="757" spans="1:1" ht="12.75" x14ac:dyDescent="0.2">
      <c r="A757" s="63"/>
    </row>
    <row r="758" spans="1:1" ht="12.75" x14ac:dyDescent="0.2">
      <c r="A758" s="63"/>
    </row>
    <row r="759" spans="1:1" ht="12.75" x14ac:dyDescent="0.2">
      <c r="A759" s="63"/>
    </row>
    <row r="760" spans="1:1" ht="12.75" x14ac:dyDescent="0.2">
      <c r="A760" s="63"/>
    </row>
    <row r="761" spans="1:1" ht="12.75" x14ac:dyDescent="0.2">
      <c r="A761" s="63"/>
    </row>
    <row r="762" spans="1:1" ht="12.75" x14ac:dyDescent="0.2">
      <c r="A762" s="63"/>
    </row>
    <row r="763" spans="1:1" ht="12.75" x14ac:dyDescent="0.2">
      <c r="A763" s="63"/>
    </row>
    <row r="764" spans="1:1" ht="12.75" x14ac:dyDescent="0.2">
      <c r="A764" s="63"/>
    </row>
    <row r="765" spans="1:1" ht="12.75" x14ac:dyDescent="0.2">
      <c r="A765" s="63"/>
    </row>
    <row r="766" spans="1:1" ht="12.75" x14ac:dyDescent="0.2">
      <c r="A766" s="63"/>
    </row>
    <row r="767" spans="1:1" ht="12.75" x14ac:dyDescent="0.2">
      <c r="A767" s="63"/>
    </row>
    <row r="768" spans="1:1" ht="12.75" x14ac:dyDescent="0.2">
      <c r="A768" s="63"/>
    </row>
    <row r="769" spans="1:1" ht="12.75" x14ac:dyDescent="0.2">
      <c r="A769" s="63"/>
    </row>
    <row r="770" spans="1:1" ht="12.75" x14ac:dyDescent="0.2">
      <c r="A770" s="63"/>
    </row>
    <row r="771" spans="1:1" ht="12.75" x14ac:dyDescent="0.2">
      <c r="A771" s="63"/>
    </row>
    <row r="772" spans="1:1" ht="12.75" x14ac:dyDescent="0.2">
      <c r="A772" s="63"/>
    </row>
    <row r="773" spans="1:1" ht="12.75" x14ac:dyDescent="0.2">
      <c r="A773" s="63"/>
    </row>
    <row r="774" spans="1:1" ht="12.75" x14ac:dyDescent="0.2">
      <c r="A774" s="63"/>
    </row>
    <row r="775" spans="1:1" ht="12.75" x14ac:dyDescent="0.2">
      <c r="A775" s="63"/>
    </row>
    <row r="776" spans="1:1" ht="12.75" x14ac:dyDescent="0.2">
      <c r="A776" s="63"/>
    </row>
    <row r="777" spans="1:1" ht="12.75" x14ac:dyDescent="0.2">
      <c r="A777" s="63"/>
    </row>
    <row r="778" spans="1:1" ht="12.75" x14ac:dyDescent="0.2">
      <c r="A778" s="63"/>
    </row>
    <row r="779" spans="1:1" ht="12.75" x14ac:dyDescent="0.2">
      <c r="A779" s="63"/>
    </row>
    <row r="780" spans="1:1" ht="12.75" x14ac:dyDescent="0.2">
      <c r="A780" s="63"/>
    </row>
    <row r="781" spans="1:1" ht="12.75" x14ac:dyDescent="0.2">
      <c r="A781" s="63"/>
    </row>
    <row r="782" spans="1:1" ht="12.75" x14ac:dyDescent="0.2">
      <c r="A782" s="63"/>
    </row>
    <row r="783" spans="1:1" ht="12.75" x14ac:dyDescent="0.2">
      <c r="A783" s="63"/>
    </row>
    <row r="784" spans="1:1" ht="12.75" x14ac:dyDescent="0.2">
      <c r="A784" s="63"/>
    </row>
    <row r="785" spans="1:1" ht="12.75" x14ac:dyDescent="0.2">
      <c r="A785" s="63"/>
    </row>
    <row r="786" spans="1:1" ht="12.75" x14ac:dyDescent="0.2">
      <c r="A786" s="63"/>
    </row>
    <row r="787" spans="1:1" ht="12.75" x14ac:dyDescent="0.2">
      <c r="A787" s="63"/>
    </row>
    <row r="788" spans="1:1" ht="12.75" x14ac:dyDescent="0.2">
      <c r="A788" s="63"/>
    </row>
    <row r="789" spans="1:1" ht="12.75" x14ac:dyDescent="0.2">
      <c r="A789" s="63"/>
    </row>
    <row r="790" spans="1:1" ht="12.75" x14ac:dyDescent="0.2">
      <c r="A790" s="63"/>
    </row>
    <row r="791" spans="1:1" ht="12.75" x14ac:dyDescent="0.2">
      <c r="A791" s="63"/>
    </row>
    <row r="792" spans="1:1" ht="12.75" x14ac:dyDescent="0.2">
      <c r="A792" s="63"/>
    </row>
    <row r="793" spans="1:1" ht="12.75" x14ac:dyDescent="0.2">
      <c r="A793" s="63"/>
    </row>
    <row r="794" spans="1:1" ht="12.75" x14ac:dyDescent="0.2">
      <c r="A794" s="63"/>
    </row>
    <row r="795" spans="1:1" ht="12.75" x14ac:dyDescent="0.2">
      <c r="A795" s="63"/>
    </row>
    <row r="796" spans="1:1" ht="12.75" x14ac:dyDescent="0.2">
      <c r="A796" s="63"/>
    </row>
    <row r="797" spans="1:1" ht="12.75" x14ac:dyDescent="0.2">
      <c r="A797" s="63"/>
    </row>
    <row r="798" spans="1:1" ht="12.75" x14ac:dyDescent="0.2">
      <c r="A798" s="63"/>
    </row>
    <row r="799" spans="1:1" ht="12.75" x14ac:dyDescent="0.2">
      <c r="A799" s="63"/>
    </row>
    <row r="800" spans="1:1" ht="12.75" x14ac:dyDescent="0.2">
      <c r="A800" s="63"/>
    </row>
    <row r="801" spans="1:1" ht="12.75" x14ac:dyDescent="0.2">
      <c r="A801" s="63"/>
    </row>
    <row r="802" spans="1:1" ht="12.75" x14ac:dyDescent="0.2">
      <c r="A802" s="63"/>
    </row>
    <row r="803" spans="1:1" ht="12.75" x14ac:dyDescent="0.2">
      <c r="A803" s="63"/>
    </row>
    <row r="804" spans="1:1" ht="12.75" x14ac:dyDescent="0.2">
      <c r="A804" s="63"/>
    </row>
    <row r="805" spans="1:1" ht="12.75" x14ac:dyDescent="0.2">
      <c r="A805" s="63"/>
    </row>
    <row r="806" spans="1:1" ht="12.75" x14ac:dyDescent="0.2">
      <c r="A806" s="63"/>
    </row>
    <row r="807" spans="1:1" ht="12.75" x14ac:dyDescent="0.2">
      <c r="A807" s="63"/>
    </row>
    <row r="808" spans="1:1" ht="12.75" x14ac:dyDescent="0.2">
      <c r="A808" s="63"/>
    </row>
    <row r="809" spans="1:1" ht="12.75" x14ac:dyDescent="0.2">
      <c r="A809" s="63"/>
    </row>
    <row r="810" spans="1:1" ht="12.75" x14ac:dyDescent="0.2">
      <c r="A810" s="63"/>
    </row>
    <row r="811" spans="1:1" ht="12.75" x14ac:dyDescent="0.2">
      <c r="A811" s="63"/>
    </row>
    <row r="812" spans="1:1" ht="12.75" x14ac:dyDescent="0.2">
      <c r="A812" s="63"/>
    </row>
    <row r="813" spans="1:1" ht="12.75" x14ac:dyDescent="0.2">
      <c r="A813" s="63"/>
    </row>
    <row r="814" spans="1:1" ht="12.75" x14ac:dyDescent="0.2">
      <c r="A814" s="63"/>
    </row>
    <row r="815" spans="1:1" ht="12.75" x14ac:dyDescent="0.2">
      <c r="A815" s="63"/>
    </row>
    <row r="816" spans="1:1" ht="12.75" x14ac:dyDescent="0.2">
      <c r="A816" s="63"/>
    </row>
    <row r="817" spans="1:1" ht="12.75" x14ac:dyDescent="0.2">
      <c r="A817" s="63"/>
    </row>
    <row r="818" spans="1:1" ht="12.75" x14ac:dyDescent="0.2">
      <c r="A818" s="63"/>
    </row>
    <row r="819" spans="1:1" ht="12.75" x14ac:dyDescent="0.2">
      <c r="A819" s="63"/>
    </row>
    <row r="820" spans="1:1" ht="12.75" x14ac:dyDescent="0.2">
      <c r="A820" s="63"/>
    </row>
    <row r="821" spans="1:1" ht="12.75" x14ac:dyDescent="0.2">
      <c r="A821" s="63"/>
    </row>
    <row r="822" spans="1:1" ht="12.75" x14ac:dyDescent="0.2">
      <c r="A822" s="63"/>
    </row>
    <row r="823" spans="1:1" ht="12.75" x14ac:dyDescent="0.2">
      <c r="A823" s="63"/>
    </row>
    <row r="824" spans="1:1" ht="12.75" x14ac:dyDescent="0.2">
      <c r="A824" s="63"/>
    </row>
    <row r="825" spans="1:1" ht="12.75" x14ac:dyDescent="0.2">
      <c r="A825" s="63"/>
    </row>
    <row r="826" spans="1:1" ht="12.75" x14ac:dyDescent="0.2">
      <c r="A826" s="63"/>
    </row>
    <row r="827" spans="1:1" ht="12.75" x14ac:dyDescent="0.2">
      <c r="A827" s="63"/>
    </row>
    <row r="828" spans="1:1" ht="12.75" x14ac:dyDescent="0.2">
      <c r="A828" s="63"/>
    </row>
    <row r="829" spans="1:1" ht="12.75" x14ac:dyDescent="0.2">
      <c r="A829" s="63"/>
    </row>
    <row r="830" spans="1:1" ht="12.75" x14ac:dyDescent="0.2">
      <c r="A830" s="63"/>
    </row>
    <row r="831" spans="1:1" ht="12.75" x14ac:dyDescent="0.2">
      <c r="A831" s="63"/>
    </row>
    <row r="832" spans="1:1" ht="12.75" x14ac:dyDescent="0.2">
      <c r="A832" s="63"/>
    </row>
    <row r="833" spans="1:1" ht="12.75" x14ac:dyDescent="0.2">
      <c r="A833" s="63"/>
    </row>
    <row r="834" spans="1:1" ht="12.75" x14ac:dyDescent="0.2">
      <c r="A834" s="63"/>
    </row>
    <row r="835" spans="1:1" ht="12.75" x14ac:dyDescent="0.2">
      <c r="A835" s="63"/>
    </row>
    <row r="836" spans="1:1" ht="12.75" x14ac:dyDescent="0.2">
      <c r="A836" s="63"/>
    </row>
    <row r="837" spans="1:1" ht="12.75" x14ac:dyDescent="0.2">
      <c r="A837" s="63"/>
    </row>
    <row r="838" spans="1:1" ht="12.75" x14ac:dyDescent="0.2">
      <c r="A838" s="63"/>
    </row>
    <row r="839" spans="1:1" ht="12.75" x14ac:dyDescent="0.2">
      <c r="A839" s="63"/>
    </row>
    <row r="840" spans="1:1" ht="12.75" x14ac:dyDescent="0.2">
      <c r="A840" s="63"/>
    </row>
    <row r="841" spans="1:1" ht="12.75" x14ac:dyDescent="0.2">
      <c r="A841" s="63"/>
    </row>
    <row r="842" spans="1:1" ht="12.75" x14ac:dyDescent="0.2">
      <c r="A842" s="63"/>
    </row>
    <row r="843" spans="1:1" ht="12.75" x14ac:dyDescent="0.2">
      <c r="A843" s="63"/>
    </row>
    <row r="844" spans="1:1" ht="12.75" x14ac:dyDescent="0.2">
      <c r="A844" s="63"/>
    </row>
    <row r="845" spans="1:1" ht="12.75" x14ac:dyDescent="0.2">
      <c r="A845" s="63"/>
    </row>
    <row r="846" spans="1:1" ht="12.75" x14ac:dyDescent="0.2">
      <c r="A846" s="63"/>
    </row>
    <row r="847" spans="1:1" ht="12.75" x14ac:dyDescent="0.2">
      <c r="A847" s="63"/>
    </row>
    <row r="848" spans="1:1" ht="12.75" x14ac:dyDescent="0.2">
      <c r="A848" s="63"/>
    </row>
    <row r="849" spans="1:1" ht="12.75" x14ac:dyDescent="0.2">
      <c r="A849" s="63"/>
    </row>
    <row r="850" spans="1:1" ht="12.75" x14ac:dyDescent="0.2">
      <c r="A850" s="63"/>
    </row>
    <row r="851" spans="1:1" ht="12.75" x14ac:dyDescent="0.2">
      <c r="A851" s="63"/>
    </row>
    <row r="852" spans="1:1" ht="12.75" x14ac:dyDescent="0.2">
      <c r="A852" s="63"/>
    </row>
    <row r="853" spans="1:1" ht="12.75" x14ac:dyDescent="0.2">
      <c r="A853" s="63"/>
    </row>
    <row r="854" spans="1:1" ht="12.75" x14ac:dyDescent="0.2">
      <c r="A854" s="63"/>
    </row>
    <row r="855" spans="1:1" ht="12.75" x14ac:dyDescent="0.2">
      <c r="A855" s="63"/>
    </row>
    <row r="856" spans="1:1" ht="12.75" x14ac:dyDescent="0.2">
      <c r="A856" s="63"/>
    </row>
    <row r="857" spans="1:1" ht="12.75" x14ac:dyDescent="0.2">
      <c r="A857" s="63"/>
    </row>
    <row r="858" spans="1:1" ht="12.75" x14ac:dyDescent="0.2">
      <c r="A858" s="63"/>
    </row>
    <row r="859" spans="1:1" ht="12.75" x14ac:dyDescent="0.2">
      <c r="A859" s="63"/>
    </row>
    <row r="860" spans="1:1" ht="12.75" x14ac:dyDescent="0.2">
      <c r="A860" s="63"/>
    </row>
    <row r="861" spans="1:1" ht="12.75" x14ac:dyDescent="0.2">
      <c r="A861" s="63"/>
    </row>
    <row r="862" spans="1:1" ht="12.75" x14ac:dyDescent="0.2">
      <c r="A862" s="63"/>
    </row>
    <row r="863" spans="1:1" ht="12.75" x14ac:dyDescent="0.2">
      <c r="A863" s="63"/>
    </row>
    <row r="864" spans="1:1" ht="12.75" x14ac:dyDescent="0.2">
      <c r="A864" s="63"/>
    </row>
    <row r="865" spans="1:1" ht="12.75" x14ac:dyDescent="0.2">
      <c r="A865" s="63"/>
    </row>
    <row r="866" spans="1:1" ht="12.75" x14ac:dyDescent="0.2">
      <c r="A866" s="63"/>
    </row>
    <row r="867" spans="1:1" ht="12.75" x14ac:dyDescent="0.2">
      <c r="A867" s="63"/>
    </row>
    <row r="868" spans="1:1" ht="12.75" x14ac:dyDescent="0.2">
      <c r="A868" s="63"/>
    </row>
    <row r="869" spans="1:1" ht="12.75" x14ac:dyDescent="0.2">
      <c r="A869" s="63"/>
    </row>
    <row r="870" spans="1:1" ht="12.75" x14ac:dyDescent="0.2">
      <c r="A870" s="63"/>
    </row>
    <row r="871" spans="1:1" ht="12.75" x14ac:dyDescent="0.2">
      <c r="A871" s="63"/>
    </row>
    <row r="872" spans="1:1" ht="12.75" x14ac:dyDescent="0.2">
      <c r="A872" s="63"/>
    </row>
    <row r="873" spans="1:1" ht="12.75" x14ac:dyDescent="0.2">
      <c r="A873" s="63"/>
    </row>
    <row r="874" spans="1:1" ht="12.75" x14ac:dyDescent="0.2">
      <c r="A874" s="63"/>
    </row>
    <row r="875" spans="1:1" ht="12.75" x14ac:dyDescent="0.2">
      <c r="A875" s="63"/>
    </row>
    <row r="876" spans="1:1" ht="12.75" x14ac:dyDescent="0.2">
      <c r="A876" s="63"/>
    </row>
    <row r="877" spans="1:1" ht="12.75" x14ac:dyDescent="0.2">
      <c r="A877" s="63"/>
    </row>
    <row r="878" spans="1:1" ht="12.75" x14ac:dyDescent="0.2">
      <c r="A878" s="63"/>
    </row>
    <row r="879" spans="1:1" ht="12.75" x14ac:dyDescent="0.2">
      <c r="A879" s="63"/>
    </row>
    <row r="880" spans="1:1" ht="12.75" x14ac:dyDescent="0.2">
      <c r="A880" s="63"/>
    </row>
    <row r="881" spans="1:1" ht="12.75" x14ac:dyDescent="0.2">
      <c r="A881" s="63"/>
    </row>
    <row r="882" spans="1:1" ht="12.75" x14ac:dyDescent="0.2">
      <c r="A882" s="63"/>
    </row>
    <row r="883" spans="1:1" ht="12.75" x14ac:dyDescent="0.2">
      <c r="A883" s="63"/>
    </row>
    <row r="884" spans="1:1" ht="12.75" x14ac:dyDescent="0.2">
      <c r="A884" s="63"/>
    </row>
    <row r="885" spans="1:1" ht="12.75" x14ac:dyDescent="0.2">
      <c r="A885" s="63"/>
    </row>
    <row r="886" spans="1:1" ht="12.75" x14ac:dyDescent="0.2">
      <c r="A886" s="63"/>
    </row>
    <row r="887" spans="1:1" ht="12.75" x14ac:dyDescent="0.2">
      <c r="A887" s="63"/>
    </row>
    <row r="888" spans="1:1" ht="12.75" x14ac:dyDescent="0.2">
      <c r="A888" s="63"/>
    </row>
    <row r="889" spans="1:1" ht="12.75" x14ac:dyDescent="0.2">
      <c r="A889" s="63"/>
    </row>
    <row r="890" spans="1:1" ht="12.75" x14ac:dyDescent="0.2">
      <c r="A890" s="63"/>
    </row>
    <row r="891" spans="1:1" ht="12.75" x14ac:dyDescent="0.2">
      <c r="A891" s="63"/>
    </row>
    <row r="892" spans="1:1" ht="12.75" x14ac:dyDescent="0.2">
      <c r="A892" s="63"/>
    </row>
    <row r="893" spans="1:1" ht="12.75" x14ac:dyDescent="0.2">
      <c r="A893" s="63"/>
    </row>
    <row r="894" spans="1:1" ht="12.75" x14ac:dyDescent="0.2">
      <c r="A894" s="63"/>
    </row>
    <row r="895" spans="1:1" ht="12.75" x14ac:dyDescent="0.2">
      <c r="A895" s="63"/>
    </row>
    <row r="896" spans="1:1" ht="12.75" x14ac:dyDescent="0.2">
      <c r="A896" s="63"/>
    </row>
    <row r="897" spans="1:1" ht="12.75" x14ac:dyDescent="0.2">
      <c r="A897" s="63"/>
    </row>
    <row r="898" spans="1:1" ht="12.75" x14ac:dyDescent="0.2">
      <c r="A898" s="63"/>
    </row>
    <row r="899" spans="1:1" ht="12.75" x14ac:dyDescent="0.2">
      <c r="A899" s="63"/>
    </row>
    <row r="900" spans="1:1" ht="12.75" x14ac:dyDescent="0.2">
      <c r="A900" s="63"/>
    </row>
    <row r="901" spans="1:1" ht="12.75" x14ac:dyDescent="0.2">
      <c r="A901" s="63"/>
    </row>
    <row r="902" spans="1:1" ht="12.75" x14ac:dyDescent="0.2">
      <c r="A902" s="63"/>
    </row>
    <row r="903" spans="1:1" ht="12.75" x14ac:dyDescent="0.2">
      <c r="A903" s="63"/>
    </row>
    <row r="904" spans="1:1" ht="12.75" x14ac:dyDescent="0.2">
      <c r="A904" s="63"/>
    </row>
    <row r="905" spans="1:1" ht="12.75" x14ac:dyDescent="0.2">
      <c r="A905" s="63"/>
    </row>
    <row r="906" spans="1:1" ht="12.75" x14ac:dyDescent="0.2">
      <c r="A906" s="63"/>
    </row>
    <row r="907" spans="1:1" ht="12.75" x14ac:dyDescent="0.2">
      <c r="A907" s="63"/>
    </row>
    <row r="908" spans="1:1" ht="12.75" x14ac:dyDescent="0.2">
      <c r="A908" s="63"/>
    </row>
    <row r="909" spans="1:1" ht="12.75" x14ac:dyDescent="0.2">
      <c r="A909" s="63"/>
    </row>
    <row r="910" spans="1:1" ht="12.75" x14ac:dyDescent="0.2">
      <c r="A910" s="63"/>
    </row>
    <row r="911" spans="1:1" ht="12.75" x14ac:dyDescent="0.2">
      <c r="A911" s="63"/>
    </row>
    <row r="912" spans="1:1" ht="12.75" x14ac:dyDescent="0.2">
      <c r="A912" s="63"/>
    </row>
    <row r="913" spans="1:1" ht="12.75" x14ac:dyDescent="0.2">
      <c r="A913" s="63"/>
    </row>
    <row r="914" spans="1:1" ht="12.75" x14ac:dyDescent="0.2">
      <c r="A914" s="63"/>
    </row>
    <row r="915" spans="1:1" ht="12.75" x14ac:dyDescent="0.2">
      <c r="A915" s="63"/>
    </row>
    <row r="916" spans="1:1" ht="12.75" x14ac:dyDescent="0.2">
      <c r="A916" s="63"/>
    </row>
    <row r="917" spans="1:1" ht="12.75" x14ac:dyDescent="0.2">
      <c r="A917" s="63"/>
    </row>
    <row r="918" spans="1:1" ht="12.75" x14ac:dyDescent="0.2">
      <c r="A918" s="63"/>
    </row>
    <row r="919" spans="1:1" ht="12.75" x14ac:dyDescent="0.2">
      <c r="A919" s="63"/>
    </row>
    <row r="920" spans="1:1" ht="12.75" x14ac:dyDescent="0.2">
      <c r="A920" s="63"/>
    </row>
    <row r="921" spans="1:1" ht="12.75" x14ac:dyDescent="0.2">
      <c r="A921" s="63"/>
    </row>
    <row r="922" spans="1:1" ht="12.75" x14ac:dyDescent="0.2">
      <c r="A922" s="63"/>
    </row>
    <row r="923" spans="1:1" ht="12.75" x14ac:dyDescent="0.2">
      <c r="A923" s="63"/>
    </row>
    <row r="924" spans="1:1" ht="12.75" x14ac:dyDescent="0.2">
      <c r="A924" s="63"/>
    </row>
    <row r="925" spans="1:1" ht="12.75" x14ac:dyDescent="0.2">
      <c r="A925" s="63"/>
    </row>
    <row r="926" spans="1:1" ht="12.75" x14ac:dyDescent="0.2">
      <c r="A926" s="63"/>
    </row>
    <row r="927" spans="1:1" ht="12.75" x14ac:dyDescent="0.2">
      <c r="A927" s="63"/>
    </row>
    <row r="928" spans="1:1" ht="12.75" x14ac:dyDescent="0.2">
      <c r="A928" s="63"/>
    </row>
    <row r="929" spans="1:1" ht="12.75" x14ac:dyDescent="0.2">
      <c r="A929" s="63"/>
    </row>
    <row r="930" spans="1:1" ht="12.75" x14ac:dyDescent="0.2">
      <c r="A930" s="63"/>
    </row>
    <row r="931" spans="1:1" ht="12.75" x14ac:dyDescent="0.2">
      <c r="A931" s="63"/>
    </row>
    <row r="932" spans="1:1" ht="12.75" x14ac:dyDescent="0.2">
      <c r="A932" s="63"/>
    </row>
    <row r="933" spans="1:1" ht="12.75" x14ac:dyDescent="0.2">
      <c r="A933" s="63"/>
    </row>
    <row r="934" spans="1:1" ht="12.75" x14ac:dyDescent="0.2">
      <c r="A934" s="63"/>
    </row>
    <row r="935" spans="1:1" ht="12.75" x14ac:dyDescent="0.2">
      <c r="A935" s="63"/>
    </row>
    <row r="936" spans="1:1" ht="12.75" x14ac:dyDescent="0.2">
      <c r="A936" s="63"/>
    </row>
    <row r="937" spans="1:1" ht="12.75" x14ac:dyDescent="0.2">
      <c r="A937" s="63"/>
    </row>
    <row r="938" spans="1:1" ht="12.75" x14ac:dyDescent="0.2">
      <c r="A938" s="63"/>
    </row>
    <row r="939" spans="1:1" ht="12.75" x14ac:dyDescent="0.2">
      <c r="A939" s="63"/>
    </row>
    <row r="940" spans="1:1" ht="12.75" x14ac:dyDescent="0.2">
      <c r="A940" s="63"/>
    </row>
    <row r="941" spans="1:1" ht="12.75" x14ac:dyDescent="0.2">
      <c r="A941" s="63"/>
    </row>
    <row r="942" spans="1:1" ht="12.75" x14ac:dyDescent="0.2">
      <c r="A942" s="63"/>
    </row>
    <row r="943" spans="1:1" ht="12.75" x14ac:dyDescent="0.2">
      <c r="A943" s="63"/>
    </row>
    <row r="944" spans="1:1" ht="12.75" x14ac:dyDescent="0.2">
      <c r="A944" s="63"/>
    </row>
    <row r="945" spans="1:1" ht="12.75" x14ac:dyDescent="0.2">
      <c r="A945" s="63"/>
    </row>
    <row r="946" spans="1:1" ht="12.75" x14ac:dyDescent="0.2">
      <c r="A946" s="63"/>
    </row>
    <row r="947" spans="1:1" ht="12.75" x14ac:dyDescent="0.2">
      <c r="A947" s="63"/>
    </row>
    <row r="948" spans="1:1" ht="12.75" x14ac:dyDescent="0.2">
      <c r="A948" s="63"/>
    </row>
    <row r="949" spans="1:1" ht="12.75" x14ac:dyDescent="0.2">
      <c r="A949" s="63"/>
    </row>
    <row r="950" spans="1:1" ht="12.75" x14ac:dyDescent="0.2">
      <c r="A950" s="63"/>
    </row>
    <row r="951" spans="1:1" ht="12.75" x14ac:dyDescent="0.2">
      <c r="A951" s="63"/>
    </row>
    <row r="952" spans="1:1" ht="12.75" x14ac:dyDescent="0.2">
      <c r="A952" s="63"/>
    </row>
    <row r="953" spans="1:1" ht="12.75" x14ac:dyDescent="0.2">
      <c r="A953" s="63"/>
    </row>
    <row r="954" spans="1:1" ht="12.75" x14ac:dyDescent="0.2">
      <c r="A954" s="63"/>
    </row>
    <row r="955" spans="1:1" ht="12.75" x14ac:dyDescent="0.2">
      <c r="A955" s="63"/>
    </row>
    <row r="956" spans="1:1" ht="12.75" x14ac:dyDescent="0.2">
      <c r="A956" s="63"/>
    </row>
    <row r="957" spans="1:1" ht="12.75" x14ac:dyDescent="0.2">
      <c r="A957" s="63"/>
    </row>
  </sheetData>
  <mergeCells count="27">
    <mergeCell ref="A26:K26"/>
    <mergeCell ref="A37:K37"/>
    <mergeCell ref="E23:E25"/>
    <mergeCell ref="F23:F25"/>
    <mergeCell ref="G23:H23"/>
    <mergeCell ref="I23:J23"/>
    <mergeCell ref="K23:K25"/>
    <mergeCell ref="G24:H24"/>
    <mergeCell ref="I24:J24"/>
    <mergeCell ref="B1:F1"/>
    <mergeCell ref="B2:F2"/>
    <mergeCell ref="B3:F3"/>
    <mergeCell ref="A23:A25"/>
    <mergeCell ref="B23:B25"/>
    <mergeCell ref="C23:C25"/>
    <mergeCell ref="D23:D25"/>
    <mergeCell ref="C249:C259"/>
    <mergeCell ref="C260:C263"/>
    <mergeCell ref="C264:C271"/>
    <mergeCell ref="C272:C273"/>
    <mergeCell ref="C222:C223"/>
    <mergeCell ref="C224:C225"/>
    <mergeCell ref="C226:C227"/>
    <mergeCell ref="C228:C232"/>
    <mergeCell ref="C233:C235"/>
    <mergeCell ref="C236:C241"/>
    <mergeCell ref="C242:C248"/>
  </mergeCells>
  <dataValidations count="1">
    <dataValidation type="list" allowBlank="1" showErrorMessage="1" sqref="G27:G36 G38:G86">
      <formula1>"passed,failed,Block"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51"/>
  <sheetViews>
    <sheetView topLeftCell="A94" zoomScale="62" workbookViewId="0">
      <selection activeCell="C98" sqref="C98"/>
    </sheetView>
  </sheetViews>
  <sheetFormatPr defaultColWidth="12.7109375" defaultRowHeight="15.75" customHeight="1" x14ac:dyDescent="0.25"/>
  <cols>
    <col min="1" max="1" width="20.7109375" style="61" customWidth="1"/>
    <col min="2" max="2" width="31.42578125" style="43" customWidth="1"/>
    <col min="3" max="3" width="32.28515625" style="43" customWidth="1"/>
    <col min="4" max="4" width="30.85546875" style="44" customWidth="1"/>
    <col min="5" max="5" width="36.5703125" style="43" customWidth="1"/>
    <col min="6" max="6" width="34.7109375" style="43" customWidth="1"/>
    <col min="7" max="7" width="16.140625" style="43" customWidth="1"/>
    <col min="8" max="8" width="21.28515625" style="43" customWidth="1"/>
    <col min="9" max="9" width="17.5703125" style="43" customWidth="1"/>
    <col min="10" max="10" width="18.140625" style="43" customWidth="1"/>
    <col min="11" max="16384" width="12.7109375" style="43"/>
  </cols>
  <sheetData>
    <row r="1" spans="1:26" ht="16.5" x14ac:dyDescent="0.25">
      <c r="A1" s="38" t="s">
        <v>18</v>
      </c>
      <c r="B1" s="98" t="s">
        <v>2</v>
      </c>
      <c r="C1" s="99"/>
      <c r="D1" s="99"/>
      <c r="E1" s="99"/>
      <c r="F1" s="100"/>
      <c r="G1" s="32"/>
      <c r="H1" s="31"/>
      <c r="I1" s="32"/>
      <c r="J1" s="31"/>
      <c r="K1" s="31"/>
    </row>
    <row r="2" spans="1:26" ht="16.5" x14ac:dyDescent="0.25">
      <c r="A2" s="38" t="s">
        <v>19</v>
      </c>
      <c r="B2" s="101" t="s">
        <v>14</v>
      </c>
      <c r="C2" s="99"/>
      <c r="D2" s="99"/>
      <c r="E2" s="99"/>
      <c r="F2" s="100"/>
      <c r="G2" s="32"/>
      <c r="H2" s="31"/>
      <c r="I2" s="32"/>
      <c r="J2" s="31"/>
      <c r="K2" s="31"/>
    </row>
    <row r="3" spans="1:26" ht="16.5" x14ac:dyDescent="0.25">
      <c r="A3" s="38" t="s">
        <v>20</v>
      </c>
      <c r="B3" s="102" t="s">
        <v>629</v>
      </c>
      <c r="C3" s="99"/>
      <c r="D3" s="99"/>
      <c r="E3" s="99"/>
      <c r="F3" s="100"/>
      <c r="G3" s="32"/>
      <c r="H3" s="31"/>
      <c r="I3" s="32"/>
      <c r="J3" s="31"/>
      <c r="K3" s="31"/>
    </row>
    <row r="4" spans="1:26" ht="33" x14ac:dyDescent="0.25">
      <c r="A4" s="62"/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32"/>
      <c r="H4" s="31"/>
      <c r="I4" s="32"/>
      <c r="J4" s="31"/>
      <c r="K4" s="31"/>
    </row>
    <row r="5" spans="1:26" ht="16.5" x14ac:dyDescent="0.25">
      <c r="A5" s="39" t="s">
        <v>27</v>
      </c>
      <c r="B5" s="9">
        <f>COUNTIF(G27:G986,"passed")</f>
        <v>69</v>
      </c>
      <c r="C5" s="9">
        <f>COUNTIF(G27:G986,"failed")</f>
        <v>0</v>
      </c>
      <c r="D5" s="9">
        <f>COUNTIF(G27:G986,"untest")</f>
        <v>0</v>
      </c>
      <c r="E5" s="9">
        <f>COUNTIF(G27:G986,"blocked")</f>
        <v>0</v>
      </c>
      <c r="F5" s="9">
        <f>COUNTIF(A23:A982, "*CHECK*")</f>
        <v>69</v>
      </c>
      <c r="G5" s="32"/>
      <c r="H5" s="31"/>
      <c r="I5" s="32"/>
      <c r="J5" s="31"/>
      <c r="K5" s="31"/>
    </row>
    <row r="6" spans="1:26" ht="16.5" x14ac:dyDescent="0.25">
      <c r="A6" s="39" t="s">
        <v>28</v>
      </c>
      <c r="B6" s="9">
        <f>COUNTIF(I27:I987,"passed")</f>
        <v>0</v>
      </c>
      <c r="C6" s="9">
        <f>COUNTIF(I27:I986,"failed")</f>
        <v>0</v>
      </c>
      <c r="D6" s="9">
        <f>COUNTIF(G27:G986,"untest")</f>
        <v>0</v>
      </c>
      <c r="E6" s="9">
        <f>COUNTIF(G27:G986,"blocked")</f>
        <v>0</v>
      </c>
      <c r="F6" s="9">
        <f>COUNTIF(A24:A983, "*CHECK*")</f>
        <v>69</v>
      </c>
      <c r="G6" s="32"/>
      <c r="H6" s="31"/>
      <c r="I6" s="32"/>
      <c r="J6" s="31"/>
      <c r="K6" s="31"/>
    </row>
    <row r="7" spans="1:26" ht="16.5" x14ac:dyDescent="0.25">
      <c r="A7" s="60"/>
      <c r="B7" s="31"/>
      <c r="C7" s="31"/>
      <c r="D7" s="35"/>
      <c r="E7" s="32"/>
      <c r="F7" s="15"/>
      <c r="G7" s="32"/>
      <c r="H7" s="31"/>
      <c r="I7" s="32"/>
      <c r="J7" s="31"/>
      <c r="K7" s="31"/>
    </row>
    <row r="8" spans="1:26" ht="16.5" x14ac:dyDescent="0.25">
      <c r="A8" s="60"/>
      <c r="B8" s="31"/>
      <c r="C8" s="31"/>
      <c r="D8" s="35"/>
      <c r="E8" s="32"/>
      <c r="F8" s="15"/>
      <c r="G8" s="32"/>
      <c r="H8" s="31"/>
      <c r="I8" s="32"/>
      <c r="J8" s="31"/>
      <c r="K8" s="31"/>
    </row>
    <row r="9" spans="1:26" ht="16.5" x14ac:dyDescent="0.25">
      <c r="A9" s="60"/>
      <c r="B9" s="31"/>
      <c r="C9" s="31"/>
      <c r="D9" s="35"/>
      <c r="E9" s="32"/>
      <c r="F9" s="15"/>
      <c r="G9" s="32"/>
      <c r="H9" s="31"/>
      <c r="I9" s="32"/>
      <c r="J9" s="31"/>
      <c r="K9" s="31"/>
    </row>
    <row r="10" spans="1:26" ht="16.5" x14ac:dyDescent="0.25">
      <c r="A10" s="60"/>
      <c r="B10" s="31"/>
      <c r="C10" s="31"/>
      <c r="D10" s="35"/>
      <c r="E10" s="32"/>
      <c r="F10" s="15"/>
      <c r="G10" s="32"/>
      <c r="H10" s="31"/>
      <c r="I10" s="32"/>
      <c r="J10" s="31"/>
      <c r="K10" s="31"/>
    </row>
    <row r="11" spans="1:26" ht="16.5" x14ac:dyDescent="0.25">
      <c r="A11" s="60"/>
      <c r="B11" s="31"/>
      <c r="C11" s="31"/>
      <c r="D11" s="35"/>
      <c r="E11" s="32"/>
      <c r="F11" s="15"/>
      <c r="G11" s="32"/>
      <c r="H11" s="31"/>
      <c r="I11" s="32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x14ac:dyDescent="0.25">
      <c r="A12" s="60"/>
      <c r="B12" s="31"/>
      <c r="C12" s="31"/>
      <c r="D12" s="35"/>
      <c r="E12" s="32"/>
      <c r="F12" s="15"/>
      <c r="G12" s="32"/>
      <c r="H12" s="31"/>
      <c r="I12" s="32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x14ac:dyDescent="0.25">
      <c r="A13" s="60"/>
      <c r="B13" s="31"/>
      <c r="C13" s="31"/>
      <c r="D13" s="35"/>
      <c r="E13" s="32"/>
      <c r="F13" s="15"/>
      <c r="G13" s="32"/>
      <c r="H13" s="31"/>
      <c r="I13" s="32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x14ac:dyDescent="0.25">
      <c r="A14" s="60"/>
      <c r="B14" s="31"/>
      <c r="C14" s="31"/>
      <c r="D14" s="35"/>
      <c r="E14" s="32"/>
      <c r="F14" s="15"/>
      <c r="G14" s="32"/>
      <c r="H14" s="31"/>
      <c r="I14" s="32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x14ac:dyDescent="0.25">
      <c r="A15" s="60"/>
      <c r="B15" s="31"/>
      <c r="C15" s="31"/>
      <c r="D15" s="35"/>
      <c r="E15" s="32"/>
      <c r="F15" s="15"/>
      <c r="G15" s="32"/>
      <c r="H15" s="31"/>
      <c r="I15" s="32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x14ac:dyDescent="0.25">
      <c r="A16" s="60"/>
      <c r="B16" s="31"/>
      <c r="C16" s="31"/>
      <c r="D16" s="35"/>
      <c r="E16" s="32"/>
      <c r="F16" s="15"/>
      <c r="G16" s="32"/>
      <c r="H16" s="31"/>
      <c r="I16" s="32"/>
      <c r="J16" s="31"/>
      <c r="K16" s="31"/>
    </row>
    <row r="17" spans="1:11" ht="16.5" x14ac:dyDescent="0.25">
      <c r="A17" s="60"/>
      <c r="B17" s="31"/>
      <c r="C17" s="31"/>
      <c r="D17" s="35"/>
      <c r="E17" s="32"/>
      <c r="F17" s="15"/>
      <c r="G17" s="32"/>
      <c r="H17" s="31"/>
      <c r="I17" s="32"/>
      <c r="J17" s="31"/>
      <c r="K17" s="31"/>
    </row>
    <row r="18" spans="1:11" ht="16.5" x14ac:dyDescent="0.25">
      <c r="A18" s="60"/>
      <c r="B18" s="31"/>
      <c r="C18" s="31"/>
      <c r="D18" s="35"/>
      <c r="E18" s="32"/>
      <c r="F18" s="15"/>
      <c r="G18" s="32"/>
      <c r="H18" s="31"/>
      <c r="I18" s="32"/>
      <c r="J18" s="31"/>
      <c r="K18" s="31"/>
    </row>
    <row r="19" spans="1:11" ht="16.5" x14ac:dyDescent="0.25">
      <c r="A19" s="60"/>
      <c r="B19" s="31"/>
      <c r="C19" s="31"/>
      <c r="D19" s="35"/>
      <c r="E19" s="32"/>
      <c r="F19" s="15"/>
      <c r="G19" s="32"/>
      <c r="H19" s="31"/>
      <c r="I19" s="32"/>
      <c r="J19" s="31"/>
      <c r="K19" s="31"/>
    </row>
    <row r="20" spans="1:11" ht="16.5" x14ac:dyDescent="0.25">
      <c r="A20" s="60"/>
      <c r="B20" s="31"/>
      <c r="C20" s="31"/>
      <c r="D20" s="35"/>
      <c r="E20" s="32"/>
      <c r="F20" s="15"/>
      <c r="G20" s="32"/>
      <c r="H20" s="31"/>
      <c r="I20" s="32"/>
      <c r="J20" s="31"/>
      <c r="K20" s="31"/>
    </row>
    <row r="21" spans="1:11" ht="16.5" x14ac:dyDescent="0.25">
      <c r="A21" s="60"/>
      <c r="B21" s="31"/>
      <c r="C21" s="31"/>
      <c r="D21" s="35"/>
      <c r="E21" s="32"/>
      <c r="F21" s="15"/>
      <c r="G21" s="32"/>
      <c r="H21" s="31"/>
      <c r="I21" s="32"/>
      <c r="J21" s="31"/>
      <c r="K21" s="31"/>
    </row>
    <row r="22" spans="1:11" ht="16.5" x14ac:dyDescent="0.25">
      <c r="A22" s="60"/>
      <c r="B22" s="31"/>
      <c r="C22" s="31"/>
      <c r="D22" s="35"/>
      <c r="E22" s="32"/>
      <c r="F22" s="15"/>
      <c r="G22" s="32"/>
      <c r="H22" s="31"/>
      <c r="I22" s="32"/>
      <c r="J22" s="31"/>
      <c r="K22" s="31"/>
    </row>
    <row r="23" spans="1:11" ht="16.5" x14ac:dyDescent="0.25">
      <c r="A23" s="91" t="s">
        <v>29</v>
      </c>
      <c r="B23" s="91" t="s">
        <v>30</v>
      </c>
      <c r="C23" s="91" t="s">
        <v>31</v>
      </c>
      <c r="D23" s="91" t="s">
        <v>32</v>
      </c>
      <c r="E23" s="91" t="s">
        <v>33</v>
      </c>
      <c r="F23" s="91" t="s">
        <v>34</v>
      </c>
      <c r="G23" s="97" t="s">
        <v>35</v>
      </c>
      <c r="H23" s="100"/>
      <c r="I23" s="97" t="s">
        <v>35</v>
      </c>
      <c r="J23" s="100"/>
      <c r="K23" s="91" t="s">
        <v>36</v>
      </c>
    </row>
    <row r="24" spans="1:11" ht="16.5" x14ac:dyDescent="0.25">
      <c r="A24" s="116"/>
      <c r="B24" s="105"/>
      <c r="C24" s="105"/>
      <c r="D24" s="103"/>
      <c r="E24" s="105"/>
      <c r="F24" s="105"/>
      <c r="G24" s="97" t="s">
        <v>37</v>
      </c>
      <c r="H24" s="100"/>
      <c r="I24" s="97" t="s">
        <v>38</v>
      </c>
      <c r="J24" s="100"/>
      <c r="K24" s="105"/>
    </row>
    <row r="25" spans="1:11" ht="25.5" customHeight="1" x14ac:dyDescent="0.25">
      <c r="A25" s="117"/>
      <c r="B25" s="106"/>
      <c r="C25" s="106"/>
      <c r="D25" s="104"/>
      <c r="E25" s="106"/>
      <c r="F25" s="106"/>
      <c r="G25" s="16" t="s">
        <v>39</v>
      </c>
      <c r="H25" s="16" t="s">
        <v>40</v>
      </c>
      <c r="I25" s="16" t="s">
        <v>39</v>
      </c>
      <c r="J25" s="16" t="s">
        <v>40</v>
      </c>
      <c r="K25" s="106"/>
    </row>
    <row r="26" spans="1:11" ht="30" customHeight="1" x14ac:dyDescent="0.25">
      <c r="A26" s="96" t="s">
        <v>41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10"/>
    </row>
    <row r="27" spans="1:11" ht="79.900000000000006" customHeight="1" x14ac:dyDescent="0.25">
      <c r="A27" s="21" t="s">
        <v>2347</v>
      </c>
      <c r="B27" s="17" t="s">
        <v>1527</v>
      </c>
      <c r="C27" s="17" t="s">
        <v>1528</v>
      </c>
      <c r="D27" s="21" t="s">
        <v>1529</v>
      </c>
      <c r="E27" s="17" t="s">
        <v>1530</v>
      </c>
      <c r="F27" s="17" t="s">
        <v>1531</v>
      </c>
      <c r="G27" s="51" t="s">
        <v>47</v>
      </c>
      <c r="H27" s="18">
        <v>46144</v>
      </c>
      <c r="I27" s="28"/>
      <c r="J27" s="18"/>
      <c r="K27" s="28"/>
    </row>
    <row r="28" spans="1:11" ht="79.900000000000006" customHeight="1" x14ac:dyDescent="0.25">
      <c r="A28" s="21" t="s">
        <v>2348</v>
      </c>
      <c r="B28" s="17" t="s">
        <v>1532</v>
      </c>
      <c r="C28" s="17" t="s">
        <v>1533</v>
      </c>
      <c r="D28" s="21" t="s">
        <v>208</v>
      </c>
      <c r="E28" s="17" t="s">
        <v>1534</v>
      </c>
      <c r="F28" s="17" t="s">
        <v>1535</v>
      </c>
      <c r="G28" s="51" t="s">
        <v>47</v>
      </c>
      <c r="H28" s="18">
        <v>46144</v>
      </c>
      <c r="I28" s="28"/>
      <c r="J28" s="18"/>
      <c r="K28" s="28"/>
    </row>
    <row r="29" spans="1:11" ht="79.900000000000006" customHeight="1" x14ac:dyDescent="0.25">
      <c r="A29" s="21" t="s">
        <v>2349</v>
      </c>
      <c r="B29" s="17" t="s">
        <v>1536</v>
      </c>
      <c r="C29" s="17" t="s">
        <v>1537</v>
      </c>
      <c r="D29" s="21" t="s">
        <v>1538</v>
      </c>
      <c r="E29" s="17" t="s">
        <v>1539</v>
      </c>
      <c r="F29" s="17" t="s">
        <v>1540</v>
      </c>
      <c r="G29" s="51" t="s">
        <v>47</v>
      </c>
      <c r="H29" s="18">
        <v>46144</v>
      </c>
      <c r="I29" s="28"/>
      <c r="J29" s="18"/>
      <c r="K29" s="28"/>
    </row>
    <row r="30" spans="1:11" ht="79.900000000000006" customHeight="1" x14ac:dyDescent="0.25">
      <c r="A30" s="21" t="s">
        <v>2350</v>
      </c>
      <c r="B30" s="17" t="s">
        <v>1541</v>
      </c>
      <c r="C30" s="17" t="s">
        <v>1542</v>
      </c>
      <c r="D30" s="21" t="s">
        <v>208</v>
      </c>
      <c r="E30" s="17" t="s">
        <v>1543</v>
      </c>
      <c r="F30" s="17" t="s">
        <v>1544</v>
      </c>
      <c r="G30" s="51" t="s">
        <v>47</v>
      </c>
      <c r="H30" s="18">
        <v>46144</v>
      </c>
      <c r="I30" s="28"/>
      <c r="J30" s="18"/>
      <c r="K30" s="28"/>
    </row>
    <row r="31" spans="1:11" ht="79.900000000000006" customHeight="1" x14ac:dyDescent="0.25">
      <c r="A31" s="21" t="s">
        <v>2351</v>
      </c>
      <c r="B31" s="17" t="s">
        <v>1545</v>
      </c>
      <c r="C31" s="17" t="s">
        <v>1546</v>
      </c>
      <c r="D31" s="21" t="s">
        <v>208</v>
      </c>
      <c r="E31" s="17" t="s">
        <v>1547</v>
      </c>
      <c r="F31" s="17" t="s">
        <v>1548</v>
      </c>
      <c r="G31" s="51" t="s">
        <v>47</v>
      </c>
      <c r="H31" s="18">
        <v>46144</v>
      </c>
      <c r="I31" s="28"/>
      <c r="J31" s="18"/>
      <c r="K31" s="28"/>
    </row>
    <row r="32" spans="1:11" ht="79.900000000000006" customHeight="1" x14ac:dyDescent="0.25">
      <c r="A32" s="21" t="s">
        <v>2352</v>
      </c>
      <c r="B32" s="17" t="s">
        <v>1549</v>
      </c>
      <c r="C32" s="17" t="s">
        <v>1550</v>
      </c>
      <c r="D32" s="21" t="s">
        <v>208</v>
      </c>
      <c r="E32" s="17" t="s">
        <v>1551</v>
      </c>
      <c r="F32" s="17" t="s">
        <v>1552</v>
      </c>
      <c r="G32" s="51" t="s">
        <v>47</v>
      </c>
      <c r="H32" s="18">
        <v>46144</v>
      </c>
      <c r="I32" s="28"/>
      <c r="J32" s="18"/>
      <c r="K32" s="28"/>
    </row>
    <row r="33" spans="1:11" ht="79.900000000000006" customHeight="1" x14ac:dyDescent="0.25">
      <c r="A33" s="21" t="s">
        <v>2353</v>
      </c>
      <c r="B33" s="17" t="s">
        <v>1553</v>
      </c>
      <c r="C33" s="17" t="s">
        <v>1554</v>
      </c>
      <c r="D33" s="21" t="s">
        <v>208</v>
      </c>
      <c r="E33" s="17" t="s">
        <v>1555</v>
      </c>
      <c r="F33" s="17" t="s">
        <v>1556</v>
      </c>
      <c r="G33" s="51" t="s">
        <v>47</v>
      </c>
      <c r="H33" s="18">
        <v>46144</v>
      </c>
      <c r="I33" s="28"/>
      <c r="J33" s="18"/>
      <c r="K33" s="28"/>
    </row>
    <row r="34" spans="1:11" ht="79.900000000000006" customHeight="1" x14ac:dyDescent="0.25">
      <c r="A34" s="21" t="s">
        <v>2354</v>
      </c>
      <c r="B34" s="17" t="s">
        <v>1557</v>
      </c>
      <c r="C34" s="17" t="s">
        <v>1558</v>
      </c>
      <c r="D34" s="21" t="s">
        <v>208</v>
      </c>
      <c r="E34" s="17" t="s">
        <v>1559</v>
      </c>
      <c r="F34" s="17" t="s">
        <v>1560</v>
      </c>
      <c r="G34" s="51" t="s">
        <v>47</v>
      </c>
      <c r="H34" s="18">
        <v>46144</v>
      </c>
      <c r="I34" s="28"/>
      <c r="J34" s="18"/>
      <c r="K34" s="28"/>
    </row>
    <row r="35" spans="1:11" ht="79.900000000000006" customHeight="1" x14ac:dyDescent="0.25">
      <c r="A35" s="21" t="s">
        <v>2355</v>
      </c>
      <c r="B35" s="17" t="s">
        <v>1561</v>
      </c>
      <c r="C35" s="17" t="s">
        <v>1562</v>
      </c>
      <c r="D35" s="21" t="s">
        <v>208</v>
      </c>
      <c r="E35" s="17" t="s">
        <v>1563</v>
      </c>
      <c r="F35" s="17" t="s">
        <v>1564</v>
      </c>
      <c r="G35" s="51" t="s">
        <v>47</v>
      </c>
      <c r="H35" s="18">
        <v>46144</v>
      </c>
      <c r="I35" s="28"/>
      <c r="J35" s="18"/>
      <c r="K35" s="28"/>
    </row>
    <row r="36" spans="1:11" ht="79.900000000000006" customHeight="1" x14ac:dyDescent="0.25">
      <c r="A36" s="21" t="s">
        <v>2356</v>
      </c>
      <c r="B36" s="17" t="s">
        <v>1565</v>
      </c>
      <c r="C36" s="17" t="s">
        <v>1566</v>
      </c>
      <c r="D36" s="21" t="s">
        <v>208</v>
      </c>
      <c r="E36" s="17" t="s">
        <v>1567</v>
      </c>
      <c r="F36" s="17" t="s">
        <v>1568</v>
      </c>
      <c r="G36" s="51" t="s">
        <v>47</v>
      </c>
      <c r="H36" s="18">
        <v>46144</v>
      </c>
      <c r="I36" s="28"/>
      <c r="J36" s="18"/>
      <c r="K36" s="28"/>
    </row>
    <row r="37" spans="1:11" ht="30" customHeight="1" x14ac:dyDescent="0.25">
      <c r="A37" s="96" t="s">
        <v>67</v>
      </c>
      <c r="B37" s="99"/>
      <c r="C37" s="99"/>
      <c r="D37" s="99"/>
      <c r="E37" s="99"/>
      <c r="F37" s="99"/>
      <c r="G37" s="99"/>
      <c r="H37" s="99"/>
      <c r="I37" s="99"/>
      <c r="J37" s="99"/>
      <c r="K37" s="100"/>
    </row>
    <row r="38" spans="1:11" ht="79.900000000000006" customHeight="1" x14ac:dyDescent="0.25">
      <c r="A38" s="21" t="s">
        <v>2735</v>
      </c>
      <c r="B38" s="17" t="s">
        <v>1569</v>
      </c>
      <c r="C38" s="17" t="s">
        <v>1570</v>
      </c>
      <c r="D38" s="21" t="s">
        <v>1571</v>
      </c>
      <c r="E38" s="17" t="s">
        <v>1572</v>
      </c>
      <c r="F38" s="17" t="s">
        <v>1573</v>
      </c>
      <c r="G38" s="51" t="s">
        <v>47</v>
      </c>
      <c r="H38" s="18">
        <v>46144</v>
      </c>
      <c r="I38" s="28"/>
      <c r="J38" s="18"/>
      <c r="K38" s="27"/>
    </row>
    <row r="39" spans="1:11" ht="79.900000000000006" customHeight="1" x14ac:dyDescent="0.25">
      <c r="A39" s="21" t="s">
        <v>2736</v>
      </c>
      <c r="B39" s="17" t="s">
        <v>1574</v>
      </c>
      <c r="C39" s="17" t="s">
        <v>1575</v>
      </c>
      <c r="D39" s="21" t="s">
        <v>208</v>
      </c>
      <c r="E39" s="17" t="s">
        <v>1576</v>
      </c>
      <c r="F39" s="17" t="s">
        <v>1577</v>
      </c>
      <c r="G39" s="51" t="s">
        <v>47</v>
      </c>
      <c r="H39" s="18">
        <v>46144</v>
      </c>
      <c r="I39" s="28"/>
      <c r="J39" s="18"/>
      <c r="K39" s="27"/>
    </row>
    <row r="40" spans="1:11" ht="79.900000000000006" customHeight="1" x14ac:dyDescent="0.25">
      <c r="A40" s="21" t="s">
        <v>2737</v>
      </c>
      <c r="B40" s="17" t="s">
        <v>1578</v>
      </c>
      <c r="C40" s="17" t="s">
        <v>1579</v>
      </c>
      <c r="D40" s="21" t="s">
        <v>208</v>
      </c>
      <c r="E40" s="17" t="s">
        <v>1580</v>
      </c>
      <c r="F40" s="17" t="s">
        <v>1581</v>
      </c>
      <c r="G40" s="51" t="s">
        <v>47</v>
      </c>
      <c r="H40" s="18">
        <v>46144</v>
      </c>
      <c r="I40" s="28"/>
      <c r="J40" s="18"/>
      <c r="K40" s="27"/>
    </row>
    <row r="41" spans="1:11" ht="79.900000000000006" customHeight="1" x14ac:dyDescent="0.25">
      <c r="A41" s="21" t="s">
        <v>2738</v>
      </c>
      <c r="B41" s="17" t="s">
        <v>1582</v>
      </c>
      <c r="C41" s="17" t="s">
        <v>1583</v>
      </c>
      <c r="D41" s="21" t="s">
        <v>208</v>
      </c>
      <c r="E41" s="17" t="s">
        <v>1584</v>
      </c>
      <c r="F41" s="17" t="s">
        <v>1585</v>
      </c>
      <c r="G41" s="51" t="s">
        <v>47</v>
      </c>
      <c r="H41" s="18">
        <v>46144</v>
      </c>
      <c r="I41" s="28"/>
      <c r="J41" s="18"/>
      <c r="K41" s="27"/>
    </row>
    <row r="42" spans="1:11" ht="79.900000000000006" customHeight="1" x14ac:dyDescent="0.25">
      <c r="A42" s="21" t="s">
        <v>2739</v>
      </c>
      <c r="B42" s="17" t="s">
        <v>1586</v>
      </c>
      <c r="C42" s="17" t="s">
        <v>1587</v>
      </c>
      <c r="D42" s="21" t="s">
        <v>208</v>
      </c>
      <c r="E42" s="17" t="s">
        <v>1588</v>
      </c>
      <c r="F42" s="17" t="s">
        <v>1589</v>
      </c>
      <c r="G42" s="51" t="s">
        <v>47</v>
      </c>
      <c r="H42" s="18">
        <v>46144</v>
      </c>
      <c r="I42" s="28"/>
      <c r="J42" s="18"/>
      <c r="K42" s="27"/>
    </row>
    <row r="43" spans="1:11" ht="79.900000000000006" customHeight="1" x14ac:dyDescent="0.25">
      <c r="A43" s="21" t="s">
        <v>2740</v>
      </c>
      <c r="B43" s="17" t="s">
        <v>1590</v>
      </c>
      <c r="C43" s="17" t="s">
        <v>1591</v>
      </c>
      <c r="D43" s="21" t="s">
        <v>208</v>
      </c>
      <c r="E43" s="17" t="s">
        <v>1592</v>
      </c>
      <c r="F43" s="17" t="s">
        <v>1593</v>
      </c>
      <c r="G43" s="51" t="s">
        <v>47</v>
      </c>
      <c r="H43" s="18">
        <v>46144</v>
      </c>
      <c r="I43" s="28"/>
      <c r="J43" s="18"/>
      <c r="K43" s="27"/>
    </row>
    <row r="44" spans="1:11" ht="79.900000000000006" customHeight="1" x14ac:dyDescent="0.25">
      <c r="A44" s="21" t="s">
        <v>2741</v>
      </c>
      <c r="B44" s="17" t="s">
        <v>1594</v>
      </c>
      <c r="C44" s="17" t="s">
        <v>1595</v>
      </c>
      <c r="D44" s="21" t="s">
        <v>208</v>
      </c>
      <c r="E44" s="17" t="s">
        <v>1596</v>
      </c>
      <c r="F44" s="17" t="s">
        <v>1597</v>
      </c>
      <c r="G44" s="51" t="s">
        <v>47</v>
      </c>
      <c r="H44" s="18">
        <v>46144</v>
      </c>
      <c r="I44" s="28"/>
      <c r="J44" s="18"/>
      <c r="K44" s="27"/>
    </row>
    <row r="45" spans="1:11" ht="79.900000000000006" customHeight="1" x14ac:dyDescent="0.25">
      <c r="A45" s="21" t="s">
        <v>2742</v>
      </c>
      <c r="B45" s="17" t="s">
        <v>1598</v>
      </c>
      <c r="C45" s="17" t="s">
        <v>1599</v>
      </c>
      <c r="D45" s="21" t="s">
        <v>208</v>
      </c>
      <c r="E45" s="17" t="s">
        <v>1600</v>
      </c>
      <c r="F45" s="17" t="s">
        <v>1601</v>
      </c>
      <c r="G45" s="51" t="s">
        <v>47</v>
      </c>
      <c r="H45" s="18">
        <v>46144</v>
      </c>
      <c r="I45" s="28"/>
      <c r="J45" s="18"/>
      <c r="K45" s="27"/>
    </row>
    <row r="46" spans="1:11" ht="79.900000000000006" customHeight="1" x14ac:dyDescent="0.25">
      <c r="A46" s="21" t="s">
        <v>2743</v>
      </c>
      <c r="B46" s="17" t="s">
        <v>1602</v>
      </c>
      <c r="C46" s="17" t="s">
        <v>1603</v>
      </c>
      <c r="D46" s="21" t="s">
        <v>208</v>
      </c>
      <c r="E46" s="17" t="s">
        <v>1604</v>
      </c>
      <c r="F46" s="17" t="s">
        <v>1605</v>
      </c>
      <c r="G46" s="51" t="s">
        <v>47</v>
      </c>
      <c r="H46" s="18">
        <v>46144</v>
      </c>
      <c r="I46" s="28"/>
      <c r="J46" s="18"/>
      <c r="K46" s="27"/>
    </row>
    <row r="47" spans="1:11" ht="79.900000000000006" customHeight="1" x14ac:dyDescent="0.25">
      <c r="A47" s="21" t="s">
        <v>2744</v>
      </c>
      <c r="B47" s="17" t="s">
        <v>1606</v>
      </c>
      <c r="C47" s="17" t="s">
        <v>1607</v>
      </c>
      <c r="D47" s="21" t="s">
        <v>208</v>
      </c>
      <c r="E47" s="17" t="s">
        <v>1608</v>
      </c>
      <c r="F47" s="17" t="s">
        <v>1609</v>
      </c>
      <c r="G47" s="51" t="s">
        <v>47</v>
      </c>
      <c r="H47" s="18">
        <v>46144</v>
      </c>
      <c r="I47" s="28"/>
      <c r="J47" s="18"/>
      <c r="K47" s="27"/>
    </row>
    <row r="48" spans="1:11" ht="79.900000000000006" customHeight="1" x14ac:dyDescent="0.25">
      <c r="A48" s="21" t="s">
        <v>2745</v>
      </c>
      <c r="B48" s="17" t="s">
        <v>1610</v>
      </c>
      <c r="C48" s="17" t="s">
        <v>1611</v>
      </c>
      <c r="D48" s="21" t="s">
        <v>208</v>
      </c>
      <c r="E48" s="17" t="s">
        <v>1612</v>
      </c>
      <c r="F48" s="17" t="s">
        <v>1613</v>
      </c>
      <c r="G48" s="51" t="s">
        <v>47</v>
      </c>
      <c r="H48" s="18">
        <v>46144</v>
      </c>
      <c r="I48" s="28"/>
      <c r="J48" s="18"/>
      <c r="K48" s="27"/>
    </row>
    <row r="49" spans="1:11" ht="79.900000000000006" customHeight="1" x14ac:dyDescent="0.25">
      <c r="A49" s="21" t="s">
        <v>2746</v>
      </c>
      <c r="B49" s="17" t="s">
        <v>1614</v>
      </c>
      <c r="C49" s="17" t="s">
        <v>1615</v>
      </c>
      <c r="D49" s="21" t="s">
        <v>208</v>
      </c>
      <c r="E49" s="17" t="s">
        <v>1616</v>
      </c>
      <c r="F49" s="17" t="s">
        <v>1617</v>
      </c>
      <c r="G49" s="51" t="s">
        <v>47</v>
      </c>
      <c r="H49" s="18">
        <v>46144</v>
      </c>
      <c r="I49" s="28"/>
      <c r="J49" s="18"/>
      <c r="K49" s="27"/>
    </row>
    <row r="50" spans="1:11" ht="79.900000000000006" customHeight="1" x14ac:dyDescent="0.25">
      <c r="A50" s="21" t="s">
        <v>2747</v>
      </c>
      <c r="B50" s="17" t="s">
        <v>1618</v>
      </c>
      <c r="C50" s="17" t="s">
        <v>1619</v>
      </c>
      <c r="D50" s="21" t="s">
        <v>208</v>
      </c>
      <c r="E50" s="17" t="s">
        <v>1620</v>
      </c>
      <c r="F50" s="17" t="s">
        <v>1621</v>
      </c>
      <c r="G50" s="51" t="s">
        <v>47</v>
      </c>
      <c r="H50" s="18">
        <v>46144</v>
      </c>
      <c r="I50" s="28"/>
      <c r="J50" s="18"/>
      <c r="K50" s="27"/>
    </row>
    <row r="51" spans="1:11" ht="79.900000000000006" customHeight="1" x14ac:dyDescent="0.25">
      <c r="A51" s="21" t="s">
        <v>2748</v>
      </c>
      <c r="B51" s="17" t="s">
        <v>1622</v>
      </c>
      <c r="C51" s="17" t="s">
        <v>1623</v>
      </c>
      <c r="D51" s="21" t="s">
        <v>208</v>
      </c>
      <c r="E51" s="17" t="s">
        <v>1624</v>
      </c>
      <c r="F51" s="17" t="s">
        <v>1625</v>
      </c>
      <c r="G51" s="51" t="s">
        <v>47</v>
      </c>
      <c r="H51" s="18">
        <v>46144</v>
      </c>
      <c r="I51" s="28"/>
      <c r="J51" s="18"/>
      <c r="K51" s="27"/>
    </row>
    <row r="52" spans="1:11" ht="79.900000000000006" customHeight="1" x14ac:dyDescent="0.25">
      <c r="A52" s="21" t="s">
        <v>2749</v>
      </c>
      <c r="B52" s="17" t="s">
        <v>1626</v>
      </c>
      <c r="C52" s="17" t="s">
        <v>1627</v>
      </c>
      <c r="D52" s="21" t="s">
        <v>208</v>
      </c>
      <c r="E52" s="17" t="s">
        <v>1628</v>
      </c>
      <c r="F52" s="17" t="s">
        <v>1629</v>
      </c>
      <c r="G52" s="51" t="s">
        <v>47</v>
      </c>
      <c r="H52" s="18">
        <v>46144</v>
      </c>
      <c r="I52" s="28"/>
      <c r="J52" s="18"/>
      <c r="K52" s="27"/>
    </row>
    <row r="53" spans="1:11" ht="79.900000000000006" customHeight="1" x14ac:dyDescent="0.25">
      <c r="A53" s="21" t="s">
        <v>2750</v>
      </c>
      <c r="B53" s="17" t="s">
        <v>1630</v>
      </c>
      <c r="C53" s="17" t="s">
        <v>1631</v>
      </c>
      <c r="D53" s="21" t="s">
        <v>1632</v>
      </c>
      <c r="E53" s="17" t="s">
        <v>1633</v>
      </c>
      <c r="F53" s="17" t="s">
        <v>1634</v>
      </c>
      <c r="G53" s="51" t="s">
        <v>47</v>
      </c>
      <c r="H53" s="18">
        <v>46144</v>
      </c>
      <c r="I53" s="28"/>
      <c r="J53" s="18"/>
      <c r="K53" s="27"/>
    </row>
    <row r="54" spans="1:11" ht="79.900000000000006" customHeight="1" x14ac:dyDescent="0.25">
      <c r="A54" s="21" t="s">
        <v>2751</v>
      </c>
      <c r="B54" s="17" t="s">
        <v>1635</v>
      </c>
      <c r="C54" s="17" t="s">
        <v>1636</v>
      </c>
      <c r="D54" s="21" t="s">
        <v>208</v>
      </c>
      <c r="E54" s="17" t="s">
        <v>1637</v>
      </c>
      <c r="F54" s="17" t="s">
        <v>1638</v>
      </c>
      <c r="G54" s="51" t="s">
        <v>47</v>
      </c>
      <c r="H54" s="18">
        <v>46144</v>
      </c>
      <c r="I54" s="28"/>
      <c r="J54" s="18"/>
      <c r="K54" s="27"/>
    </row>
    <row r="55" spans="1:11" ht="79.900000000000006" customHeight="1" x14ac:dyDescent="0.25">
      <c r="A55" s="21" t="s">
        <v>2752</v>
      </c>
      <c r="B55" s="17" t="s">
        <v>1639</v>
      </c>
      <c r="C55" s="17" t="s">
        <v>1640</v>
      </c>
      <c r="D55" s="21" t="s">
        <v>1641</v>
      </c>
      <c r="E55" s="17" t="s">
        <v>1642</v>
      </c>
      <c r="F55" s="17" t="s">
        <v>1643</v>
      </c>
      <c r="G55" s="51" t="s">
        <v>47</v>
      </c>
      <c r="H55" s="18">
        <v>46144</v>
      </c>
      <c r="I55" s="28"/>
      <c r="J55" s="18"/>
      <c r="K55" s="27"/>
    </row>
    <row r="56" spans="1:11" ht="79.900000000000006" customHeight="1" x14ac:dyDescent="0.25">
      <c r="A56" s="21" t="s">
        <v>2753</v>
      </c>
      <c r="B56" s="17" t="s">
        <v>1644</v>
      </c>
      <c r="C56" s="17" t="s">
        <v>1645</v>
      </c>
      <c r="D56" s="21" t="s">
        <v>1646</v>
      </c>
      <c r="E56" s="17" t="s">
        <v>1647</v>
      </c>
      <c r="F56" s="17" t="s">
        <v>1648</v>
      </c>
      <c r="G56" s="51" t="s">
        <v>47</v>
      </c>
      <c r="H56" s="18">
        <v>46144</v>
      </c>
      <c r="I56" s="28"/>
      <c r="J56" s="18"/>
      <c r="K56" s="27"/>
    </row>
    <row r="57" spans="1:11" ht="79.900000000000006" customHeight="1" x14ac:dyDescent="0.25">
      <c r="A57" s="21" t="s">
        <v>2754</v>
      </c>
      <c r="B57" s="17" t="s">
        <v>1649</v>
      </c>
      <c r="C57" s="17" t="s">
        <v>1650</v>
      </c>
      <c r="D57" s="21" t="s">
        <v>208</v>
      </c>
      <c r="E57" s="17" t="s">
        <v>1651</v>
      </c>
      <c r="F57" s="17" t="s">
        <v>1652</v>
      </c>
      <c r="G57" s="51" t="s">
        <v>47</v>
      </c>
      <c r="H57" s="18">
        <v>46144</v>
      </c>
      <c r="I57" s="28"/>
      <c r="J57" s="18"/>
      <c r="K57" s="27"/>
    </row>
    <row r="58" spans="1:11" ht="79.900000000000006" customHeight="1" x14ac:dyDescent="0.25">
      <c r="A58" s="21" t="s">
        <v>2755</v>
      </c>
      <c r="B58" s="17" t="s">
        <v>1653</v>
      </c>
      <c r="C58" s="17" t="s">
        <v>1654</v>
      </c>
      <c r="D58" s="21" t="s">
        <v>208</v>
      </c>
      <c r="E58" s="17" t="s">
        <v>1655</v>
      </c>
      <c r="F58" s="17" t="s">
        <v>1656</v>
      </c>
      <c r="G58" s="51" t="s">
        <v>47</v>
      </c>
      <c r="H58" s="18">
        <v>46144</v>
      </c>
      <c r="I58" s="28"/>
      <c r="J58" s="18"/>
      <c r="K58" s="27"/>
    </row>
    <row r="59" spans="1:11" ht="79.900000000000006" customHeight="1" x14ac:dyDescent="0.25">
      <c r="A59" s="21" t="s">
        <v>2756</v>
      </c>
      <c r="B59" s="17" t="s">
        <v>1657</v>
      </c>
      <c r="C59" s="17" t="s">
        <v>1658</v>
      </c>
      <c r="D59" s="21" t="s">
        <v>208</v>
      </c>
      <c r="E59" s="17" t="s">
        <v>1659</v>
      </c>
      <c r="F59" s="17" t="s">
        <v>1660</v>
      </c>
      <c r="G59" s="51" t="s">
        <v>47</v>
      </c>
      <c r="H59" s="18">
        <v>46144</v>
      </c>
      <c r="I59" s="28"/>
      <c r="J59" s="18"/>
      <c r="K59" s="27"/>
    </row>
    <row r="60" spans="1:11" ht="79.900000000000006" customHeight="1" x14ac:dyDescent="0.25">
      <c r="A60" s="21" t="s">
        <v>2757</v>
      </c>
      <c r="B60" s="17" t="s">
        <v>1661</v>
      </c>
      <c r="C60" s="17" t="s">
        <v>1662</v>
      </c>
      <c r="D60" s="21" t="s">
        <v>1663</v>
      </c>
      <c r="E60" s="17" t="s">
        <v>1664</v>
      </c>
      <c r="F60" s="17" t="s">
        <v>1665</v>
      </c>
      <c r="G60" s="51" t="s">
        <v>47</v>
      </c>
      <c r="H60" s="18">
        <v>46144</v>
      </c>
      <c r="I60" s="28"/>
      <c r="J60" s="18"/>
      <c r="K60" s="27"/>
    </row>
    <row r="61" spans="1:11" ht="79.900000000000006" customHeight="1" x14ac:dyDescent="0.25">
      <c r="A61" s="21" t="s">
        <v>2758</v>
      </c>
      <c r="B61" s="17" t="s">
        <v>1666</v>
      </c>
      <c r="C61" s="17" t="s">
        <v>1667</v>
      </c>
      <c r="D61" s="21" t="s">
        <v>208</v>
      </c>
      <c r="E61" s="17" t="s">
        <v>1668</v>
      </c>
      <c r="F61" s="17" t="s">
        <v>1669</v>
      </c>
      <c r="G61" s="51" t="s">
        <v>47</v>
      </c>
      <c r="H61" s="18">
        <v>46144</v>
      </c>
      <c r="I61" s="28"/>
      <c r="J61" s="18"/>
      <c r="K61" s="27"/>
    </row>
    <row r="62" spans="1:11" ht="79.900000000000006" customHeight="1" x14ac:dyDescent="0.25">
      <c r="A62" s="21" t="s">
        <v>2759</v>
      </c>
      <c r="B62" s="17" t="s">
        <v>1670</v>
      </c>
      <c r="C62" s="17" t="s">
        <v>1671</v>
      </c>
      <c r="D62" s="21" t="s">
        <v>208</v>
      </c>
      <c r="E62" s="17" t="s">
        <v>1672</v>
      </c>
      <c r="F62" s="17" t="s">
        <v>1673</v>
      </c>
      <c r="G62" s="51" t="s">
        <v>47</v>
      </c>
      <c r="H62" s="18">
        <v>46144</v>
      </c>
      <c r="I62" s="28"/>
      <c r="J62" s="18"/>
      <c r="K62" s="27"/>
    </row>
    <row r="63" spans="1:11" ht="79.900000000000006" customHeight="1" x14ac:dyDescent="0.25">
      <c r="A63" s="21" t="s">
        <v>2760</v>
      </c>
      <c r="B63" s="17" t="s">
        <v>1674</v>
      </c>
      <c r="C63" s="17" t="s">
        <v>1675</v>
      </c>
      <c r="D63" s="21" t="s">
        <v>208</v>
      </c>
      <c r="E63" s="17" t="s">
        <v>1676</v>
      </c>
      <c r="F63" s="17" t="s">
        <v>1677</v>
      </c>
      <c r="G63" s="51" t="s">
        <v>47</v>
      </c>
      <c r="H63" s="18">
        <v>46144</v>
      </c>
      <c r="I63" s="28"/>
      <c r="J63" s="18"/>
      <c r="K63" s="27"/>
    </row>
    <row r="64" spans="1:11" ht="79.900000000000006" customHeight="1" x14ac:dyDescent="0.25">
      <c r="A64" s="21" t="s">
        <v>2761</v>
      </c>
      <c r="B64" s="17" t="s">
        <v>1678</v>
      </c>
      <c r="C64" s="17" t="s">
        <v>1679</v>
      </c>
      <c r="D64" s="21" t="s">
        <v>208</v>
      </c>
      <c r="E64" s="17" t="s">
        <v>1680</v>
      </c>
      <c r="F64" s="17" t="s">
        <v>1681</v>
      </c>
      <c r="G64" s="51" t="s">
        <v>47</v>
      </c>
      <c r="H64" s="18">
        <v>46144</v>
      </c>
      <c r="I64" s="28"/>
      <c r="J64" s="18"/>
      <c r="K64" s="27"/>
    </row>
    <row r="65" spans="1:11" ht="79.900000000000006" customHeight="1" x14ac:dyDescent="0.25">
      <c r="A65" s="21" t="s">
        <v>2762</v>
      </c>
      <c r="B65" s="17" t="s">
        <v>1682</v>
      </c>
      <c r="C65" s="17" t="s">
        <v>1683</v>
      </c>
      <c r="D65" s="21" t="s">
        <v>208</v>
      </c>
      <c r="E65" s="17" t="s">
        <v>1684</v>
      </c>
      <c r="F65" s="17" t="s">
        <v>1685</v>
      </c>
      <c r="G65" s="51" t="s">
        <v>47</v>
      </c>
      <c r="H65" s="18">
        <v>46144</v>
      </c>
      <c r="I65" s="28"/>
      <c r="J65" s="18"/>
      <c r="K65" s="27"/>
    </row>
    <row r="66" spans="1:11" ht="79.900000000000006" customHeight="1" x14ac:dyDescent="0.25">
      <c r="A66" s="21" t="s">
        <v>2763</v>
      </c>
      <c r="B66" s="17" t="s">
        <v>1686</v>
      </c>
      <c r="C66" s="17" t="s">
        <v>1687</v>
      </c>
      <c r="D66" s="21" t="s">
        <v>1688</v>
      </c>
      <c r="E66" s="17" t="s">
        <v>1689</v>
      </c>
      <c r="F66" s="17" t="s">
        <v>1690</v>
      </c>
      <c r="G66" s="51" t="s">
        <v>47</v>
      </c>
      <c r="H66" s="18">
        <v>46144</v>
      </c>
      <c r="I66" s="28"/>
      <c r="J66" s="18"/>
      <c r="K66" s="27"/>
    </row>
    <row r="67" spans="1:11" ht="79.900000000000006" customHeight="1" x14ac:dyDescent="0.25">
      <c r="A67" s="21" t="s">
        <v>2764</v>
      </c>
      <c r="B67" s="17" t="s">
        <v>1691</v>
      </c>
      <c r="C67" s="17" t="s">
        <v>1692</v>
      </c>
      <c r="D67" s="21" t="s">
        <v>208</v>
      </c>
      <c r="E67" s="17" t="s">
        <v>1693</v>
      </c>
      <c r="F67" s="17" t="s">
        <v>1694</v>
      </c>
      <c r="G67" s="51" t="s">
        <v>47</v>
      </c>
      <c r="H67" s="18">
        <v>46144</v>
      </c>
      <c r="I67" s="28"/>
      <c r="J67" s="18"/>
      <c r="K67" s="27"/>
    </row>
    <row r="68" spans="1:11" ht="79.900000000000006" customHeight="1" x14ac:dyDescent="0.25">
      <c r="A68" s="21" t="s">
        <v>2765</v>
      </c>
      <c r="B68" s="17" t="s">
        <v>1695</v>
      </c>
      <c r="C68" s="17" t="s">
        <v>1696</v>
      </c>
      <c r="D68" s="21" t="s">
        <v>208</v>
      </c>
      <c r="E68" s="17" t="s">
        <v>1697</v>
      </c>
      <c r="F68" s="17" t="s">
        <v>1698</v>
      </c>
      <c r="G68" s="51" t="s">
        <v>47</v>
      </c>
      <c r="H68" s="18">
        <v>46144</v>
      </c>
      <c r="I68" s="28"/>
      <c r="J68" s="18"/>
      <c r="K68" s="27"/>
    </row>
    <row r="69" spans="1:11" ht="79.900000000000006" customHeight="1" x14ac:dyDescent="0.25">
      <c r="A69" s="21" t="s">
        <v>2766</v>
      </c>
      <c r="B69" s="17" t="s">
        <v>1699</v>
      </c>
      <c r="C69" s="17" t="s">
        <v>1700</v>
      </c>
      <c r="D69" s="21" t="s">
        <v>208</v>
      </c>
      <c r="E69" s="17" t="s">
        <v>1701</v>
      </c>
      <c r="F69" s="17" t="s">
        <v>1702</v>
      </c>
      <c r="G69" s="51" t="s">
        <v>47</v>
      </c>
      <c r="H69" s="18">
        <v>46144</v>
      </c>
      <c r="I69" s="28"/>
      <c r="J69" s="18"/>
      <c r="K69" s="27"/>
    </row>
    <row r="70" spans="1:11" ht="79.900000000000006" customHeight="1" x14ac:dyDescent="0.25">
      <c r="A70" s="21" t="s">
        <v>2767</v>
      </c>
      <c r="B70" s="17" t="s">
        <v>1703</v>
      </c>
      <c r="C70" s="17" t="s">
        <v>1704</v>
      </c>
      <c r="D70" s="21" t="s">
        <v>208</v>
      </c>
      <c r="E70" s="17" t="s">
        <v>1705</v>
      </c>
      <c r="F70" s="17" t="s">
        <v>1706</v>
      </c>
      <c r="G70" s="51" t="s">
        <v>47</v>
      </c>
      <c r="H70" s="18">
        <v>46144</v>
      </c>
      <c r="I70" s="28"/>
      <c r="J70" s="18"/>
      <c r="K70" s="27"/>
    </row>
    <row r="71" spans="1:11" ht="79.900000000000006" customHeight="1" x14ac:dyDescent="0.25">
      <c r="A71" s="21" t="s">
        <v>2768</v>
      </c>
      <c r="B71" s="17" t="s">
        <v>1707</v>
      </c>
      <c r="C71" s="17" t="s">
        <v>1708</v>
      </c>
      <c r="D71" s="21" t="s">
        <v>208</v>
      </c>
      <c r="E71" s="17" t="s">
        <v>1709</v>
      </c>
      <c r="F71" s="17" t="s">
        <v>1710</v>
      </c>
      <c r="G71" s="51" t="s">
        <v>47</v>
      </c>
      <c r="H71" s="18">
        <v>46144</v>
      </c>
      <c r="I71" s="28"/>
      <c r="J71" s="18"/>
      <c r="K71" s="27"/>
    </row>
    <row r="72" spans="1:11" ht="79.900000000000006" customHeight="1" x14ac:dyDescent="0.25">
      <c r="A72" s="21" t="s">
        <v>2769</v>
      </c>
      <c r="B72" s="17" t="s">
        <v>1711</v>
      </c>
      <c r="C72" s="17" t="s">
        <v>1712</v>
      </c>
      <c r="D72" s="21" t="s">
        <v>208</v>
      </c>
      <c r="E72" s="17" t="s">
        <v>1713</v>
      </c>
      <c r="F72" s="17" t="s">
        <v>1714</v>
      </c>
      <c r="G72" s="51" t="s">
        <v>47</v>
      </c>
      <c r="H72" s="18">
        <v>46144</v>
      </c>
      <c r="I72" s="28"/>
      <c r="J72" s="18"/>
      <c r="K72" s="27"/>
    </row>
    <row r="73" spans="1:11" ht="79.900000000000006" customHeight="1" x14ac:dyDescent="0.25">
      <c r="A73" s="21" t="s">
        <v>2770</v>
      </c>
      <c r="B73" s="17" t="s">
        <v>1715</v>
      </c>
      <c r="C73" s="17" t="s">
        <v>1716</v>
      </c>
      <c r="D73" s="21" t="s">
        <v>208</v>
      </c>
      <c r="E73" s="17" t="s">
        <v>1717</v>
      </c>
      <c r="F73" s="17" t="s">
        <v>1718</v>
      </c>
      <c r="G73" s="51" t="s">
        <v>47</v>
      </c>
      <c r="H73" s="18">
        <v>46144</v>
      </c>
      <c r="I73" s="28"/>
      <c r="J73" s="18"/>
      <c r="K73" s="27"/>
    </row>
    <row r="74" spans="1:11" ht="79.900000000000006" customHeight="1" x14ac:dyDescent="0.25">
      <c r="A74" s="21" t="s">
        <v>2771</v>
      </c>
      <c r="B74" s="17" t="s">
        <v>1719</v>
      </c>
      <c r="C74" s="17" t="s">
        <v>1720</v>
      </c>
      <c r="D74" s="21" t="s">
        <v>1721</v>
      </c>
      <c r="E74" s="17" t="s">
        <v>1722</v>
      </c>
      <c r="F74" s="17" t="s">
        <v>1723</v>
      </c>
      <c r="G74" s="51" t="s">
        <v>47</v>
      </c>
      <c r="H74" s="18">
        <v>46144</v>
      </c>
      <c r="I74" s="28"/>
      <c r="J74" s="18"/>
      <c r="K74" s="27"/>
    </row>
    <row r="75" spans="1:11" ht="79.900000000000006" customHeight="1" x14ac:dyDescent="0.25">
      <c r="A75" s="21" t="s">
        <v>2772</v>
      </c>
      <c r="B75" s="17" t="s">
        <v>1724</v>
      </c>
      <c r="C75" s="17" t="s">
        <v>1725</v>
      </c>
      <c r="D75" s="21" t="s">
        <v>208</v>
      </c>
      <c r="E75" s="17" t="s">
        <v>1726</v>
      </c>
      <c r="F75" s="17" t="s">
        <v>1727</v>
      </c>
      <c r="G75" s="51" t="s">
        <v>47</v>
      </c>
      <c r="H75" s="18">
        <v>46144</v>
      </c>
      <c r="I75" s="28"/>
      <c r="J75" s="18"/>
      <c r="K75" s="27"/>
    </row>
    <row r="76" spans="1:11" ht="79.900000000000006" customHeight="1" x14ac:dyDescent="0.25">
      <c r="A76" s="21" t="s">
        <v>2773</v>
      </c>
      <c r="B76" s="17" t="s">
        <v>1728</v>
      </c>
      <c r="C76" s="17" t="s">
        <v>1729</v>
      </c>
      <c r="D76" s="21" t="s">
        <v>208</v>
      </c>
      <c r="E76" s="17" t="s">
        <v>1730</v>
      </c>
      <c r="F76" s="17" t="s">
        <v>1731</v>
      </c>
      <c r="G76" s="51" t="s">
        <v>47</v>
      </c>
      <c r="H76" s="18">
        <v>46144</v>
      </c>
      <c r="I76" s="28"/>
      <c r="J76" s="18"/>
      <c r="K76" s="27"/>
    </row>
    <row r="77" spans="1:11" ht="79.900000000000006" customHeight="1" x14ac:dyDescent="0.25">
      <c r="A77" s="21" t="s">
        <v>2774</v>
      </c>
      <c r="B77" s="17" t="s">
        <v>1732</v>
      </c>
      <c r="C77" s="17" t="s">
        <v>1733</v>
      </c>
      <c r="D77" s="21" t="s">
        <v>208</v>
      </c>
      <c r="E77" s="17" t="s">
        <v>1734</v>
      </c>
      <c r="F77" s="17" t="s">
        <v>1735</v>
      </c>
      <c r="G77" s="51" t="s">
        <v>47</v>
      </c>
      <c r="H77" s="18">
        <v>46144</v>
      </c>
      <c r="I77" s="28"/>
      <c r="J77" s="18"/>
      <c r="K77" s="27"/>
    </row>
    <row r="78" spans="1:11" ht="79.900000000000006" customHeight="1" x14ac:dyDescent="0.25">
      <c r="A78" s="21" t="s">
        <v>2775</v>
      </c>
      <c r="B78" s="17" t="s">
        <v>1736</v>
      </c>
      <c r="C78" s="17" t="s">
        <v>1737</v>
      </c>
      <c r="D78" s="21" t="s">
        <v>208</v>
      </c>
      <c r="E78" s="17" t="s">
        <v>1738</v>
      </c>
      <c r="F78" s="17" t="s">
        <v>1739</v>
      </c>
      <c r="G78" s="51" t="s">
        <v>47</v>
      </c>
      <c r="H78" s="18">
        <v>46144</v>
      </c>
      <c r="I78" s="28"/>
      <c r="J78" s="18"/>
      <c r="K78" s="27"/>
    </row>
    <row r="79" spans="1:11" ht="79.900000000000006" customHeight="1" x14ac:dyDescent="0.25">
      <c r="A79" s="21" t="s">
        <v>2776</v>
      </c>
      <c r="B79" s="17" t="s">
        <v>1740</v>
      </c>
      <c r="C79" s="17" t="s">
        <v>1741</v>
      </c>
      <c r="D79" s="21" t="s">
        <v>208</v>
      </c>
      <c r="E79" s="17" t="s">
        <v>1742</v>
      </c>
      <c r="F79" s="17" t="s">
        <v>1743</v>
      </c>
      <c r="G79" s="51" t="s">
        <v>47</v>
      </c>
      <c r="H79" s="18">
        <v>46144</v>
      </c>
      <c r="I79" s="28"/>
      <c r="J79" s="18"/>
      <c r="K79" s="27"/>
    </row>
    <row r="80" spans="1:11" ht="79.900000000000006" customHeight="1" x14ac:dyDescent="0.25">
      <c r="A80" s="21" t="s">
        <v>2777</v>
      </c>
      <c r="B80" s="17" t="s">
        <v>1744</v>
      </c>
      <c r="C80" s="17" t="s">
        <v>1745</v>
      </c>
      <c r="D80" s="21" t="s">
        <v>1746</v>
      </c>
      <c r="E80" s="17" t="s">
        <v>1747</v>
      </c>
      <c r="F80" s="17" t="s">
        <v>1748</v>
      </c>
      <c r="G80" s="51" t="s">
        <v>47</v>
      </c>
      <c r="H80" s="18">
        <v>46144</v>
      </c>
      <c r="I80" s="28"/>
      <c r="J80" s="18"/>
      <c r="K80" s="27"/>
    </row>
    <row r="81" spans="1:11" ht="79.900000000000006" customHeight="1" x14ac:dyDescent="0.25">
      <c r="A81" s="21" t="s">
        <v>2778</v>
      </c>
      <c r="B81" s="17" t="s">
        <v>1749</v>
      </c>
      <c r="C81" s="17" t="s">
        <v>1750</v>
      </c>
      <c r="D81" s="21" t="s">
        <v>1751</v>
      </c>
      <c r="E81" s="17" t="s">
        <v>1752</v>
      </c>
      <c r="F81" s="17" t="s">
        <v>1753</v>
      </c>
      <c r="G81" s="51" t="s">
        <v>47</v>
      </c>
      <c r="H81" s="18">
        <v>46144</v>
      </c>
      <c r="I81" s="28"/>
      <c r="J81" s="18"/>
      <c r="K81" s="27"/>
    </row>
    <row r="82" spans="1:11" ht="79.900000000000006" customHeight="1" x14ac:dyDescent="0.25">
      <c r="A82" s="21" t="s">
        <v>2779</v>
      </c>
      <c r="B82" s="17" t="s">
        <v>1754</v>
      </c>
      <c r="C82" s="17" t="s">
        <v>1755</v>
      </c>
      <c r="D82" s="21" t="s">
        <v>1206</v>
      </c>
      <c r="E82" s="17" t="s">
        <v>1756</v>
      </c>
      <c r="F82" s="17" t="s">
        <v>1757</v>
      </c>
      <c r="G82" s="51" t="s">
        <v>47</v>
      </c>
      <c r="H82" s="18">
        <v>46144</v>
      </c>
      <c r="I82" s="28"/>
      <c r="J82" s="18"/>
      <c r="K82" s="27"/>
    </row>
    <row r="83" spans="1:11" ht="79.900000000000006" customHeight="1" x14ac:dyDescent="0.25">
      <c r="A83" s="21" t="s">
        <v>2780</v>
      </c>
      <c r="B83" s="17" t="s">
        <v>1758</v>
      </c>
      <c r="C83" s="17" t="s">
        <v>1759</v>
      </c>
      <c r="D83" s="21" t="s">
        <v>208</v>
      </c>
      <c r="E83" s="17" t="s">
        <v>1760</v>
      </c>
      <c r="F83" s="17" t="s">
        <v>1761</v>
      </c>
      <c r="G83" s="51" t="s">
        <v>47</v>
      </c>
      <c r="H83" s="18">
        <v>46144</v>
      </c>
      <c r="I83" s="28"/>
      <c r="J83" s="18"/>
      <c r="K83" s="27"/>
    </row>
    <row r="84" spans="1:11" ht="79.900000000000006" customHeight="1" x14ac:dyDescent="0.25">
      <c r="A84" s="21" t="s">
        <v>2781</v>
      </c>
      <c r="B84" s="17" t="s">
        <v>1762</v>
      </c>
      <c r="C84" s="17" t="s">
        <v>1763</v>
      </c>
      <c r="D84" s="21" t="s">
        <v>208</v>
      </c>
      <c r="E84" s="17" t="s">
        <v>1764</v>
      </c>
      <c r="F84" s="17" t="s">
        <v>1765</v>
      </c>
      <c r="G84" s="51" t="s">
        <v>47</v>
      </c>
      <c r="H84" s="18">
        <v>46144</v>
      </c>
      <c r="I84" s="28"/>
      <c r="J84" s="18"/>
      <c r="K84" s="27"/>
    </row>
    <row r="85" spans="1:11" ht="79.900000000000006" customHeight="1" x14ac:dyDescent="0.25">
      <c r="A85" s="21" t="s">
        <v>2782</v>
      </c>
      <c r="B85" s="17" t="s">
        <v>1766</v>
      </c>
      <c r="C85" s="17" t="s">
        <v>1767</v>
      </c>
      <c r="D85" s="21" t="s">
        <v>208</v>
      </c>
      <c r="E85" s="17" t="s">
        <v>1768</v>
      </c>
      <c r="F85" s="17" t="s">
        <v>1769</v>
      </c>
      <c r="G85" s="51" t="s">
        <v>47</v>
      </c>
      <c r="H85" s="18">
        <v>46144</v>
      </c>
      <c r="I85" s="28"/>
      <c r="J85" s="18"/>
      <c r="K85" s="27"/>
    </row>
    <row r="86" spans="1:11" ht="79.900000000000006" customHeight="1" x14ac:dyDescent="0.25">
      <c r="A86" s="21" t="s">
        <v>2783</v>
      </c>
      <c r="B86" s="17" t="s">
        <v>1770</v>
      </c>
      <c r="C86" s="17" t="s">
        <v>1771</v>
      </c>
      <c r="D86" s="21" t="s">
        <v>208</v>
      </c>
      <c r="E86" s="17" t="s">
        <v>1772</v>
      </c>
      <c r="F86" s="17" t="s">
        <v>1773</v>
      </c>
      <c r="G86" s="51" t="s">
        <v>47</v>
      </c>
      <c r="H86" s="18">
        <v>46144</v>
      </c>
      <c r="I86" s="28"/>
      <c r="J86" s="18"/>
      <c r="K86" s="27"/>
    </row>
    <row r="87" spans="1:11" ht="79.900000000000006" customHeight="1" x14ac:dyDescent="0.25">
      <c r="A87" s="21" t="s">
        <v>2784</v>
      </c>
      <c r="B87" s="17" t="s">
        <v>1774</v>
      </c>
      <c r="C87" s="17" t="s">
        <v>1775</v>
      </c>
      <c r="D87" s="21" t="s">
        <v>208</v>
      </c>
      <c r="E87" s="17" t="s">
        <v>1776</v>
      </c>
      <c r="F87" s="17" t="s">
        <v>1777</v>
      </c>
      <c r="G87" s="51" t="s">
        <v>47</v>
      </c>
      <c r="H87" s="18">
        <v>46144</v>
      </c>
      <c r="I87" s="28"/>
      <c r="J87" s="18"/>
      <c r="K87" s="27"/>
    </row>
    <row r="88" spans="1:11" ht="79.900000000000006" customHeight="1" x14ac:dyDescent="0.25">
      <c r="A88" s="21" t="s">
        <v>2785</v>
      </c>
      <c r="B88" s="17" t="s">
        <v>1778</v>
      </c>
      <c r="C88" s="17" t="s">
        <v>1779</v>
      </c>
      <c r="D88" s="21" t="s">
        <v>208</v>
      </c>
      <c r="E88" s="17" t="s">
        <v>1780</v>
      </c>
      <c r="F88" s="17" t="s">
        <v>1781</v>
      </c>
      <c r="G88" s="51" t="s">
        <v>47</v>
      </c>
      <c r="H88" s="18">
        <v>46144</v>
      </c>
      <c r="I88" s="28"/>
      <c r="J88" s="18"/>
      <c r="K88" s="27"/>
    </row>
    <row r="89" spans="1:11" ht="79.900000000000006" customHeight="1" x14ac:dyDescent="0.25">
      <c r="A89" s="21" t="s">
        <v>2786</v>
      </c>
      <c r="B89" s="17" t="s">
        <v>1782</v>
      </c>
      <c r="C89" s="17" t="s">
        <v>1783</v>
      </c>
      <c r="D89" s="21" t="s">
        <v>1784</v>
      </c>
      <c r="E89" s="17" t="s">
        <v>1785</v>
      </c>
      <c r="F89" s="17" t="s">
        <v>1786</v>
      </c>
      <c r="G89" s="51" t="s">
        <v>47</v>
      </c>
      <c r="H89" s="18">
        <v>46144</v>
      </c>
      <c r="I89" s="28"/>
      <c r="J89" s="18"/>
      <c r="K89" s="27"/>
    </row>
    <row r="90" spans="1:11" ht="79.900000000000006" customHeight="1" x14ac:dyDescent="0.25">
      <c r="A90" s="21" t="s">
        <v>2787</v>
      </c>
      <c r="B90" s="17" t="s">
        <v>1787</v>
      </c>
      <c r="C90" s="17" t="s">
        <v>1788</v>
      </c>
      <c r="D90" s="21" t="s">
        <v>208</v>
      </c>
      <c r="E90" s="17" t="s">
        <v>1789</v>
      </c>
      <c r="F90" s="17" t="s">
        <v>1790</v>
      </c>
      <c r="G90" s="51" t="s">
        <v>47</v>
      </c>
      <c r="H90" s="18">
        <v>46144</v>
      </c>
      <c r="I90" s="28"/>
      <c r="J90" s="18"/>
      <c r="K90" s="27"/>
    </row>
    <row r="91" spans="1:11" ht="79.900000000000006" customHeight="1" x14ac:dyDescent="0.25">
      <c r="A91" s="21" t="s">
        <v>2788</v>
      </c>
      <c r="B91" s="17" t="s">
        <v>1791</v>
      </c>
      <c r="C91" s="17" t="s">
        <v>1792</v>
      </c>
      <c r="D91" s="21" t="s">
        <v>208</v>
      </c>
      <c r="E91" s="17" t="s">
        <v>1793</v>
      </c>
      <c r="F91" s="17" t="s">
        <v>1794</v>
      </c>
      <c r="G91" s="51" t="s">
        <v>47</v>
      </c>
      <c r="H91" s="18">
        <v>46144</v>
      </c>
      <c r="I91" s="28"/>
      <c r="J91" s="18"/>
      <c r="K91" s="27"/>
    </row>
    <row r="92" spans="1:11" ht="79.900000000000006" customHeight="1" x14ac:dyDescent="0.25">
      <c r="A92" s="21" t="s">
        <v>2789</v>
      </c>
      <c r="B92" s="17" t="s">
        <v>1795</v>
      </c>
      <c r="C92" s="17" t="s">
        <v>1796</v>
      </c>
      <c r="D92" s="21" t="s">
        <v>208</v>
      </c>
      <c r="E92" s="17" t="s">
        <v>1797</v>
      </c>
      <c r="F92" s="17" t="s">
        <v>1798</v>
      </c>
      <c r="G92" s="51" t="s">
        <v>47</v>
      </c>
      <c r="H92" s="18">
        <v>46144</v>
      </c>
      <c r="I92" s="28"/>
      <c r="J92" s="18"/>
      <c r="K92" s="27"/>
    </row>
    <row r="93" spans="1:11" ht="79.900000000000006" customHeight="1" x14ac:dyDescent="0.25">
      <c r="A93" s="21" t="s">
        <v>2790</v>
      </c>
      <c r="B93" s="17" t="s">
        <v>1799</v>
      </c>
      <c r="C93" s="17" t="s">
        <v>1800</v>
      </c>
      <c r="D93" s="21" t="s">
        <v>1801</v>
      </c>
      <c r="E93" s="17" t="s">
        <v>1802</v>
      </c>
      <c r="F93" s="17" t="s">
        <v>1803</v>
      </c>
      <c r="G93" s="51" t="s">
        <v>47</v>
      </c>
      <c r="H93" s="18">
        <v>46144</v>
      </c>
      <c r="I93" s="28"/>
      <c r="J93" s="18"/>
      <c r="K93" s="27"/>
    </row>
    <row r="94" spans="1:11" ht="79.900000000000006" customHeight="1" x14ac:dyDescent="0.25">
      <c r="A94" s="21" t="s">
        <v>2791</v>
      </c>
      <c r="B94" s="17" t="s">
        <v>1804</v>
      </c>
      <c r="C94" s="17" t="s">
        <v>1805</v>
      </c>
      <c r="D94" s="21" t="s">
        <v>1806</v>
      </c>
      <c r="E94" s="17" t="s">
        <v>1807</v>
      </c>
      <c r="F94" s="17" t="s">
        <v>1808</v>
      </c>
      <c r="G94" s="51" t="s">
        <v>47</v>
      </c>
      <c r="H94" s="18">
        <v>46144</v>
      </c>
      <c r="I94" s="28"/>
      <c r="J94" s="18"/>
      <c r="K94" s="27"/>
    </row>
    <row r="95" spans="1:11" ht="79.900000000000006" customHeight="1" x14ac:dyDescent="0.25">
      <c r="A95" s="21" t="s">
        <v>2792</v>
      </c>
      <c r="B95" s="17" t="s">
        <v>1809</v>
      </c>
      <c r="C95" s="17" t="s">
        <v>1810</v>
      </c>
      <c r="D95" s="21" t="s">
        <v>208</v>
      </c>
      <c r="E95" s="17" t="s">
        <v>1811</v>
      </c>
      <c r="F95" s="17" t="s">
        <v>1812</v>
      </c>
      <c r="G95" s="51" t="s">
        <v>47</v>
      </c>
      <c r="H95" s="18">
        <v>46144</v>
      </c>
      <c r="I95" s="28"/>
      <c r="J95" s="18"/>
      <c r="K95" s="27"/>
    </row>
    <row r="96" spans="1:11" ht="79.900000000000006" customHeight="1" x14ac:dyDescent="0.25">
      <c r="A96" s="21" t="s">
        <v>2793</v>
      </c>
      <c r="B96" s="17" t="s">
        <v>1813</v>
      </c>
      <c r="C96" s="17" t="s">
        <v>1814</v>
      </c>
      <c r="D96" s="21" t="s">
        <v>208</v>
      </c>
      <c r="E96" s="17" t="s">
        <v>1815</v>
      </c>
      <c r="F96" s="17" t="s">
        <v>1816</v>
      </c>
      <c r="G96" s="51" t="s">
        <v>47</v>
      </c>
      <c r="H96" s="18">
        <v>46144</v>
      </c>
      <c r="I96" s="28"/>
      <c r="J96" s="18"/>
      <c r="K96" s="27"/>
    </row>
    <row r="174" spans="1:4" ht="15.75" customHeight="1" x14ac:dyDescent="0.25">
      <c r="A174" s="43"/>
      <c r="D174" s="43"/>
    </row>
    <row r="175" spans="1:4" ht="15.75" customHeight="1" x14ac:dyDescent="0.25">
      <c r="A175" s="43"/>
      <c r="D175" s="43"/>
    </row>
    <row r="176" spans="1:4" ht="15.75" customHeight="1" x14ac:dyDescent="0.25">
      <c r="A176" s="43"/>
      <c r="D176" s="43"/>
    </row>
    <row r="177" spans="1:4" ht="15.75" customHeight="1" x14ac:dyDescent="0.25">
      <c r="A177" s="43"/>
      <c r="D177" s="43"/>
    </row>
    <row r="178" spans="1:4" ht="15.75" customHeight="1" x14ac:dyDescent="0.25">
      <c r="A178" s="43"/>
      <c r="D178" s="43"/>
    </row>
    <row r="179" spans="1:4" ht="15.75" customHeight="1" x14ac:dyDescent="0.25">
      <c r="A179" s="43"/>
      <c r="D179" s="43"/>
    </row>
    <row r="180" spans="1:4" ht="15.75" customHeight="1" x14ac:dyDescent="0.25">
      <c r="A180" s="43"/>
      <c r="D180" s="43"/>
    </row>
    <row r="181" spans="1:4" ht="15.75" customHeight="1" x14ac:dyDescent="0.25">
      <c r="A181" s="43"/>
      <c r="D181" s="43"/>
    </row>
    <row r="182" spans="1:4" ht="15.75" customHeight="1" x14ac:dyDescent="0.25">
      <c r="A182" s="43"/>
      <c r="D182" s="43"/>
    </row>
    <row r="183" spans="1:4" ht="15.75" customHeight="1" x14ac:dyDescent="0.25">
      <c r="A183" s="43"/>
      <c r="D183" s="43"/>
    </row>
    <row r="184" spans="1:4" ht="15.75" customHeight="1" x14ac:dyDescent="0.25">
      <c r="A184" s="43"/>
      <c r="D184" s="43"/>
    </row>
    <row r="185" spans="1:4" ht="16.5" x14ac:dyDescent="0.25">
      <c r="A185" s="43"/>
      <c r="D185" s="43"/>
    </row>
    <row r="186" spans="1:4" ht="16.5" x14ac:dyDescent="0.25">
      <c r="A186" s="43"/>
      <c r="D186" s="43"/>
    </row>
    <row r="187" spans="1:4" ht="16.5" x14ac:dyDescent="0.25">
      <c r="A187" s="43"/>
      <c r="D187" s="43"/>
    </row>
    <row r="188" spans="1:4" ht="16.5" x14ac:dyDescent="0.25">
      <c r="A188" s="43"/>
      <c r="D188" s="43"/>
    </row>
    <row r="189" spans="1:4" ht="16.5" x14ac:dyDescent="0.25">
      <c r="A189" s="43"/>
      <c r="D189" s="43"/>
    </row>
    <row r="190" spans="1:4" ht="16.5" x14ac:dyDescent="0.25">
      <c r="A190" s="43"/>
      <c r="D190" s="43"/>
    </row>
    <row r="191" spans="1:4" ht="16.5" x14ac:dyDescent="0.25">
      <c r="A191" s="43"/>
      <c r="D191" s="43"/>
    </row>
    <row r="192" spans="1:4" ht="16.5" x14ac:dyDescent="0.25">
      <c r="A192" s="43"/>
      <c r="D192" s="43"/>
    </row>
    <row r="193" spans="1:4" ht="16.5" x14ac:dyDescent="0.25">
      <c r="A193" s="43"/>
      <c r="D193" s="43"/>
    </row>
    <row r="194" spans="1:4" ht="16.5" x14ac:dyDescent="0.25">
      <c r="A194" s="43"/>
      <c r="D194" s="43"/>
    </row>
    <row r="195" spans="1:4" ht="16.5" x14ac:dyDescent="0.25">
      <c r="A195" s="43"/>
      <c r="D195" s="43"/>
    </row>
    <row r="196" spans="1:4" ht="16.5" x14ac:dyDescent="0.25">
      <c r="A196" s="43"/>
      <c r="D196" s="43"/>
    </row>
    <row r="197" spans="1:4" ht="16.5" x14ac:dyDescent="0.25">
      <c r="A197" s="43"/>
      <c r="D197" s="43"/>
    </row>
    <row r="198" spans="1:4" ht="16.5" x14ac:dyDescent="0.25">
      <c r="A198" s="43"/>
      <c r="D198" s="43"/>
    </row>
    <row r="199" spans="1:4" ht="16.5" x14ac:dyDescent="0.25">
      <c r="A199" s="43"/>
      <c r="D199" s="43"/>
    </row>
    <row r="200" spans="1:4" ht="16.5" x14ac:dyDescent="0.25">
      <c r="A200" s="43"/>
      <c r="D200" s="43"/>
    </row>
    <row r="201" spans="1:4" ht="16.5" x14ac:dyDescent="0.25">
      <c r="A201" s="43"/>
      <c r="D201" s="43"/>
    </row>
    <row r="202" spans="1:4" ht="16.5" x14ac:dyDescent="0.25">
      <c r="A202" s="43"/>
      <c r="D202" s="43"/>
    </row>
    <row r="203" spans="1:4" ht="16.5" x14ac:dyDescent="0.25">
      <c r="A203" s="43"/>
      <c r="D203" s="43"/>
    </row>
    <row r="204" spans="1:4" ht="16.5" x14ac:dyDescent="0.25">
      <c r="A204" s="43"/>
      <c r="D204" s="43"/>
    </row>
    <row r="205" spans="1:4" ht="16.5" x14ac:dyDescent="0.25">
      <c r="A205" s="43"/>
      <c r="D205" s="43"/>
    </row>
    <row r="206" spans="1:4" ht="16.5" x14ac:dyDescent="0.25">
      <c r="A206" s="43"/>
      <c r="D206" s="43"/>
    </row>
    <row r="207" spans="1:4" ht="16.5" x14ac:dyDescent="0.25">
      <c r="A207" s="43"/>
      <c r="D207" s="43"/>
    </row>
    <row r="208" spans="1:4" ht="16.5" x14ac:dyDescent="0.25">
      <c r="A208" s="43"/>
      <c r="D208" s="43"/>
    </row>
    <row r="209" spans="1:4" ht="16.5" x14ac:dyDescent="0.25">
      <c r="A209" s="43"/>
      <c r="D209" s="43"/>
    </row>
    <row r="210" spans="1:4" ht="16.5" x14ac:dyDescent="0.25">
      <c r="A210" s="43"/>
      <c r="D210" s="43"/>
    </row>
    <row r="211" spans="1:4" ht="16.5" x14ac:dyDescent="0.25">
      <c r="A211" s="43"/>
      <c r="D211" s="43"/>
    </row>
    <row r="212" spans="1:4" ht="16.5" x14ac:dyDescent="0.25">
      <c r="A212" s="43"/>
      <c r="D212" s="43"/>
    </row>
    <row r="213" spans="1:4" ht="16.5" x14ac:dyDescent="0.25">
      <c r="A213" s="43"/>
      <c r="D213" s="43"/>
    </row>
    <row r="214" spans="1:4" ht="16.5" x14ac:dyDescent="0.25">
      <c r="A214" s="43"/>
      <c r="D214" s="43"/>
    </row>
    <row r="215" spans="1:4" ht="16.5" x14ac:dyDescent="0.25">
      <c r="A215" s="43"/>
      <c r="D215" s="43"/>
    </row>
    <row r="216" spans="1:4" ht="16.5" x14ac:dyDescent="0.25">
      <c r="A216" s="43"/>
      <c r="D216" s="43"/>
    </row>
    <row r="217" spans="1:4" ht="16.5" x14ac:dyDescent="0.25">
      <c r="A217" s="43"/>
      <c r="D217" s="43"/>
    </row>
    <row r="218" spans="1:4" ht="16.5" x14ac:dyDescent="0.25">
      <c r="A218" s="43"/>
      <c r="D218" s="43"/>
    </row>
    <row r="219" spans="1:4" ht="16.5" x14ac:dyDescent="0.25">
      <c r="A219" s="43"/>
      <c r="D219" s="43"/>
    </row>
    <row r="220" spans="1:4" ht="16.5" x14ac:dyDescent="0.25">
      <c r="A220" s="43"/>
      <c r="D220" s="43"/>
    </row>
    <row r="221" spans="1:4" ht="16.5" x14ac:dyDescent="0.25">
      <c r="A221" s="43"/>
      <c r="D221" s="43"/>
    </row>
    <row r="222" spans="1:4" ht="16.5" x14ac:dyDescent="0.25">
      <c r="A222" s="43"/>
      <c r="D222" s="43"/>
    </row>
    <row r="223" spans="1:4" ht="16.5" x14ac:dyDescent="0.25">
      <c r="A223" s="43"/>
      <c r="D223" s="43"/>
    </row>
    <row r="224" spans="1:4" ht="16.5" x14ac:dyDescent="0.25">
      <c r="A224" s="43"/>
      <c r="D224" s="43"/>
    </row>
    <row r="225" spans="1:4" ht="16.5" x14ac:dyDescent="0.25">
      <c r="A225" s="43"/>
      <c r="D225" s="43"/>
    </row>
    <row r="226" spans="1:4" ht="16.5" x14ac:dyDescent="0.25">
      <c r="A226" s="43"/>
      <c r="D226" s="43"/>
    </row>
    <row r="227" spans="1:4" ht="16.5" x14ac:dyDescent="0.25">
      <c r="A227" s="43"/>
      <c r="D227" s="43"/>
    </row>
    <row r="228" spans="1:4" ht="16.5" x14ac:dyDescent="0.25">
      <c r="A228" s="43"/>
      <c r="D228" s="43"/>
    </row>
    <row r="229" spans="1:4" ht="16.5" x14ac:dyDescent="0.25">
      <c r="A229" s="43"/>
      <c r="D229" s="43"/>
    </row>
    <row r="230" spans="1:4" ht="16.5" x14ac:dyDescent="0.25">
      <c r="A230" s="43"/>
      <c r="D230" s="43"/>
    </row>
    <row r="231" spans="1:4" ht="16.5" x14ac:dyDescent="0.25">
      <c r="A231" s="43"/>
      <c r="D231" s="43"/>
    </row>
    <row r="232" spans="1:4" ht="16.5" x14ac:dyDescent="0.25">
      <c r="A232" s="43"/>
      <c r="D232" s="43"/>
    </row>
    <row r="233" spans="1:4" ht="16.5" x14ac:dyDescent="0.25">
      <c r="A233" s="43"/>
      <c r="D233" s="43"/>
    </row>
    <row r="234" spans="1:4" ht="16.5" x14ac:dyDescent="0.25">
      <c r="A234" s="43"/>
      <c r="D234" s="43"/>
    </row>
    <row r="235" spans="1:4" ht="16.5" x14ac:dyDescent="0.25">
      <c r="A235" s="43"/>
      <c r="D235" s="43"/>
    </row>
    <row r="236" spans="1:4" ht="16.5" x14ac:dyDescent="0.25">
      <c r="A236" s="43"/>
      <c r="D236" s="43"/>
    </row>
    <row r="237" spans="1:4" ht="16.5" x14ac:dyDescent="0.25">
      <c r="A237" s="43"/>
      <c r="D237" s="43"/>
    </row>
    <row r="238" spans="1:4" ht="16.5" x14ac:dyDescent="0.25">
      <c r="A238" s="43"/>
      <c r="D238" s="43"/>
    </row>
    <row r="239" spans="1:4" ht="16.5" x14ac:dyDescent="0.25">
      <c r="A239" s="43"/>
      <c r="D239" s="43"/>
    </row>
    <row r="240" spans="1:4" ht="16.5" x14ac:dyDescent="0.25">
      <c r="A240" s="43"/>
      <c r="D240" s="43"/>
    </row>
    <row r="241" spans="1:4" ht="16.5" x14ac:dyDescent="0.25">
      <c r="A241" s="43"/>
      <c r="D241" s="43"/>
    </row>
    <row r="242" spans="1:4" ht="16.5" x14ac:dyDescent="0.25">
      <c r="A242" s="43"/>
      <c r="D242" s="43"/>
    </row>
    <row r="243" spans="1:4" ht="16.5" x14ac:dyDescent="0.25">
      <c r="A243" s="43"/>
      <c r="D243" s="43"/>
    </row>
    <row r="244" spans="1:4" ht="16.5" x14ac:dyDescent="0.25">
      <c r="A244" s="43"/>
      <c r="D244" s="43"/>
    </row>
    <row r="245" spans="1:4" ht="16.5" x14ac:dyDescent="0.25">
      <c r="A245" s="43"/>
      <c r="D245" s="43"/>
    </row>
    <row r="246" spans="1:4" ht="15.75" customHeight="1" x14ac:dyDescent="0.25">
      <c r="A246" s="43"/>
      <c r="D246" s="43"/>
    </row>
    <row r="247" spans="1:4" ht="15.75" customHeight="1" x14ac:dyDescent="0.25">
      <c r="A247" s="43"/>
      <c r="D247" s="43"/>
    </row>
    <row r="248" spans="1:4" ht="15.75" customHeight="1" x14ac:dyDescent="0.25">
      <c r="A248" s="43"/>
      <c r="D248" s="43"/>
    </row>
    <row r="249" spans="1:4" ht="15.75" customHeight="1" x14ac:dyDescent="0.25">
      <c r="A249" s="43"/>
      <c r="D249" s="43"/>
    </row>
    <row r="250" spans="1:4" ht="15.75" customHeight="1" x14ac:dyDescent="0.25">
      <c r="A250" s="43"/>
      <c r="D250" s="43"/>
    </row>
    <row r="251" spans="1:4" ht="15.75" customHeight="1" x14ac:dyDescent="0.25">
      <c r="A251" s="43"/>
      <c r="D251" s="43"/>
    </row>
  </sheetData>
  <mergeCells count="16">
    <mergeCell ref="A26:K26"/>
    <mergeCell ref="A37:K37"/>
    <mergeCell ref="E23:E25"/>
    <mergeCell ref="F23:F25"/>
    <mergeCell ref="G23:H23"/>
    <mergeCell ref="I23:J23"/>
    <mergeCell ref="K23:K25"/>
    <mergeCell ref="G24:H24"/>
    <mergeCell ref="I24:J24"/>
    <mergeCell ref="B1:F1"/>
    <mergeCell ref="B2:F2"/>
    <mergeCell ref="B3:F3"/>
    <mergeCell ref="A23:A25"/>
    <mergeCell ref="B23:B25"/>
    <mergeCell ref="C23:C25"/>
    <mergeCell ref="D23:D25"/>
  </mergeCells>
  <dataValidations count="1">
    <dataValidation type="list" allowBlank="1" showErrorMessage="1" sqref="G27:G36 G38:G96">
      <formula1>"passed,failed,Block"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Z877"/>
  <sheetViews>
    <sheetView topLeftCell="A79" zoomScale="67" zoomScaleNormal="94" workbookViewId="0">
      <selection activeCell="B88" sqref="B88"/>
    </sheetView>
  </sheetViews>
  <sheetFormatPr defaultColWidth="12.7109375" defaultRowHeight="15.75" customHeight="1" x14ac:dyDescent="0.25"/>
  <cols>
    <col min="1" max="1" width="18.5703125" style="43" customWidth="1"/>
    <col min="2" max="2" width="36.42578125" style="43" customWidth="1"/>
    <col min="3" max="3" width="33.85546875" style="43" customWidth="1"/>
    <col min="4" max="4" width="25.7109375" style="44" customWidth="1"/>
    <col min="5" max="5" width="36.140625" style="43" customWidth="1"/>
    <col min="6" max="6" width="40.42578125" style="43" customWidth="1"/>
    <col min="7" max="7" width="17.140625" style="43" customWidth="1"/>
    <col min="8" max="8" width="24.42578125" style="43" customWidth="1"/>
    <col min="9" max="9" width="16.7109375" style="43" customWidth="1"/>
    <col min="10" max="10" width="17.28515625" style="43" customWidth="1"/>
    <col min="11" max="16384" width="12.7109375" style="43"/>
  </cols>
  <sheetData>
    <row r="1" spans="1:26" ht="15.75" customHeight="1" x14ac:dyDescent="0.25">
      <c r="A1" s="2" t="s">
        <v>18</v>
      </c>
      <c r="B1" s="98" t="s">
        <v>2</v>
      </c>
      <c r="C1" s="99"/>
      <c r="D1" s="99"/>
      <c r="E1" s="99"/>
      <c r="F1" s="100"/>
      <c r="G1" s="32"/>
      <c r="H1" s="31"/>
      <c r="I1" s="32"/>
      <c r="J1" s="31"/>
      <c r="K1" s="31"/>
    </row>
    <row r="2" spans="1:26" ht="15.75" customHeight="1" x14ac:dyDescent="0.25">
      <c r="A2" s="2" t="s">
        <v>19</v>
      </c>
      <c r="B2" s="101" t="s">
        <v>15</v>
      </c>
      <c r="C2" s="99"/>
      <c r="D2" s="99"/>
      <c r="E2" s="99"/>
      <c r="F2" s="100"/>
      <c r="G2" s="32"/>
      <c r="H2" s="31"/>
      <c r="I2" s="32"/>
      <c r="J2" s="31"/>
      <c r="K2" s="31"/>
    </row>
    <row r="3" spans="1:26" ht="15.75" customHeight="1" x14ac:dyDescent="0.25">
      <c r="A3" s="2" t="s">
        <v>20</v>
      </c>
      <c r="B3" s="102" t="s">
        <v>814</v>
      </c>
      <c r="C3" s="99"/>
      <c r="D3" s="99"/>
      <c r="E3" s="99"/>
      <c r="F3" s="100"/>
      <c r="G3" s="32"/>
      <c r="H3" s="31"/>
      <c r="I3" s="32"/>
      <c r="J3" s="31"/>
      <c r="K3" s="31"/>
    </row>
    <row r="4" spans="1:26" ht="15.75" customHeight="1" x14ac:dyDescent="0.25">
      <c r="A4" s="33"/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32"/>
      <c r="H4" s="31"/>
      <c r="I4" s="32"/>
      <c r="J4" s="31"/>
      <c r="K4" s="31"/>
    </row>
    <row r="5" spans="1:26" ht="15.75" customHeight="1" x14ac:dyDescent="0.25">
      <c r="A5" s="7" t="s">
        <v>27</v>
      </c>
      <c r="B5" s="9">
        <f>COUNTIF(G27:G942,"passed")</f>
        <v>55</v>
      </c>
      <c r="C5" s="9">
        <f>COUNTIF(G27:G942,"failed")</f>
        <v>0</v>
      </c>
      <c r="D5" s="9">
        <f>COUNTIF(G27:G942,"untest")</f>
        <v>0</v>
      </c>
      <c r="E5" s="9">
        <f>COUNTIF(G27:G942,"blocked")</f>
        <v>0</v>
      </c>
      <c r="F5" s="9">
        <f>COUNTIF(A23:A938, "*ORD*")</f>
        <v>55</v>
      </c>
      <c r="G5" s="32"/>
      <c r="H5" s="31"/>
      <c r="I5" s="32"/>
      <c r="J5" s="31"/>
      <c r="K5" s="31"/>
    </row>
    <row r="6" spans="1:26" ht="15.75" customHeight="1" x14ac:dyDescent="0.25">
      <c r="A6" s="7" t="s">
        <v>28</v>
      </c>
      <c r="B6" s="9">
        <f>COUNTIF(I27:I943,"passed")</f>
        <v>0</v>
      </c>
      <c r="C6" s="9">
        <f>COUNTIF(I27:I942,"failed")</f>
        <v>0</v>
      </c>
      <c r="D6" s="9">
        <f>COUNTIF(G27:G942,"untest")</f>
        <v>0</v>
      </c>
      <c r="E6" s="9">
        <f>COUNTIF(G27:G942,"blocked")</f>
        <v>0</v>
      </c>
      <c r="F6" s="9">
        <f>COUNTIF(A24:A939, "*ORD*")</f>
        <v>55</v>
      </c>
      <c r="G6" s="32"/>
      <c r="H6" s="31"/>
      <c r="I6" s="32"/>
      <c r="J6" s="31"/>
      <c r="K6" s="31"/>
    </row>
    <row r="7" spans="1:26" ht="16.5" x14ac:dyDescent="0.25">
      <c r="A7" s="34"/>
      <c r="B7" s="31"/>
      <c r="C7" s="31"/>
      <c r="D7" s="35"/>
      <c r="E7" s="32"/>
      <c r="F7" s="15"/>
      <c r="G7" s="32"/>
      <c r="H7" s="31"/>
      <c r="I7" s="32"/>
      <c r="J7" s="31"/>
      <c r="K7" s="31"/>
    </row>
    <row r="8" spans="1:26" ht="16.5" x14ac:dyDescent="0.25">
      <c r="A8" s="34"/>
      <c r="B8" s="31"/>
      <c r="C8" s="31"/>
      <c r="D8" s="35"/>
      <c r="E8" s="32"/>
      <c r="F8" s="15"/>
      <c r="G8" s="32"/>
      <c r="H8" s="31"/>
      <c r="I8" s="32"/>
      <c r="J8" s="31"/>
      <c r="K8" s="31"/>
    </row>
    <row r="9" spans="1:26" ht="16.5" x14ac:dyDescent="0.25">
      <c r="A9" s="34"/>
      <c r="B9" s="31"/>
      <c r="C9" s="31"/>
      <c r="D9" s="35"/>
      <c r="E9" s="32"/>
      <c r="F9" s="15"/>
      <c r="G9" s="32"/>
      <c r="H9" s="31"/>
      <c r="I9" s="32"/>
      <c r="J9" s="31"/>
      <c r="K9" s="31"/>
    </row>
    <row r="10" spans="1:26" ht="16.5" x14ac:dyDescent="0.25">
      <c r="A10" s="34"/>
      <c r="B10" s="31"/>
      <c r="C10" s="31"/>
      <c r="D10" s="35"/>
      <c r="E10" s="32"/>
      <c r="F10" s="15"/>
      <c r="G10" s="32"/>
      <c r="H10" s="31"/>
      <c r="I10" s="32"/>
      <c r="J10" s="31"/>
      <c r="K10" s="31"/>
    </row>
    <row r="11" spans="1:26" ht="16.5" x14ac:dyDescent="0.25">
      <c r="A11" s="34"/>
      <c r="B11" s="31"/>
      <c r="C11" s="31"/>
      <c r="D11" s="35"/>
      <c r="E11" s="32"/>
      <c r="F11" s="15"/>
      <c r="G11" s="32"/>
      <c r="H11" s="31"/>
      <c r="I11" s="32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x14ac:dyDescent="0.25">
      <c r="A12" s="34"/>
      <c r="B12" s="31"/>
      <c r="C12" s="31"/>
      <c r="D12" s="35"/>
      <c r="E12" s="32"/>
      <c r="F12" s="15"/>
      <c r="G12" s="32"/>
      <c r="H12" s="31"/>
      <c r="I12" s="32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x14ac:dyDescent="0.25">
      <c r="A13" s="34"/>
      <c r="B13" s="31"/>
      <c r="C13" s="31"/>
      <c r="D13" s="35"/>
      <c r="E13" s="32"/>
      <c r="F13" s="15"/>
      <c r="G13" s="32"/>
      <c r="H13" s="31"/>
      <c r="I13" s="32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x14ac:dyDescent="0.25">
      <c r="A14" s="34"/>
      <c r="B14" s="31"/>
      <c r="C14" s="31"/>
      <c r="D14" s="35"/>
      <c r="E14" s="32"/>
      <c r="F14" s="15"/>
      <c r="G14" s="32"/>
      <c r="H14" s="31"/>
      <c r="I14" s="32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x14ac:dyDescent="0.25">
      <c r="A15" s="34"/>
      <c r="B15" s="31"/>
      <c r="C15" s="31"/>
      <c r="D15" s="35"/>
      <c r="E15" s="32"/>
      <c r="F15" s="15"/>
      <c r="G15" s="32"/>
      <c r="H15" s="31"/>
      <c r="I15" s="32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x14ac:dyDescent="0.25">
      <c r="A16" s="34"/>
      <c r="B16" s="31"/>
      <c r="C16" s="31"/>
      <c r="D16" s="35"/>
      <c r="E16" s="32"/>
      <c r="F16" s="15"/>
      <c r="G16" s="32"/>
      <c r="H16" s="31"/>
      <c r="I16" s="32"/>
      <c r="J16" s="31"/>
      <c r="K16" s="31"/>
    </row>
    <row r="17" spans="1:26" ht="16.5" x14ac:dyDescent="0.25">
      <c r="A17" s="34"/>
      <c r="B17" s="31"/>
      <c r="C17" s="31"/>
      <c r="D17" s="35"/>
      <c r="E17" s="32"/>
      <c r="F17" s="15"/>
      <c r="G17" s="32"/>
      <c r="H17" s="31"/>
      <c r="I17" s="32"/>
      <c r="J17" s="31"/>
      <c r="K17" s="31"/>
    </row>
    <row r="18" spans="1:26" ht="16.5" x14ac:dyDescent="0.25">
      <c r="A18" s="34"/>
      <c r="B18" s="31"/>
      <c r="C18" s="31"/>
      <c r="D18" s="35"/>
      <c r="E18" s="32"/>
      <c r="F18" s="15"/>
      <c r="G18" s="32"/>
      <c r="H18" s="31"/>
      <c r="I18" s="32"/>
      <c r="J18" s="31"/>
      <c r="K18" s="31"/>
    </row>
    <row r="19" spans="1:26" ht="16.5" x14ac:dyDescent="0.25">
      <c r="A19" s="34"/>
      <c r="B19" s="31"/>
      <c r="C19" s="31"/>
      <c r="D19" s="35"/>
      <c r="E19" s="32"/>
      <c r="F19" s="15"/>
      <c r="G19" s="32"/>
      <c r="H19" s="31"/>
      <c r="I19" s="32"/>
      <c r="J19" s="31"/>
      <c r="K19" s="31"/>
    </row>
    <row r="20" spans="1:26" ht="16.5" x14ac:dyDescent="0.25">
      <c r="A20" s="34"/>
      <c r="B20" s="31"/>
      <c r="C20" s="31"/>
      <c r="D20" s="35"/>
      <c r="E20" s="32"/>
      <c r="F20" s="15"/>
      <c r="G20" s="32"/>
      <c r="H20" s="31"/>
      <c r="I20" s="32"/>
      <c r="J20" s="31"/>
      <c r="K20" s="31"/>
    </row>
    <row r="21" spans="1:26" ht="16.5" x14ac:dyDescent="0.25">
      <c r="A21" s="34"/>
      <c r="B21" s="31"/>
      <c r="C21" s="31"/>
      <c r="D21" s="35"/>
      <c r="E21" s="32"/>
      <c r="F21" s="15"/>
      <c r="G21" s="32"/>
      <c r="H21" s="31"/>
      <c r="I21" s="32"/>
      <c r="J21" s="31"/>
      <c r="K21" s="31"/>
    </row>
    <row r="22" spans="1:26" ht="16.5" x14ac:dyDescent="0.25">
      <c r="A22" s="34"/>
      <c r="B22" s="31"/>
      <c r="C22" s="31"/>
      <c r="D22" s="35"/>
      <c r="E22" s="32"/>
      <c r="F22" s="15"/>
      <c r="G22" s="32"/>
      <c r="H22" s="31"/>
      <c r="I22" s="32"/>
      <c r="J22" s="31"/>
      <c r="K22" s="31"/>
    </row>
    <row r="23" spans="1:26" ht="16.5" x14ac:dyDescent="0.25">
      <c r="A23" s="91" t="s">
        <v>29</v>
      </c>
      <c r="B23" s="91" t="s">
        <v>30</v>
      </c>
      <c r="C23" s="91" t="s">
        <v>31</v>
      </c>
      <c r="D23" s="91" t="s">
        <v>32</v>
      </c>
      <c r="E23" s="91" t="s">
        <v>33</v>
      </c>
      <c r="F23" s="91" t="s">
        <v>34</v>
      </c>
      <c r="G23" s="97" t="s">
        <v>35</v>
      </c>
      <c r="H23" s="100"/>
      <c r="I23" s="97" t="s">
        <v>35</v>
      </c>
      <c r="J23" s="100"/>
      <c r="K23" s="91" t="s">
        <v>36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6.5" x14ac:dyDescent="0.25">
      <c r="A24" s="105"/>
      <c r="B24" s="105"/>
      <c r="C24" s="105"/>
      <c r="D24" s="103"/>
      <c r="E24" s="105"/>
      <c r="F24" s="105"/>
      <c r="G24" s="97" t="s">
        <v>37</v>
      </c>
      <c r="H24" s="100"/>
      <c r="I24" s="97" t="s">
        <v>38</v>
      </c>
      <c r="J24" s="100"/>
      <c r="K24" s="10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6.5" x14ac:dyDescent="0.25">
      <c r="A25" s="106"/>
      <c r="B25" s="106"/>
      <c r="C25" s="106"/>
      <c r="D25" s="104"/>
      <c r="E25" s="106"/>
      <c r="F25" s="106"/>
      <c r="G25" s="16" t="s">
        <v>39</v>
      </c>
      <c r="H25" s="16" t="s">
        <v>40</v>
      </c>
      <c r="I25" s="16" t="s">
        <v>39</v>
      </c>
      <c r="J25" s="16" t="s">
        <v>40</v>
      </c>
      <c r="K25" s="106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30" customHeight="1" x14ac:dyDescent="0.25">
      <c r="A26" s="96" t="s">
        <v>41</v>
      </c>
      <c r="B26" s="99"/>
      <c r="C26" s="99"/>
      <c r="D26" s="99"/>
      <c r="E26" s="99"/>
      <c r="F26" s="99"/>
      <c r="G26" s="99"/>
      <c r="H26" s="99"/>
      <c r="I26" s="99"/>
      <c r="J26" s="99"/>
      <c r="K26" s="100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60" customHeight="1" x14ac:dyDescent="0.25">
      <c r="A27" s="21" t="s">
        <v>2357</v>
      </c>
      <c r="B27" s="17" t="s">
        <v>1817</v>
      </c>
      <c r="C27" s="17" t="s">
        <v>1818</v>
      </c>
      <c r="D27" s="21" t="s">
        <v>208</v>
      </c>
      <c r="E27" s="17" t="s">
        <v>1819</v>
      </c>
      <c r="F27" s="17" t="s">
        <v>210</v>
      </c>
      <c r="G27" s="51" t="s">
        <v>47</v>
      </c>
      <c r="H27" s="18">
        <v>46144</v>
      </c>
      <c r="I27" s="28"/>
      <c r="J27" s="18"/>
      <c r="K27" s="27"/>
    </row>
    <row r="28" spans="1:26" ht="60" customHeight="1" x14ac:dyDescent="0.25">
      <c r="A28" s="21" t="s">
        <v>2358</v>
      </c>
      <c r="B28" s="17" t="s">
        <v>1820</v>
      </c>
      <c r="C28" s="17" t="s">
        <v>1821</v>
      </c>
      <c r="D28" s="21" t="s">
        <v>208</v>
      </c>
      <c r="E28" s="17" t="s">
        <v>1822</v>
      </c>
      <c r="F28" s="17" t="s">
        <v>1823</v>
      </c>
      <c r="G28" s="51" t="s">
        <v>47</v>
      </c>
      <c r="H28" s="18">
        <v>46144</v>
      </c>
      <c r="I28" s="28"/>
      <c r="J28" s="18"/>
      <c r="K28" s="27"/>
    </row>
    <row r="29" spans="1:26" ht="60" customHeight="1" x14ac:dyDescent="0.25">
      <c r="A29" s="21" t="s">
        <v>2359</v>
      </c>
      <c r="B29" s="17" t="s">
        <v>1824</v>
      </c>
      <c r="C29" s="17" t="s">
        <v>1825</v>
      </c>
      <c r="D29" s="21" t="s">
        <v>208</v>
      </c>
      <c r="E29" s="17" t="s">
        <v>1826</v>
      </c>
      <c r="F29" s="17" t="s">
        <v>1827</v>
      </c>
      <c r="G29" s="51" t="s">
        <v>47</v>
      </c>
      <c r="H29" s="18">
        <v>46144</v>
      </c>
      <c r="I29" s="28"/>
      <c r="J29" s="18"/>
      <c r="K29" s="27"/>
    </row>
    <row r="30" spans="1:26" ht="60" customHeight="1" x14ac:dyDescent="0.25">
      <c r="A30" s="21" t="s">
        <v>2360</v>
      </c>
      <c r="B30" s="17" t="s">
        <v>1828</v>
      </c>
      <c r="C30" s="17" t="s">
        <v>1829</v>
      </c>
      <c r="D30" s="21" t="s">
        <v>208</v>
      </c>
      <c r="E30" s="17" t="s">
        <v>1830</v>
      </c>
      <c r="F30" s="17" t="s">
        <v>1831</v>
      </c>
      <c r="G30" s="51" t="s">
        <v>47</v>
      </c>
      <c r="H30" s="18">
        <v>46144</v>
      </c>
      <c r="I30" s="28"/>
      <c r="J30" s="18"/>
      <c r="K30" s="27"/>
    </row>
    <row r="31" spans="1:26" ht="60" customHeight="1" x14ac:dyDescent="0.25">
      <c r="A31" s="21" t="s">
        <v>2361</v>
      </c>
      <c r="B31" s="17" t="s">
        <v>1832</v>
      </c>
      <c r="C31" s="17" t="s">
        <v>1833</v>
      </c>
      <c r="D31" s="21" t="s">
        <v>208</v>
      </c>
      <c r="E31" s="17" t="s">
        <v>1834</v>
      </c>
      <c r="F31" s="17" t="s">
        <v>1835</v>
      </c>
      <c r="G31" s="51" t="s">
        <v>47</v>
      </c>
      <c r="H31" s="18">
        <v>46144</v>
      </c>
      <c r="I31" s="28"/>
      <c r="J31" s="18"/>
      <c r="K31" s="27"/>
    </row>
    <row r="32" spans="1:26" ht="60" customHeight="1" x14ac:dyDescent="0.25">
      <c r="A32" s="21" t="s">
        <v>2362</v>
      </c>
      <c r="B32" s="17" t="s">
        <v>1836</v>
      </c>
      <c r="C32" s="17" t="s">
        <v>1837</v>
      </c>
      <c r="D32" s="21" t="s">
        <v>208</v>
      </c>
      <c r="E32" s="17" t="s">
        <v>1838</v>
      </c>
      <c r="F32" s="17" t="s">
        <v>1839</v>
      </c>
      <c r="G32" s="51" t="s">
        <v>47</v>
      </c>
      <c r="H32" s="18">
        <v>46144</v>
      </c>
      <c r="I32" s="28"/>
      <c r="J32" s="18"/>
      <c r="K32" s="27"/>
    </row>
    <row r="33" spans="1:11" ht="60" customHeight="1" x14ac:dyDescent="0.25">
      <c r="A33" s="21" t="s">
        <v>2363</v>
      </c>
      <c r="B33" s="17" t="s">
        <v>1840</v>
      </c>
      <c r="C33" s="17" t="s">
        <v>1841</v>
      </c>
      <c r="D33" s="21" t="s">
        <v>208</v>
      </c>
      <c r="E33" s="17" t="s">
        <v>1842</v>
      </c>
      <c r="F33" s="17" t="s">
        <v>246</v>
      </c>
      <c r="G33" s="51" t="s">
        <v>47</v>
      </c>
      <c r="H33" s="18">
        <v>46144</v>
      </c>
      <c r="I33" s="28"/>
      <c r="J33" s="18"/>
      <c r="K33" s="27"/>
    </row>
    <row r="34" spans="1:11" ht="60" customHeight="1" x14ac:dyDescent="0.25">
      <c r="A34" s="21" t="s">
        <v>2364</v>
      </c>
      <c r="B34" s="17" t="s">
        <v>1843</v>
      </c>
      <c r="C34" s="17" t="s">
        <v>1844</v>
      </c>
      <c r="D34" s="21" t="s">
        <v>1845</v>
      </c>
      <c r="E34" s="17" t="s">
        <v>1846</v>
      </c>
      <c r="F34" s="17" t="s">
        <v>1847</v>
      </c>
      <c r="G34" s="51" t="s">
        <v>47</v>
      </c>
      <c r="H34" s="18">
        <v>46144</v>
      </c>
      <c r="I34" s="28"/>
      <c r="J34" s="18"/>
      <c r="K34" s="27"/>
    </row>
    <row r="35" spans="1:11" ht="60" customHeight="1" x14ac:dyDescent="0.25">
      <c r="A35" s="21" t="s">
        <v>2365</v>
      </c>
      <c r="B35" s="17" t="s">
        <v>1848</v>
      </c>
      <c r="C35" s="17" t="s">
        <v>1849</v>
      </c>
      <c r="D35" s="21" t="s">
        <v>1850</v>
      </c>
      <c r="E35" s="17" t="s">
        <v>1851</v>
      </c>
      <c r="F35" s="17" t="s">
        <v>1852</v>
      </c>
      <c r="G35" s="51" t="s">
        <v>47</v>
      </c>
      <c r="H35" s="18">
        <v>46144</v>
      </c>
      <c r="I35" s="28"/>
      <c r="J35" s="18"/>
      <c r="K35" s="27"/>
    </row>
    <row r="36" spans="1:11" ht="60" customHeight="1" x14ac:dyDescent="0.25">
      <c r="A36" s="21" t="s">
        <v>2366</v>
      </c>
      <c r="B36" s="17" t="s">
        <v>1853</v>
      </c>
      <c r="C36" s="17" t="s">
        <v>1854</v>
      </c>
      <c r="D36" s="21" t="s">
        <v>1855</v>
      </c>
      <c r="E36" s="17" t="s">
        <v>1856</v>
      </c>
      <c r="F36" s="17" t="s">
        <v>1857</v>
      </c>
      <c r="G36" s="51" t="s">
        <v>47</v>
      </c>
      <c r="H36" s="18">
        <v>46144</v>
      </c>
      <c r="I36" s="28"/>
      <c r="J36" s="18"/>
      <c r="K36" s="27"/>
    </row>
    <row r="37" spans="1:11" ht="60" customHeight="1" x14ac:dyDescent="0.25">
      <c r="A37" s="21" t="s">
        <v>2367</v>
      </c>
      <c r="B37" s="17" t="s">
        <v>1858</v>
      </c>
      <c r="C37" s="17" t="s">
        <v>1859</v>
      </c>
      <c r="D37" s="21" t="s">
        <v>1855</v>
      </c>
      <c r="E37" s="17" t="s">
        <v>1860</v>
      </c>
      <c r="F37" s="17" t="s">
        <v>1861</v>
      </c>
      <c r="G37" s="51" t="s">
        <v>47</v>
      </c>
      <c r="H37" s="18">
        <v>46144</v>
      </c>
      <c r="I37" s="28"/>
      <c r="J37" s="18"/>
      <c r="K37" s="27"/>
    </row>
    <row r="38" spans="1:11" ht="60" customHeight="1" x14ac:dyDescent="0.25">
      <c r="A38" s="21" t="s">
        <v>2368</v>
      </c>
      <c r="B38" s="17" t="s">
        <v>1862</v>
      </c>
      <c r="C38" s="17" t="s">
        <v>1863</v>
      </c>
      <c r="D38" s="21" t="s">
        <v>208</v>
      </c>
      <c r="E38" s="17" t="s">
        <v>1864</v>
      </c>
      <c r="F38" s="17" t="s">
        <v>1865</v>
      </c>
      <c r="G38" s="51" t="s">
        <v>47</v>
      </c>
      <c r="H38" s="18">
        <v>46144</v>
      </c>
      <c r="I38" s="28"/>
      <c r="J38" s="18"/>
      <c r="K38" s="27"/>
    </row>
    <row r="39" spans="1:11" ht="60" customHeight="1" x14ac:dyDescent="0.25">
      <c r="A39" s="21" t="s">
        <v>2369</v>
      </c>
      <c r="B39" s="17" t="s">
        <v>1866</v>
      </c>
      <c r="C39" s="17" t="s">
        <v>1867</v>
      </c>
      <c r="D39" s="21" t="s">
        <v>208</v>
      </c>
      <c r="E39" s="17" t="s">
        <v>1868</v>
      </c>
      <c r="F39" s="17" t="s">
        <v>1869</v>
      </c>
      <c r="G39" s="51" t="s">
        <v>47</v>
      </c>
      <c r="H39" s="18">
        <v>46144</v>
      </c>
      <c r="I39" s="28"/>
      <c r="J39" s="18"/>
      <c r="K39" s="27"/>
    </row>
    <row r="40" spans="1:11" ht="60" customHeight="1" x14ac:dyDescent="0.25">
      <c r="A40" s="21" t="s">
        <v>2370</v>
      </c>
      <c r="B40" s="17" t="s">
        <v>1870</v>
      </c>
      <c r="C40" s="17" t="s">
        <v>1871</v>
      </c>
      <c r="D40" s="21" t="s">
        <v>1872</v>
      </c>
      <c r="E40" s="17" t="s">
        <v>1873</v>
      </c>
      <c r="F40" s="17" t="s">
        <v>1874</v>
      </c>
      <c r="G40" s="51" t="s">
        <v>47</v>
      </c>
      <c r="H40" s="18">
        <v>46144</v>
      </c>
      <c r="I40" s="28"/>
      <c r="J40" s="18"/>
      <c r="K40" s="27"/>
    </row>
    <row r="41" spans="1:11" ht="30" customHeight="1" x14ac:dyDescent="0.25">
      <c r="A41" s="96" t="s">
        <v>67</v>
      </c>
      <c r="B41" s="99"/>
      <c r="C41" s="99"/>
      <c r="D41" s="99"/>
      <c r="E41" s="99"/>
      <c r="F41" s="99"/>
      <c r="G41" s="99"/>
      <c r="H41" s="99"/>
      <c r="I41" s="99"/>
      <c r="J41" s="99"/>
      <c r="K41" s="100"/>
    </row>
    <row r="42" spans="1:11" ht="79.900000000000006" customHeight="1" x14ac:dyDescent="0.25">
      <c r="A42" s="21" t="s">
        <v>2419</v>
      </c>
      <c r="B42" s="17" t="s">
        <v>1875</v>
      </c>
      <c r="C42" s="17" t="s">
        <v>1876</v>
      </c>
      <c r="D42" s="21" t="s">
        <v>1877</v>
      </c>
      <c r="E42" s="17" t="s">
        <v>1878</v>
      </c>
      <c r="F42" s="17" t="s">
        <v>1879</v>
      </c>
      <c r="G42" s="51" t="s">
        <v>47</v>
      </c>
      <c r="H42" s="18">
        <v>46144</v>
      </c>
      <c r="I42" s="28"/>
      <c r="J42" s="18"/>
      <c r="K42" s="28"/>
    </row>
    <row r="43" spans="1:11" ht="79.900000000000006" customHeight="1" x14ac:dyDescent="0.25">
      <c r="A43" s="21" t="s">
        <v>2420</v>
      </c>
      <c r="B43" s="17" t="s">
        <v>1880</v>
      </c>
      <c r="C43" s="17" t="s">
        <v>1881</v>
      </c>
      <c r="D43" s="21" t="s">
        <v>1882</v>
      </c>
      <c r="E43" s="17" t="s">
        <v>1883</v>
      </c>
      <c r="F43" s="17" t="s">
        <v>1884</v>
      </c>
      <c r="G43" s="51" t="s">
        <v>47</v>
      </c>
      <c r="H43" s="18">
        <v>46144</v>
      </c>
      <c r="I43" s="28"/>
      <c r="J43" s="18"/>
      <c r="K43" s="28"/>
    </row>
    <row r="44" spans="1:11" ht="79.900000000000006" customHeight="1" x14ac:dyDescent="0.25">
      <c r="A44" s="21" t="s">
        <v>2421</v>
      </c>
      <c r="B44" s="17" t="s">
        <v>1885</v>
      </c>
      <c r="C44" s="17" t="s">
        <v>1886</v>
      </c>
      <c r="D44" s="21" t="s">
        <v>1887</v>
      </c>
      <c r="E44" s="17" t="s">
        <v>1888</v>
      </c>
      <c r="F44" s="17" t="s">
        <v>1889</v>
      </c>
      <c r="G44" s="51" t="s">
        <v>47</v>
      </c>
      <c r="H44" s="18">
        <v>46144</v>
      </c>
      <c r="I44" s="28"/>
      <c r="J44" s="18"/>
      <c r="K44" s="28"/>
    </row>
    <row r="45" spans="1:11" ht="79.900000000000006" customHeight="1" x14ac:dyDescent="0.25">
      <c r="A45" s="21" t="s">
        <v>2422</v>
      </c>
      <c r="B45" s="17" t="s">
        <v>1890</v>
      </c>
      <c r="C45" s="17" t="s">
        <v>1891</v>
      </c>
      <c r="D45" s="21" t="s">
        <v>208</v>
      </c>
      <c r="E45" s="17" t="s">
        <v>1892</v>
      </c>
      <c r="F45" s="17" t="s">
        <v>1893</v>
      </c>
      <c r="G45" s="51" t="s">
        <v>47</v>
      </c>
      <c r="H45" s="18">
        <v>46144</v>
      </c>
      <c r="I45" s="28"/>
      <c r="J45" s="18"/>
      <c r="K45" s="28"/>
    </row>
    <row r="46" spans="1:11" ht="79.900000000000006" customHeight="1" x14ac:dyDescent="0.25">
      <c r="A46" s="21" t="s">
        <v>2423</v>
      </c>
      <c r="B46" s="17" t="s">
        <v>1894</v>
      </c>
      <c r="C46" s="17" t="s">
        <v>1895</v>
      </c>
      <c r="D46" s="21" t="s">
        <v>1896</v>
      </c>
      <c r="E46" s="17" t="s">
        <v>1897</v>
      </c>
      <c r="F46" s="17" t="s">
        <v>1898</v>
      </c>
      <c r="G46" s="51" t="s">
        <v>47</v>
      </c>
      <c r="H46" s="18">
        <v>46144</v>
      </c>
      <c r="I46" s="28"/>
      <c r="J46" s="18"/>
      <c r="K46" s="28"/>
    </row>
    <row r="47" spans="1:11" ht="79.900000000000006" customHeight="1" x14ac:dyDescent="0.25">
      <c r="A47" s="21" t="s">
        <v>2424</v>
      </c>
      <c r="B47" s="17" t="s">
        <v>1899</v>
      </c>
      <c r="C47" s="17" t="s">
        <v>1900</v>
      </c>
      <c r="D47" s="21" t="s">
        <v>208</v>
      </c>
      <c r="E47" s="17" t="s">
        <v>1901</v>
      </c>
      <c r="F47" s="17" t="s">
        <v>1902</v>
      </c>
      <c r="G47" s="51" t="s">
        <v>47</v>
      </c>
      <c r="H47" s="18">
        <v>46144</v>
      </c>
      <c r="I47" s="28"/>
      <c r="J47" s="18"/>
      <c r="K47" s="28"/>
    </row>
    <row r="48" spans="1:11" ht="79.900000000000006" customHeight="1" x14ac:dyDescent="0.25">
      <c r="A48" s="21" t="s">
        <v>2425</v>
      </c>
      <c r="B48" s="17" t="s">
        <v>1903</v>
      </c>
      <c r="C48" s="17" t="s">
        <v>1904</v>
      </c>
      <c r="D48" s="21" t="s">
        <v>1905</v>
      </c>
      <c r="E48" s="17" t="s">
        <v>1906</v>
      </c>
      <c r="F48" s="17" t="s">
        <v>1907</v>
      </c>
      <c r="G48" s="51" t="s">
        <v>47</v>
      </c>
      <c r="H48" s="18">
        <v>46144</v>
      </c>
      <c r="I48" s="28"/>
      <c r="J48" s="18"/>
      <c r="K48" s="28"/>
    </row>
    <row r="49" spans="1:11" ht="79.900000000000006" customHeight="1" x14ac:dyDescent="0.25">
      <c r="A49" s="21" t="s">
        <v>2426</v>
      </c>
      <c r="B49" s="17" t="s">
        <v>1908</v>
      </c>
      <c r="C49" s="17" t="s">
        <v>1909</v>
      </c>
      <c r="D49" s="21" t="s">
        <v>208</v>
      </c>
      <c r="E49" s="17" t="s">
        <v>1910</v>
      </c>
      <c r="F49" s="17" t="s">
        <v>1911</v>
      </c>
      <c r="G49" s="51" t="s">
        <v>47</v>
      </c>
      <c r="H49" s="18">
        <v>46144</v>
      </c>
      <c r="I49" s="28"/>
      <c r="J49" s="18"/>
      <c r="K49" s="28"/>
    </row>
    <row r="50" spans="1:11" ht="79.900000000000006" customHeight="1" x14ac:dyDescent="0.25">
      <c r="A50" s="21" t="s">
        <v>2427</v>
      </c>
      <c r="B50" s="17" t="s">
        <v>1912</v>
      </c>
      <c r="C50" s="17" t="s">
        <v>1913</v>
      </c>
      <c r="D50" s="21" t="s">
        <v>208</v>
      </c>
      <c r="E50" s="17" t="s">
        <v>1914</v>
      </c>
      <c r="F50" s="17" t="s">
        <v>1915</v>
      </c>
      <c r="G50" s="51" t="s">
        <v>47</v>
      </c>
      <c r="H50" s="18">
        <v>46144</v>
      </c>
      <c r="I50" s="28"/>
      <c r="J50" s="18"/>
      <c r="K50" s="28"/>
    </row>
    <row r="51" spans="1:11" ht="79.900000000000006" customHeight="1" x14ac:dyDescent="0.25">
      <c r="A51" s="21" t="s">
        <v>2428</v>
      </c>
      <c r="B51" s="17" t="s">
        <v>1916</v>
      </c>
      <c r="C51" s="17" t="s">
        <v>1917</v>
      </c>
      <c r="D51" s="21" t="s">
        <v>1918</v>
      </c>
      <c r="E51" s="17" t="s">
        <v>1919</v>
      </c>
      <c r="F51" s="17" t="s">
        <v>1920</v>
      </c>
      <c r="G51" s="51" t="s">
        <v>47</v>
      </c>
      <c r="H51" s="18">
        <v>46144</v>
      </c>
      <c r="I51" s="28"/>
      <c r="J51" s="18"/>
      <c r="K51" s="28"/>
    </row>
    <row r="52" spans="1:11" ht="79.900000000000006" customHeight="1" x14ac:dyDescent="0.25">
      <c r="A52" s="21" t="s">
        <v>2429</v>
      </c>
      <c r="B52" s="17" t="s">
        <v>1921</v>
      </c>
      <c r="C52" s="17" t="s">
        <v>1922</v>
      </c>
      <c r="D52" s="21" t="s">
        <v>208</v>
      </c>
      <c r="E52" s="17" t="s">
        <v>1923</v>
      </c>
      <c r="F52" s="17" t="s">
        <v>1924</v>
      </c>
      <c r="G52" s="51" t="s">
        <v>47</v>
      </c>
      <c r="H52" s="18">
        <v>46144</v>
      </c>
      <c r="I52" s="28"/>
      <c r="J52" s="18"/>
      <c r="K52" s="28"/>
    </row>
    <row r="53" spans="1:11" ht="79.900000000000006" customHeight="1" x14ac:dyDescent="0.25">
      <c r="A53" s="21" t="s">
        <v>2430</v>
      </c>
      <c r="B53" s="17" t="s">
        <v>1925</v>
      </c>
      <c r="C53" s="17" t="s">
        <v>1926</v>
      </c>
      <c r="D53" s="21" t="s">
        <v>1927</v>
      </c>
      <c r="E53" s="17" t="s">
        <v>1928</v>
      </c>
      <c r="F53" s="17" t="s">
        <v>1929</v>
      </c>
      <c r="G53" s="51" t="s">
        <v>47</v>
      </c>
      <c r="H53" s="18">
        <v>46144</v>
      </c>
      <c r="I53" s="28"/>
      <c r="J53" s="18"/>
      <c r="K53" s="28"/>
    </row>
    <row r="54" spans="1:11" ht="79.900000000000006" customHeight="1" x14ac:dyDescent="0.25">
      <c r="A54" s="21" t="s">
        <v>2431</v>
      </c>
      <c r="B54" s="17" t="s">
        <v>1930</v>
      </c>
      <c r="C54" s="17" t="s">
        <v>1931</v>
      </c>
      <c r="D54" s="21" t="s">
        <v>1927</v>
      </c>
      <c r="E54" s="17" t="s">
        <v>1932</v>
      </c>
      <c r="F54" s="17" t="s">
        <v>1933</v>
      </c>
      <c r="G54" s="51" t="s">
        <v>47</v>
      </c>
      <c r="H54" s="18">
        <v>46144</v>
      </c>
      <c r="I54" s="28"/>
      <c r="J54" s="18"/>
      <c r="K54" s="28"/>
    </row>
    <row r="55" spans="1:11" ht="79.900000000000006" customHeight="1" x14ac:dyDescent="0.25">
      <c r="A55" s="21" t="s">
        <v>2432</v>
      </c>
      <c r="B55" s="17" t="s">
        <v>1934</v>
      </c>
      <c r="C55" s="17" t="s">
        <v>1935</v>
      </c>
      <c r="D55" s="21" t="s">
        <v>208</v>
      </c>
      <c r="E55" s="17" t="s">
        <v>1936</v>
      </c>
      <c r="F55" s="17" t="s">
        <v>1937</v>
      </c>
      <c r="G55" s="51" t="s">
        <v>47</v>
      </c>
      <c r="H55" s="18">
        <v>46144</v>
      </c>
      <c r="I55" s="28"/>
      <c r="J55" s="18"/>
      <c r="K55" s="28"/>
    </row>
    <row r="56" spans="1:11" ht="79.900000000000006" customHeight="1" x14ac:dyDescent="0.25">
      <c r="A56" s="21" t="s">
        <v>2433</v>
      </c>
      <c r="B56" s="17" t="s">
        <v>1938</v>
      </c>
      <c r="C56" s="17" t="s">
        <v>1939</v>
      </c>
      <c r="D56" s="21" t="s">
        <v>1940</v>
      </c>
      <c r="E56" s="17" t="s">
        <v>1941</v>
      </c>
      <c r="F56" s="17" t="s">
        <v>1942</v>
      </c>
      <c r="G56" s="51" t="s">
        <v>47</v>
      </c>
      <c r="H56" s="18">
        <v>46144</v>
      </c>
      <c r="I56" s="28"/>
      <c r="J56" s="18"/>
      <c r="K56" s="28"/>
    </row>
    <row r="57" spans="1:11" ht="79.900000000000006" customHeight="1" x14ac:dyDescent="0.25">
      <c r="A57" s="21" t="s">
        <v>2434</v>
      </c>
      <c r="B57" s="17" t="s">
        <v>1943</v>
      </c>
      <c r="C57" s="17" t="s">
        <v>1944</v>
      </c>
      <c r="D57" s="21" t="s">
        <v>1945</v>
      </c>
      <c r="E57" s="17" t="s">
        <v>1946</v>
      </c>
      <c r="F57" s="17" t="s">
        <v>1947</v>
      </c>
      <c r="G57" s="51" t="s">
        <v>47</v>
      </c>
      <c r="H57" s="18">
        <v>46144</v>
      </c>
      <c r="I57" s="28"/>
      <c r="J57" s="18"/>
      <c r="K57" s="28"/>
    </row>
    <row r="58" spans="1:11" ht="79.900000000000006" customHeight="1" x14ac:dyDescent="0.25">
      <c r="A58" s="21" t="s">
        <v>2435</v>
      </c>
      <c r="B58" s="17" t="s">
        <v>1948</v>
      </c>
      <c r="C58" s="17" t="s">
        <v>1949</v>
      </c>
      <c r="D58" s="21" t="s">
        <v>1950</v>
      </c>
      <c r="E58" s="17" t="s">
        <v>1951</v>
      </c>
      <c r="F58" s="17" t="s">
        <v>1952</v>
      </c>
      <c r="G58" s="51" t="s">
        <v>47</v>
      </c>
      <c r="H58" s="18">
        <v>46144</v>
      </c>
      <c r="I58" s="28"/>
      <c r="J58" s="18"/>
      <c r="K58" s="28"/>
    </row>
    <row r="59" spans="1:11" ht="79.900000000000006" customHeight="1" x14ac:dyDescent="0.25">
      <c r="A59" s="21" t="s">
        <v>2436</v>
      </c>
      <c r="B59" s="17" t="s">
        <v>1953</v>
      </c>
      <c r="C59" s="17" t="s">
        <v>1954</v>
      </c>
      <c r="D59" s="21" t="s">
        <v>1955</v>
      </c>
      <c r="E59" s="17" t="s">
        <v>1956</v>
      </c>
      <c r="F59" s="17" t="s">
        <v>1957</v>
      </c>
      <c r="G59" s="51" t="s">
        <v>47</v>
      </c>
      <c r="H59" s="18">
        <v>46144</v>
      </c>
      <c r="I59" s="28"/>
      <c r="J59" s="18"/>
      <c r="K59" s="28"/>
    </row>
    <row r="60" spans="1:11" ht="79.900000000000006" customHeight="1" x14ac:dyDescent="0.25">
      <c r="A60" s="21" t="s">
        <v>2437</v>
      </c>
      <c r="B60" s="17" t="s">
        <v>1958</v>
      </c>
      <c r="C60" s="17" t="s">
        <v>1959</v>
      </c>
      <c r="D60" s="21" t="s">
        <v>1960</v>
      </c>
      <c r="E60" s="17" t="s">
        <v>1961</v>
      </c>
      <c r="F60" s="17" t="s">
        <v>1962</v>
      </c>
      <c r="G60" s="51" t="s">
        <v>47</v>
      </c>
      <c r="H60" s="18">
        <v>46144</v>
      </c>
      <c r="I60" s="28"/>
      <c r="J60" s="18"/>
      <c r="K60" s="28"/>
    </row>
    <row r="61" spans="1:11" ht="79.900000000000006" customHeight="1" x14ac:dyDescent="0.25">
      <c r="A61" s="21" t="s">
        <v>2438</v>
      </c>
      <c r="B61" s="17" t="s">
        <v>1963</v>
      </c>
      <c r="C61" s="17" t="s">
        <v>1964</v>
      </c>
      <c r="D61" s="21" t="s">
        <v>1965</v>
      </c>
      <c r="E61" s="17" t="s">
        <v>1966</v>
      </c>
      <c r="F61" s="17" t="s">
        <v>1967</v>
      </c>
      <c r="G61" s="51" t="s">
        <v>47</v>
      </c>
      <c r="H61" s="18">
        <v>46144</v>
      </c>
      <c r="I61" s="28"/>
      <c r="J61" s="18"/>
      <c r="K61" s="28"/>
    </row>
    <row r="62" spans="1:11" ht="79.900000000000006" customHeight="1" x14ac:dyDescent="0.25">
      <c r="A62" s="21" t="s">
        <v>2439</v>
      </c>
      <c r="B62" s="17" t="s">
        <v>1968</v>
      </c>
      <c r="C62" s="17" t="s">
        <v>1969</v>
      </c>
      <c r="D62" s="21" t="s">
        <v>1970</v>
      </c>
      <c r="E62" s="17" t="s">
        <v>1971</v>
      </c>
      <c r="F62" s="17" t="s">
        <v>1972</v>
      </c>
      <c r="G62" s="51" t="s">
        <v>47</v>
      </c>
      <c r="H62" s="18">
        <v>46144</v>
      </c>
      <c r="I62" s="28"/>
      <c r="J62" s="18"/>
      <c r="K62" s="28"/>
    </row>
    <row r="63" spans="1:11" ht="79.900000000000006" customHeight="1" x14ac:dyDescent="0.25">
      <c r="A63" s="21" t="s">
        <v>2440</v>
      </c>
      <c r="B63" s="17" t="s">
        <v>1973</v>
      </c>
      <c r="C63" s="17" t="s">
        <v>1974</v>
      </c>
      <c r="D63" s="21" t="s">
        <v>1975</v>
      </c>
      <c r="E63" s="17" t="s">
        <v>1976</v>
      </c>
      <c r="F63" s="17" t="s">
        <v>1977</v>
      </c>
      <c r="G63" s="51" t="s">
        <v>47</v>
      </c>
      <c r="H63" s="18">
        <v>46144</v>
      </c>
      <c r="I63" s="28"/>
      <c r="J63" s="18"/>
      <c r="K63" s="28"/>
    </row>
    <row r="64" spans="1:11" ht="79.900000000000006" customHeight="1" x14ac:dyDescent="0.25">
      <c r="A64" s="21" t="s">
        <v>2441</v>
      </c>
      <c r="B64" s="17" t="s">
        <v>1934</v>
      </c>
      <c r="C64" s="17" t="s">
        <v>1978</v>
      </c>
      <c r="D64" s="21" t="s">
        <v>1979</v>
      </c>
      <c r="E64" s="17" t="s">
        <v>1980</v>
      </c>
      <c r="F64" s="17" t="s">
        <v>1981</v>
      </c>
      <c r="G64" s="51" t="s">
        <v>47</v>
      </c>
      <c r="H64" s="18">
        <v>46144</v>
      </c>
      <c r="I64" s="28"/>
      <c r="J64" s="18"/>
      <c r="K64" s="28"/>
    </row>
    <row r="65" spans="1:11" ht="79.900000000000006" customHeight="1" x14ac:dyDescent="0.25">
      <c r="A65" s="21" t="s">
        <v>2442</v>
      </c>
      <c r="B65" s="17" t="s">
        <v>1938</v>
      </c>
      <c r="C65" s="17" t="s">
        <v>1982</v>
      </c>
      <c r="D65" s="21" t="s">
        <v>1983</v>
      </c>
      <c r="E65" s="17" t="s">
        <v>1984</v>
      </c>
      <c r="F65" s="17" t="s">
        <v>1985</v>
      </c>
      <c r="G65" s="51" t="s">
        <v>47</v>
      </c>
      <c r="H65" s="18">
        <v>46144</v>
      </c>
      <c r="I65" s="28"/>
      <c r="J65" s="18"/>
      <c r="K65" s="28"/>
    </row>
    <row r="66" spans="1:11" ht="79.900000000000006" customHeight="1" x14ac:dyDescent="0.25">
      <c r="A66" s="21" t="s">
        <v>2443</v>
      </c>
      <c r="B66" s="17" t="s">
        <v>1986</v>
      </c>
      <c r="C66" s="17" t="s">
        <v>1987</v>
      </c>
      <c r="D66" s="21" t="s">
        <v>1988</v>
      </c>
      <c r="E66" s="17" t="s">
        <v>1989</v>
      </c>
      <c r="F66" s="17" t="s">
        <v>1990</v>
      </c>
      <c r="G66" s="51" t="s">
        <v>47</v>
      </c>
      <c r="H66" s="18">
        <v>46144</v>
      </c>
      <c r="I66" s="28"/>
      <c r="J66" s="18"/>
      <c r="K66" s="28"/>
    </row>
    <row r="67" spans="1:11" ht="79.900000000000006" customHeight="1" x14ac:dyDescent="0.25">
      <c r="A67" s="21" t="s">
        <v>2444</v>
      </c>
      <c r="B67" s="17" t="s">
        <v>1991</v>
      </c>
      <c r="C67" s="17" t="s">
        <v>1992</v>
      </c>
      <c r="D67" s="21" t="s">
        <v>1993</v>
      </c>
      <c r="E67" s="17" t="s">
        <v>1994</v>
      </c>
      <c r="F67" s="17" t="s">
        <v>1995</v>
      </c>
      <c r="G67" s="51" t="s">
        <v>47</v>
      </c>
      <c r="H67" s="18">
        <v>46144</v>
      </c>
      <c r="I67" s="28"/>
      <c r="J67" s="18"/>
      <c r="K67" s="28"/>
    </row>
    <row r="68" spans="1:11" ht="79.900000000000006" customHeight="1" x14ac:dyDescent="0.25">
      <c r="A68" s="21" t="s">
        <v>2445</v>
      </c>
      <c r="B68" s="17" t="s">
        <v>1948</v>
      </c>
      <c r="C68" s="17" t="s">
        <v>1996</v>
      </c>
      <c r="D68" s="21" t="s">
        <v>1997</v>
      </c>
      <c r="E68" s="17" t="s">
        <v>1998</v>
      </c>
      <c r="F68" s="17" t="s">
        <v>1999</v>
      </c>
      <c r="G68" s="51" t="s">
        <v>47</v>
      </c>
      <c r="H68" s="18">
        <v>46144</v>
      </c>
      <c r="I68" s="28"/>
      <c r="J68" s="18"/>
      <c r="K68" s="28"/>
    </row>
    <row r="69" spans="1:11" ht="79.900000000000006" customHeight="1" x14ac:dyDescent="0.25">
      <c r="A69" s="21" t="s">
        <v>2446</v>
      </c>
      <c r="B69" s="17" t="s">
        <v>2000</v>
      </c>
      <c r="C69" s="17" t="s">
        <v>2001</v>
      </c>
      <c r="D69" s="21" t="s">
        <v>2002</v>
      </c>
      <c r="E69" s="17" t="s">
        <v>2003</v>
      </c>
      <c r="F69" s="17" t="s">
        <v>2004</v>
      </c>
      <c r="G69" s="51" t="s">
        <v>47</v>
      </c>
      <c r="H69" s="18">
        <v>46144</v>
      </c>
      <c r="I69" s="28"/>
      <c r="J69" s="18"/>
      <c r="K69" s="28"/>
    </row>
    <row r="70" spans="1:11" ht="79.900000000000006" customHeight="1" x14ac:dyDescent="0.25">
      <c r="A70" s="21" t="s">
        <v>2447</v>
      </c>
      <c r="B70" s="17" t="s">
        <v>2005</v>
      </c>
      <c r="C70" s="17" t="s">
        <v>2006</v>
      </c>
      <c r="D70" s="21" t="s">
        <v>2007</v>
      </c>
      <c r="E70" s="17" t="s">
        <v>2008</v>
      </c>
      <c r="F70" s="17" t="s">
        <v>2009</v>
      </c>
      <c r="G70" s="51" t="s">
        <v>47</v>
      </c>
      <c r="H70" s="18">
        <v>46144</v>
      </c>
      <c r="I70" s="28"/>
      <c r="J70" s="18"/>
      <c r="K70" s="28"/>
    </row>
    <row r="71" spans="1:11" ht="79.900000000000006" customHeight="1" x14ac:dyDescent="0.25">
      <c r="A71" s="21" t="s">
        <v>2448</v>
      </c>
      <c r="B71" s="17" t="s">
        <v>2010</v>
      </c>
      <c r="C71" s="17" t="s">
        <v>2011</v>
      </c>
      <c r="D71" s="21" t="s">
        <v>2012</v>
      </c>
      <c r="E71" s="17" t="s">
        <v>2013</v>
      </c>
      <c r="F71" s="17" t="s">
        <v>2014</v>
      </c>
      <c r="G71" s="51" t="s">
        <v>47</v>
      </c>
      <c r="H71" s="18">
        <v>46144</v>
      </c>
      <c r="I71" s="28"/>
      <c r="J71" s="18"/>
      <c r="K71" s="28"/>
    </row>
    <row r="72" spans="1:11" ht="79.900000000000006" customHeight="1" x14ac:dyDescent="0.25">
      <c r="A72" s="21" t="s">
        <v>2449</v>
      </c>
      <c r="B72" s="17" t="s">
        <v>2015</v>
      </c>
      <c r="C72" s="17" t="s">
        <v>2016</v>
      </c>
      <c r="D72" s="21" t="s">
        <v>2017</v>
      </c>
      <c r="E72" s="17" t="s">
        <v>2018</v>
      </c>
      <c r="F72" s="17" t="s">
        <v>2019</v>
      </c>
      <c r="G72" s="51" t="s">
        <v>47</v>
      </c>
      <c r="H72" s="18">
        <v>46144</v>
      </c>
      <c r="I72" s="28"/>
      <c r="J72" s="18"/>
      <c r="K72" s="28"/>
    </row>
    <row r="73" spans="1:11" ht="79.900000000000006" customHeight="1" x14ac:dyDescent="0.25">
      <c r="A73" s="21" t="s">
        <v>2450</v>
      </c>
      <c r="B73" s="17" t="s">
        <v>2020</v>
      </c>
      <c r="C73" s="17" t="s">
        <v>2021</v>
      </c>
      <c r="D73" s="21" t="s">
        <v>2022</v>
      </c>
      <c r="E73" s="17" t="s">
        <v>2023</v>
      </c>
      <c r="F73" s="17" t="s">
        <v>2024</v>
      </c>
      <c r="G73" s="51" t="s">
        <v>47</v>
      </c>
      <c r="H73" s="18">
        <v>46144</v>
      </c>
      <c r="I73" s="28"/>
      <c r="J73" s="18"/>
      <c r="K73" s="28"/>
    </row>
    <row r="74" spans="1:11" ht="79.900000000000006" customHeight="1" x14ac:dyDescent="0.25">
      <c r="A74" s="21" t="s">
        <v>2451</v>
      </c>
      <c r="B74" s="17" t="s">
        <v>2025</v>
      </c>
      <c r="C74" s="17" t="s">
        <v>2026</v>
      </c>
      <c r="D74" s="21" t="s">
        <v>2027</v>
      </c>
      <c r="E74" s="17" t="s">
        <v>2028</v>
      </c>
      <c r="F74" s="17" t="s">
        <v>2029</v>
      </c>
      <c r="G74" s="51" t="s">
        <v>47</v>
      </c>
      <c r="H74" s="18">
        <v>46144</v>
      </c>
      <c r="I74" s="28"/>
      <c r="J74" s="18"/>
      <c r="K74" s="28"/>
    </row>
    <row r="75" spans="1:11" ht="79.900000000000006" customHeight="1" x14ac:dyDescent="0.25">
      <c r="A75" s="21" t="s">
        <v>2452</v>
      </c>
      <c r="B75" s="17" t="s">
        <v>2030</v>
      </c>
      <c r="C75" s="17" t="s">
        <v>2031</v>
      </c>
      <c r="D75" s="21" t="s">
        <v>2032</v>
      </c>
      <c r="E75" s="17" t="s">
        <v>2033</v>
      </c>
      <c r="F75" s="17" t="s">
        <v>2034</v>
      </c>
      <c r="G75" s="51" t="s">
        <v>47</v>
      </c>
      <c r="H75" s="18">
        <v>46144</v>
      </c>
      <c r="I75" s="28"/>
      <c r="J75" s="18"/>
      <c r="K75" s="28"/>
    </row>
    <row r="76" spans="1:11" ht="79.900000000000006" customHeight="1" x14ac:dyDescent="0.25">
      <c r="A76" s="21" t="s">
        <v>2453</v>
      </c>
      <c r="B76" s="17" t="s">
        <v>2035</v>
      </c>
      <c r="C76" s="17" t="s">
        <v>2036</v>
      </c>
      <c r="D76" s="21" t="s">
        <v>2037</v>
      </c>
      <c r="E76" s="17" t="s">
        <v>2038</v>
      </c>
      <c r="F76" s="17" t="s">
        <v>2039</v>
      </c>
      <c r="G76" s="51" t="s">
        <v>47</v>
      </c>
      <c r="H76" s="18">
        <v>46144</v>
      </c>
      <c r="I76" s="28"/>
      <c r="J76" s="18"/>
      <c r="K76" s="28"/>
    </row>
    <row r="77" spans="1:11" ht="79.900000000000006" customHeight="1" x14ac:dyDescent="0.25">
      <c r="A77" s="21" t="s">
        <v>2454</v>
      </c>
      <c r="B77" s="17" t="s">
        <v>2040</v>
      </c>
      <c r="C77" s="17" t="s">
        <v>2041</v>
      </c>
      <c r="D77" s="21" t="s">
        <v>2042</v>
      </c>
      <c r="E77" s="17" t="s">
        <v>2043</v>
      </c>
      <c r="F77" s="17" t="s">
        <v>2044</v>
      </c>
      <c r="G77" s="51" t="s">
        <v>47</v>
      </c>
      <c r="H77" s="18">
        <v>46144</v>
      </c>
      <c r="I77" s="28"/>
      <c r="J77" s="18"/>
      <c r="K77" s="28"/>
    </row>
    <row r="78" spans="1:11" ht="79.900000000000006" customHeight="1" x14ac:dyDescent="0.25">
      <c r="A78" s="21" t="s">
        <v>2455</v>
      </c>
      <c r="B78" s="17" t="s">
        <v>2045</v>
      </c>
      <c r="C78" s="17" t="s">
        <v>2046</v>
      </c>
      <c r="D78" s="21" t="s">
        <v>2047</v>
      </c>
      <c r="E78" s="17" t="s">
        <v>2048</v>
      </c>
      <c r="F78" s="17" t="s">
        <v>2049</v>
      </c>
      <c r="G78" s="51" t="s">
        <v>47</v>
      </c>
      <c r="H78" s="18">
        <v>46144</v>
      </c>
      <c r="I78" s="28"/>
      <c r="J78" s="18"/>
      <c r="K78" s="28"/>
    </row>
    <row r="79" spans="1:11" ht="79.900000000000006" customHeight="1" x14ac:dyDescent="0.25">
      <c r="A79" s="21" t="s">
        <v>2456</v>
      </c>
      <c r="B79" s="17" t="s">
        <v>2050</v>
      </c>
      <c r="C79" s="17" t="s">
        <v>2051</v>
      </c>
      <c r="D79" s="21" t="s">
        <v>2052</v>
      </c>
      <c r="E79" s="17" t="s">
        <v>2053</v>
      </c>
      <c r="F79" s="17" t="s">
        <v>2054</v>
      </c>
      <c r="G79" s="51" t="s">
        <v>47</v>
      </c>
      <c r="H79" s="18">
        <v>46144</v>
      </c>
      <c r="I79" s="28"/>
      <c r="J79" s="18"/>
      <c r="K79" s="28"/>
    </row>
    <row r="80" spans="1:11" ht="79.900000000000006" customHeight="1" x14ac:dyDescent="0.25">
      <c r="A80" s="21" t="s">
        <v>2457</v>
      </c>
      <c r="B80" s="17" t="s">
        <v>2055</v>
      </c>
      <c r="C80" s="17" t="s">
        <v>2056</v>
      </c>
      <c r="D80" s="21" t="s">
        <v>2057</v>
      </c>
      <c r="E80" s="17" t="s">
        <v>2058</v>
      </c>
      <c r="F80" s="17" t="s">
        <v>2059</v>
      </c>
      <c r="G80" s="51" t="s">
        <v>47</v>
      </c>
      <c r="H80" s="18">
        <v>46144</v>
      </c>
      <c r="I80" s="28"/>
      <c r="J80" s="18"/>
      <c r="K80" s="28"/>
    </row>
    <row r="81" spans="1:11" ht="79.900000000000006" customHeight="1" x14ac:dyDescent="0.25">
      <c r="A81" s="21" t="s">
        <v>2458</v>
      </c>
      <c r="B81" s="17" t="s">
        <v>2060</v>
      </c>
      <c r="C81" s="17" t="s">
        <v>2061</v>
      </c>
      <c r="D81" s="21" t="s">
        <v>2062</v>
      </c>
      <c r="E81" s="17" t="s">
        <v>2063</v>
      </c>
      <c r="F81" s="17" t="s">
        <v>2064</v>
      </c>
      <c r="G81" s="51" t="s">
        <v>47</v>
      </c>
      <c r="H81" s="18">
        <v>46144</v>
      </c>
      <c r="I81" s="28"/>
      <c r="J81" s="18"/>
      <c r="K81" s="28"/>
    </row>
    <row r="82" spans="1:11" ht="79.900000000000006" customHeight="1" x14ac:dyDescent="0.25">
      <c r="A82" s="21" t="s">
        <v>2459</v>
      </c>
      <c r="B82" s="17" t="s">
        <v>2065</v>
      </c>
      <c r="C82" s="17" t="s">
        <v>2066</v>
      </c>
      <c r="D82" s="21" t="s">
        <v>2067</v>
      </c>
      <c r="E82" s="17" t="s">
        <v>2068</v>
      </c>
      <c r="F82" s="17" t="s">
        <v>2069</v>
      </c>
      <c r="G82" s="51" t="s">
        <v>47</v>
      </c>
      <c r="H82" s="18">
        <v>46144</v>
      </c>
      <c r="I82" s="28"/>
      <c r="J82" s="18"/>
      <c r="K82" s="28"/>
    </row>
    <row r="83" spans="1:11" ht="16.5" x14ac:dyDescent="0.25">
      <c r="A83" s="35"/>
    </row>
    <row r="84" spans="1:11" ht="16.5" x14ac:dyDescent="0.25">
      <c r="A84" s="35"/>
    </row>
    <row r="85" spans="1:11" ht="16.5" x14ac:dyDescent="0.25">
      <c r="A85" s="35"/>
    </row>
    <row r="86" spans="1:11" ht="16.5" x14ac:dyDescent="0.25">
      <c r="A86" s="35"/>
    </row>
    <row r="87" spans="1:11" ht="16.5" x14ac:dyDescent="0.25">
      <c r="A87" s="35"/>
    </row>
    <row r="88" spans="1:11" ht="16.5" x14ac:dyDescent="0.25">
      <c r="A88" s="35"/>
    </row>
    <row r="89" spans="1:11" ht="16.5" x14ac:dyDescent="0.25">
      <c r="A89" s="35"/>
    </row>
    <row r="90" spans="1:11" ht="16.5" x14ac:dyDescent="0.25">
      <c r="A90" s="35"/>
    </row>
    <row r="91" spans="1:11" ht="16.5" x14ac:dyDescent="0.25">
      <c r="A91" s="35"/>
    </row>
    <row r="92" spans="1:11" ht="16.5" x14ac:dyDescent="0.25">
      <c r="A92" s="35"/>
    </row>
    <row r="93" spans="1:11" ht="16.5" x14ac:dyDescent="0.25">
      <c r="A93" s="35"/>
    </row>
    <row r="94" spans="1:11" ht="16.5" x14ac:dyDescent="0.25">
      <c r="A94" s="35"/>
    </row>
    <row r="95" spans="1:11" ht="16.5" x14ac:dyDescent="0.25">
      <c r="A95" s="35"/>
    </row>
    <row r="96" spans="1:11" ht="16.5" x14ac:dyDescent="0.25">
      <c r="A96" s="35"/>
    </row>
    <row r="97" spans="1:1" ht="16.5" x14ac:dyDescent="0.25">
      <c r="A97" s="35"/>
    </row>
    <row r="98" spans="1:1" ht="16.5" x14ac:dyDescent="0.25">
      <c r="A98" s="35"/>
    </row>
    <row r="99" spans="1:1" ht="16.5" x14ac:dyDescent="0.25">
      <c r="A99" s="35"/>
    </row>
    <row r="100" spans="1:1" ht="16.5" x14ac:dyDescent="0.25">
      <c r="A100" s="35"/>
    </row>
    <row r="101" spans="1:1" ht="16.5" x14ac:dyDescent="0.25">
      <c r="A101" s="35"/>
    </row>
    <row r="102" spans="1:1" ht="16.5" x14ac:dyDescent="0.25">
      <c r="A102" s="35"/>
    </row>
    <row r="103" spans="1:1" ht="16.5" x14ac:dyDescent="0.25">
      <c r="A103" s="35"/>
    </row>
    <row r="104" spans="1:1" ht="16.5" x14ac:dyDescent="0.25">
      <c r="A104" s="35"/>
    </row>
    <row r="105" spans="1:1" ht="16.5" x14ac:dyDescent="0.25">
      <c r="A105" s="35"/>
    </row>
    <row r="106" spans="1:1" ht="16.5" x14ac:dyDescent="0.25">
      <c r="A106" s="35"/>
    </row>
    <row r="107" spans="1:1" ht="16.5" x14ac:dyDescent="0.25">
      <c r="A107" s="35"/>
    </row>
    <row r="108" spans="1:1" ht="16.5" x14ac:dyDescent="0.25">
      <c r="A108" s="35"/>
    </row>
    <row r="109" spans="1:1" ht="16.5" x14ac:dyDescent="0.25">
      <c r="A109" s="35"/>
    </row>
    <row r="110" spans="1:1" ht="16.5" x14ac:dyDescent="0.25">
      <c r="A110" s="35"/>
    </row>
    <row r="111" spans="1:1" ht="16.5" x14ac:dyDescent="0.25">
      <c r="A111" s="35"/>
    </row>
    <row r="112" spans="1:1" ht="16.5" x14ac:dyDescent="0.25">
      <c r="A112" s="35"/>
    </row>
    <row r="113" spans="1:1" ht="16.5" x14ac:dyDescent="0.25">
      <c r="A113" s="35"/>
    </row>
    <row r="114" spans="1:1" ht="16.5" x14ac:dyDescent="0.25">
      <c r="A114" s="35"/>
    </row>
    <row r="115" spans="1:1" ht="16.5" x14ac:dyDescent="0.25">
      <c r="A115" s="35"/>
    </row>
    <row r="116" spans="1:1" ht="16.5" x14ac:dyDescent="0.25">
      <c r="A116" s="35"/>
    </row>
    <row r="117" spans="1:1" ht="16.5" x14ac:dyDescent="0.25">
      <c r="A117" s="35"/>
    </row>
    <row r="118" spans="1:1" ht="16.5" x14ac:dyDescent="0.25">
      <c r="A118" s="35"/>
    </row>
    <row r="119" spans="1:1" ht="16.5" x14ac:dyDescent="0.25">
      <c r="A119" s="35"/>
    </row>
    <row r="120" spans="1:1" ht="16.5" x14ac:dyDescent="0.25">
      <c r="A120" s="35"/>
    </row>
    <row r="121" spans="1:1" ht="16.5" x14ac:dyDescent="0.25">
      <c r="A121" s="35"/>
    </row>
    <row r="122" spans="1:1" ht="16.5" x14ac:dyDescent="0.25">
      <c r="A122" s="35"/>
    </row>
    <row r="123" spans="1:1" ht="16.5" x14ac:dyDescent="0.25">
      <c r="A123" s="35"/>
    </row>
    <row r="124" spans="1:1" ht="16.5" x14ac:dyDescent="0.25">
      <c r="A124" s="35"/>
    </row>
    <row r="125" spans="1:1" ht="16.5" x14ac:dyDescent="0.25">
      <c r="A125" s="35"/>
    </row>
    <row r="126" spans="1:1" ht="16.5" x14ac:dyDescent="0.25">
      <c r="A126" s="35"/>
    </row>
    <row r="127" spans="1:1" ht="16.5" x14ac:dyDescent="0.25">
      <c r="A127" s="35"/>
    </row>
    <row r="128" spans="1:1" ht="16.5" x14ac:dyDescent="0.25">
      <c r="A128" s="35"/>
    </row>
    <row r="129" spans="1:1" ht="16.5" x14ac:dyDescent="0.25">
      <c r="A129" s="35"/>
    </row>
    <row r="130" spans="1:1" ht="16.5" x14ac:dyDescent="0.25">
      <c r="A130" s="35"/>
    </row>
    <row r="131" spans="1:1" ht="16.5" x14ac:dyDescent="0.25">
      <c r="A131" s="35"/>
    </row>
    <row r="132" spans="1:1" ht="16.5" x14ac:dyDescent="0.25">
      <c r="A132" s="35"/>
    </row>
    <row r="133" spans="1:1" ht="16.5" x14ac:dyDescent="0.25">
      <c r="A133" s="35"/>
    </row>
    <row r="134" spans="1:1" ht="16.5" x14ac:dyDescent="0.25">
      <c r="A134" s="35"/>
    </row>
    <row r="135" spans="1:1" ht="16.5" x14ac:dyDescent="0.25">
      <c r="A135" s="35"/>
    </row>
    <row r="136" spans="1:1" ht="16.5" x14ac:dyDescent="0.25">
      <c r="A136" s="35"/>
    </row>
    <row r="137" spans="1:1" ht="16.5" x14ac:dyDescent="0.25">
      <c r="A137" s="35"/>
    </row>
    <row r="138" spans="1:1" ht="16.5" x14ac:dyDescent="0.25">
      <c r="A138" s="35"/>
    </row>
    <row r="139" spans="1:1" ht="16.5" x14ac:dyDescent="0.25">
      <c r="A139" s="35"/>
    </row>
    <row r="140" spans="1:1" ht="16.5" x14ac:dyDescent="0.25">
      <c r="A140" s="35"/>
    </row>
    <row r="141" spans="1:1" ht="16.5" x14ac:dyDescent="0.25">
      <c r="A141" s="35"/>
    </row>
    <row r="142" spans="1:1" ht="16.5" x14ac:dyDescent="0.25">
      <c r="A142" s="35"/>
    </row>
    <row r="143" spans="1:1" ht="16.5" x14ac:dyDescent="0.25">
      <c r="A143" s="35"/>
    </row>
    <row r="144" spans="1:1" ht="16.5" x14ac:dyDescent="0.25">
      <c r="A144" s="35"/>
    </row>
    <row r="145" spans="1:1" ht="16.5" x14ac:dyDescent="0.25">
      <c r="A145" s="35"/>
    </row>
    <row r="146" spans="1:1" ht="16.5" x14ac:dyDescent="0.25">
      <c r="A146" s="35"/>
    </row>
    <row r="147" spans="1:1" ht="16.5" x14ac:dyDescent="0.25">
      <c r="A147" s="35"/>
    </row>
    <row r="148" spans="1:1" ht="16.5" x14ac:dyDescent="0.25">
      <c r="A148" s="35"/>
    </row>
    <row r="149" spans="1:1" ht="16.5" x14ac:dyDescent="0.25">
      <c r="A149" s="35"/>
    </row>
    <row r="150" spans="1:1" ht="16.5" x14ac:dyDescent="0.25">
      <c r="A150" s="35"/>
    </row>
    <row r="151" spans="1:1" ht="16.5" x14ac:dyDescent="0.25">
      <c r="A151" s="35"/>
    </row>
    <row r="152" spans="1:1" ht="16.5" x14ac:dyDescent="0.25">
      <c r="A152" s="35"/>
    </row>
    <row r="153" spans="1:1" ht="16.5" x14ac:dyDescent="0.25">
      <c r="A153" s="35"/>
    </row>
    <row r="154" spans="1:1" ht="16.5" x14ac:dyDescent="0.25">
      <c r="A154" s="35"/>
    </row>
    <row r="155" spans="1:1" ht="16.5" x14ac:dyDescent="0.25">
      <c r="A155" s="35"/>
    </row>
    <row r="156" spans="1:1" ht="16.5" x14ac:dyDescent="0.25">
      <c r="A156" s="35"/>
    </row>
    <row r="157" spans="1:1" ht="16.5" x14ac:dyDescent="0.25">
      <c r="A157" s="35"/>
    </row>
    <row r="158" spans="1:1" ht="16.5" x14ac:dyDescent="0.25">
      <c r="A158" s="35"/>
    </row>
    <row r="159" spans="1:1" ht="16.5" x14ac:dyDescent="0.25">
      <c r="A159" s="35"/>
    </row>
    <row r="160" spans="1:1" ht="16.5" x14ac:dyDescent="0.25">
      <c r="A160" s="35"/>
    </row>
    <row r="161" spans="1:1" ht="16.5" x14ac:dyDescent="0.25">
      <c r="A161" s="35"/>
    </row>
    <row r="162" spans="1:1" ht="16.5" x14ac:dyDescent="0.25">
      <c r="A162" s="35"/>
    </row>
    <row r="163" spans="1:1" ht="16.5" x14ac:dyDescent="0.25">
      <c r="A163" s="35"/>
    </row>
    <row r="164" spans="1:1" ht="16.5" x14ac:dyDescent="0.25">
      <c r="A164" s="35"/>
    </row>
    <row r="165" spans="1:1" ht="16.5" x14ac:dyDescent="0.25">
      <c r="A165" s="35"/>
    </row>
    <row r="166" spans="1:1" ht="16.5" x14ac:dyDescent="0.25">
      <c r="A166" s="35"/>
    </row>
    <row r="167" spans="1:1" ht="16.5" x14ac:dyDescent="0.25">
      <c r="A167" s="35"/>
    </row>
    <row r="168" spans="1:1" ht="16.5" x14ac:dyDescent="0.25">
      <c r="A168" s="35"/>
    </row>
    <row r="169" spans="1:1" ht="16.5" x14ac:dyDescent="0.25">
      <c r="A169" s="35"/>
    </row>
    <row r="170" spans="1:1" ht="16.5" x14ac:dyDescent="0.25">
      <c r="A170" s="35"/>
    </row>
    <row r="171" spans="1:1" ht="16.5" x14ac:dyDescent="0.25">
      <c r="A171" s="35"/>
    </row>
    <row r="172" spans="1:1" ht="16.5" x14ac:dyDescent="0.25">
      <c r="A172" s="35"/>
    </row>
    <row r="173" spans="1:1" ht="16.5" x14ac:dyDescent="0.25">
      <c r="A173" s="35"/>
    </row>
    <row r="174" spans="1:1" ht="16.5" x14ac:dyDescent="0.25">
      <c r="A174" s="35"/>
    </row>
    <row r="175" spans="1:1" ht="16.5" x14ac:dyDescent="0.25">
      <c r="A175" s="35"/>
    </row>
    <row r="176" spans="1:1" ht="16.5" x14ac:dyDescent="0.25">
      <c r="A176" s="35"/>
    </row>
    <row r="177" spans="1:1" ht="16.5" x14ac:dyDescent="0.25">
      <c r="A177" s="35"/>
    </row>
    <row r="178" spans="1:1" ht="16.5" x14ac:dyDescent="0.25">
      <c r="A178" s="35"/>
    </row>
    <row r="179" spans="1:1" ht="16.5" x14ac:dyDescent="0.25">
      <c r="A179" s="35"/>
    </row>
    <row r="180" spans="1:1" ht="16.5" x14ac:dyDescent="0.25">
      <c r="A180" s="35"/>
    </row>
    <row r="181" spans="1:1" ht="16.5" x14ac:dyDescent="0.25">
      <c r="A181" s="35"/>
    </row>
    <row r="182" spans="1:1" ht="16.5" x14ac:dyDescent="0.25">
      <c r="A182" s="35"/>
    </row>
    <row r="183" spans="1:1" ht="16.5" x14ac:dyDescent="0.25">
      <c r="A183" s="35"/>
    </row>
    <row r="184" spans="1:1" ht="16.5" x14ac:dyDescent="0.25">
      <c r="A184" s="35"/>
    </row>
    <row r="185" spans="1:1" ht="16.5" x14ac:dyDescent="0.25">
      <c r="A185" s="35"/>
    </row>
    <row r="186" spans="1:1" ht="16.5" x14ac:dyDescent="0.25">
      <c r="A186" s="35"/>
    </row>
    <row r="187" spans="1:1" ht="16.5" x14ac:dyDescent="0.25">
      <c r="A187" s="35"/>
    </row>
    <row r="188" spans="1:1" ht="16.5" x14ac:dyDescent="0.25">
      <c r="A188" s="35"/>
    </row>
    <row r="189" spans="1:1" ht="16.5" x14ac:dyDescent="0.25">
      <c r="A189" s="35"/>
    </row>
    <row r="190" spans="1:1" ht="16.5" x14ac:dyDescent="0.25">
      <c r="A190" s="35"/>
    </row>
    <row r="191" spans="1:1" ht="16.5" x14ac:dyDescent="0.25">
      <c r="A191" s="35"/>
    </row>
    <row r="192" spans="1:1" ht="16.5" x14ac:dyDescent="0.25">
      <c r="A192" s="35"/>
    </row>
    <row r="193" spans="1:1" ht="16.5" x14ac:dyDescent="0.25">
      <c r="A193" s="35"/>
    </row>
    <row r="194" spans="1:1" ht="16.5" x14ac:dyDescent="0.25">
      <c r="A194" s="35"/>
    </row>
    <row r="195" spans="1:1" ht="16.5" x14ac:dyDescent="0.25">
      <c r="A195" s="35"/>
    </row>
    <row r="196" spans="1:1" ht="16.5" x14ac:dyDescent="0.25">
      <c r="A196" s="35"/>
    </row>
    <row r="197" spans="1:1" ht="16.5" x14ac:dyDescent="0.25">
      <c r="A197" s="35"/>
    </row>
    <row r="198" spans="1:1" ht="16.5" x14ac:dyDescent="0.25">
      <c r="A198" s="35"/>
    </row>
    <row r="199" spans="1:1" ht="16.5" x14ac:dyDescent="0.25">
      <c r="A199" s="35"/>
    </row>
    <row r="200" spans="1:1" ht="16.5" x14ac:dyDescent="0.25">
      <c r="A200" s="35"/>
    </row>
    <row r="201" spans="1:1" ht="16.5" x14ac:dyDescent="0.25">
      <c r="A201" s="35"/>
    </row>
    <row r="202" spans="1:1" ht="16.5" x14ac:dyDescent="0.25">
      <c r="A202" s="35"/>
    </row>
    <row r="203" spans="1:1" ht="16.5" x14ac:dyDescent="0.25">
      <c r="A203" s="35"/>
    </row>
    <row r="204" spans="1:1" ht="16.5" x14ac:dyDescent="0.25">
      <c r="A204" s="35"/>
    </row>
    <row r="205" spans="1:1" ht="16.5" x14ac:dyDescent="0.25">
      <c r="A205" s="35"/>
    </row>
    <row r="206" spans="1:1" ht="16.5" x14ac:dyDescent="0.25">
      <c r="A206" s="35"/>
    </row>
    <row r="207" spans="1:1" ht="16.5" x14ac:dyDescent="0.25">
      <c r="A207" s="35"/>
    </row>
    <row r="208" spans="1:1" ht="16.5" x14ac:dyDescent="0.25">
      <c r="A208" s="35"/>
    </row>
    <row r="209" spans="1:1" ht="16.5" x14ac:dyDescent="0.25">
      <c r="A209" s="35"/>
    </row>
    <row r="210" spans="1:1" ht="16.5" x14ac:dyDescent="0.25">
      <c r="A210" s="35"/>
    </row>
    <row r="211" spans="1:1" ht="16.5" x14ac:dyDescent="0.25">
      <c r="A211" s="35"/>
    </row>
    <row r="212" spans="1:1" ht="16.5" x14ac:dyDescent="0.25">
      <c r="A212" s="35"/>
    </row>
    <row r="213" spans="1:1" ht="16.5" x14ac:dyDescent="0.25">
      <c r="A213" s="35"/>
    </row>
    <row r="214" spans="1:1" ht="16.5" x14ac:dyDescent="0.25">
      <c r="A214" s="35"/>
    </row>
    <row r="215" spans="1:1" ht="16.5" x14ac:dyDescent="0.25">
      <c r="A215" s="35"/>
    </row>
    <row r="216" spans="1:1" ht="16.5" x14ac:dyDescent="0.25">
      <c r="A216" s="35"/>
    </row>
    <row r="217" spans="1:1" ht="16.5" x14ac:dyDescent="0.25">
      <c r="A217" s="35"/>
    </row>
    <row r="218" spans="1:1" ht="16.5" x14ac:dyDescent="0.25">
      <c r="A218" s="35"/>
    </row>
    <row r="219" spans="1:1" ht="16.5" x14ac:dyDescent="0.25">
      <c r="A219" s="35"/>
    </row>
    <row r="220" spans="1:1" ht="16.5" x14ac:dyDescent="0.25">
      <c r="A220" s="35"/>
    </row>
    <row r="221" spans="1:1" ht="16.5" x14ac:dyDescent="0.25">
      <c r="A221" s="35"/>
    </row>
    <row r="222" spans="1:1" ht="16.5" x14ac:dyDescent="0.25">
      <c r="A222" s="35"/>
    </row>
    <row r="223" spans="1:1" ht="16.5" x14ac:dyDescent="0.25">
      <c r="A223" s="35"/>
    </row>
    <row r="224" spans="1:1" ht="16.5" x14ac:dyDescent="0.25">
      <c r="A224" s="35"/>
    </row>
    <row r="225" spans="1:1" ht="16.5" x14ac:dyDescent="0.25">
      <c r="A225" s="35"/>
    </row>
    <row r="226" spans="1:1" ht="16.5" x14ac:dyDescent="0.25">
      <c r="A226" s="35"/>
    </row>
    <row r="227" spans="1:1" ht="16.5" x14ac:dyDescent="0.25">
      <c r="A227" s="35"/>
    </row>
    <row r="228" spans="1:1" ht="16.5" x14ac:dyDescent="0.25">
      <c r="A228" s="35"/>
    </row>
    <row r="229" spans="1:1" ht="16.5" x14ac:dyDescent="0.25">
      <c r="A229" s="35"/>
    </row>
    <row r="230" spans="1:1" ht="16.5" x14ac:dyDescent="0.25">
      <c r="A230" s="35"/>
    </row>
    <row r="231" spans="1:1" ht="16.5" x14ac:dyDescent="0.25">
      <c r="A231" s="35"/>
    </row>
    <row r="232" spans="1:1" ht="16.5" x14ac:dyDescent="0.25">
      <c r="A232" s="35"/>
    </row>
    <row r="233" spans="1:1" ht="16.5" x14ac:dyDescent="0.25">
      <c r="A233" s="35"/>
    </row>
    <row r="234" spans="1:1" ht="16.5" x14ac:dyDescent="0.25">
      <c r="A234" s="35"/>
    </row>
    <row r="235" spans="1:1" ht="16.5" x14ac:dyDescent="0.25">
      <c r="A235" s="35"/>
    </row>
    <row r="236" spans="1:1" ht="16.5" x14ac:dyDescent="0.25">
      <c r="A236" s="35"/>
    </row>
    <row r="237" spans="1:1" ht="16.5" x14ac:dyDescent="0.25">
      <c r="A237" s="35"/>
    </row>
    <row r="238" spans="1:1" ht="16.5" x14ac:dyDescent="0.25">
      <c r="A238" s="35"/>
    </row>
    <row r="239" spans="1:1" ht="16.5" x14ac:dyDescent="0.25">
      <c r="A239" s="35"/>
    </row>
    <row r="240" spans="1:1" ht="16.5" x14ac:dyDescent="0.25">
      <c r="A240" s="35"/>
    </row>
    <row r="241" spans="1:1" ht="16.5" x14ac:dyDescent="0.25">
      <c r="A241" s="35"/>
    </row>
    <row r="242" spans="1:1" ht="16.5" x14ac:dyDescent="0.25">
      <c r="A242" s="35"/>
    </row>
    <row r="243" spans="1:1" ht="16.5" x14ac:dyDescent="0.25">
      <c r="A243" s="35"/>
    </row>
    <row r="244" spans="1:1" ht="16.5" x14ac:dyDescent="0.25">
      <c r="A244" s="35"/>
    </row>
    <row r="245" spans="1:1" ht="16.5" x14ac:dyDescent="0.25">
      <c r="A245" s="35"/>
    </row>
    <row r="246" spans="1:1" ht="16.5" x14ac:dyDescent="0.25">
      <c r="A246" s="35"/>
    </row>
    <row r="247" spans="1:1" ht="16.5" x14ac:dyDescent="0.25">
      <c r="A247" s="35"/>
    </row>
    <row r="248" spans="1:1" ht="16.5" x14ac:dyDescent="0.25">
      <c r="A248" s="35"/>
    </row>
    <row r="249" spans="1:1" ht="16.5" x14ac:dyDescent="0.25">
      <c r="A249" s="35"/>
    </row>
    <row r="250" spans="1:1" ht="16.5" x14ac:dyDescent="0.25">
      <c r="A250" s="35"/>
    </row>
    <row r="251" spans="1:1" ht="16.5" x14ac:dyDescent="0.25">
      <c r="A251" s="35"/>
    </row>
    <row r="252" spans="1:1" ht="16.5" x14ac:dyDescent="0.25">
      <c r="A252" s="35"/>
    </row>
    <row r="253" spans="1:1" ht="16.5" x14ac:dyDescent="0.25">
      <c r="A253" s="35"/>
    </row>
    <row r="254" spans="1:1" ht="16.5" x14ac:dyDescent="0.25">
      <c r="A254" s="35"/>
    </row>
    <row r="255" spans="1:1" ht="16.5" x14ac:dyDescent="0.25">
      <c r="A255" s="35"/>
    </row>
    <row r="256" spans="1:1" ht="16.5" x14ac:dyDescent="0.25">
      <c r="A256" s="35"/>
    </row>
    <row r="257" spans="1:1" ht="16.5" x14ac:dyDescent="0.25">
      <c r="A257" s="35"/>
    </row>
    <row r="258" spans="1:1" ht="16.5" x14ac:dyDescent="0.25">
      <c r="A258" s="35"/>
    </row>
    <row r="259" spans="1:1" ht="16.5" x14ac:dyDescent="0.25">
      <c r="A259" s="35"/>
    </row>
    <row r="260" spans="1:1" ht="16.5" x14ac:dyDescent="0.25">
      <c r="A260" s="35"/>
    </row>
    <row r="261" spans="1:1" ht="16.5" x14ac:dyDescent="0.25">
      <c r="A261" s="35"/>
    </row>
    <row r="262" spans="1:1" ht="16.5" x14ac:dyDescent="0.25">
      <c r="A262" s="35"/>
    </row>
    <row r="263" spans="1:1" ht="16.5" x14ac:dyDescent="0.25">
      <c r="A263" s="35"/>
    </row>
    <row r="264" spans="1:1" ht="16.5" x14ac:dyDescent="0.25">
      <c r="A264" s="35"/>
    </row>
    <row r="265" spans="1:1" ht="16.5" x14ac:dyDescent="0.25">
      <c r="A265" s="35"/>
    </row>
    <row r="266" spans="1:1" ht="16.5" x14ac:dyDescent="0.25">
      <c r="A266" s="35"/>
    </row>
    <row r="267" spans="1:1" ht="16.5" x14ac:dyDescent="0.25">
      <c r="A267" s="35"/>
    </row>
    <row r="268" spans="1:1" ht="16.5" x14ac:dyDescent="0.25">
      <c r="A268" s="35"/>
    </row>
    <row r="269" spans="1:1" ht="16.5" x14ac:dyDescent="0.25">
      <c r="A269" s="35"/>
    </row>
    <row r="270" spans="1:1" ht="16.5" x14ac:dyDescent="0.25">
      <c r="A270" s="35"/>
    </row>
    <row r="271" spans="1:1" ht="16.5" x14ac:dyDescent="0.25">
      <c r="A271" s="35"/>
    </row>
    <row r="272" spans="1:1" ht="16.5" x14ac:dyDescent="0.25">
      <c r="A272" s="35"/>
    </row>
    <row r="273" spans="1:1" ht="16.5" x14ac:dyDescent="0.25">
      <c r="A273" s="35"/>
    </row>
    <row r="274" spans="1:1" ht="16.5" x14ac:dyDescent="0.25">
      <c r="A274" s="35"/>
    </row>
    <row r="275" spans="1:1" ht="16.5" x14ac:dyDescent="0.25">
      <c r="A275" s="35"/>
    </row>
    <row r="276" spans="1:1" ht="16.5" x14ac:dyDescent="0.25">
      <c r="A276" s="35"/>
    </row>
    <row r="277" spans="1:1" ht="16.5" x14ac:dyDescent="0.25">
      <c r="A277" s="35"/>
    </row>
    <row r="278" spans="1:1" ht="16.5" x14ac:dyDescent="0.25">
      <c r="A278" s="35"/>
    </row>
    <row r="279" spans="1:1" ht="16.5" x14ac:dyDescent="0.25">
      <c r="A279" s="35"/>
    </row>
    <row r="280" spans="1:1" ht="16.5" x14ac:dyDescent="0.25">
      <c r="A280" s="35"/>
    </row>
    <row r="281" spans="1:1" ht="16.5" x14ac:dyDescent="0.25">
      <c r="A281" s="35"/>
    </row>
    <row r="282" spans="1:1" ht="16.5" x14ac:dyDescent="0.25">
      <c r="A282" s="35"/>
    </row>
    <row r="283" spans="1:1" ht="16.5" x14ac:dyDescent="0.25">
      <c r="A283" s="35"/>
    </row>
    <row r="284" spans="1:1" ht="16.5" x14ac:dyDescent="0.25">
      <c r="A284" s="35"/>
    </row>
    <row r="285" spans="1:1" ht="16.5" x14ac:dyDescent="0.25">
      <c r="A285" s="35"/>
    </row>
    <row r="286" spans="1:1" ht="16.5" x14ac:dyDescent="0.25">
      <c r="A286" s="35"/>
    </row>
    <row r="287" spans="1:1" ht="16.5" x14ac:dyDescent="0.25">
      <c r="A287" s="35"/>
    </row>
    <row r="288" spans="1:1" ht="16.5" x14ac:dyDescent="0.25">
      <c r="A288" s="35"/>
    </row>
    <row r="289" spans="1:4" ht="16.5" x14ac:dyDescent="0.25">
      <c r="A289" s="35"/>
    </row>
    <row r="290" spans="1:4" ht="16.5" x14ac:dyDescent="0.25">
      <c r="A290" s="35"/>
    </row>
    <row r="291" spans="1:4" ht="16.5" x14ac:dyDescent="0.25">
      <c r="D291" s="43"/>
    </row>
    <row r="292" spans="1:4" ht="16.5" x14ac:dyDescent="0.25">
      <c r="D292" s="43"/>
    </row>
    <row r="293" spans="1:4" ht="16.5" x14ac:dyDescent="0.25">
      <c r="D293" s="43"/>
    </row>
    <row r="294" spans="1:4" ht="16.5" x14ac:dyDescent="0.25">
      <c r="D294" s="43"/>
    </row>
    <row r="295" spans="1:4" ht="16.5" x14ac:dyDescent="0.25">
      <c r="D295" s="43"/>
    </row>
    <row r="296" spans="1:4" ht="16.5" x14ac:dyDescent="0.25">
      <c r="D296" s="43"/>
    </row>
    <row r="297" spans="1:4" ht="16.5" x14ac:dyDescent="0.25">
      <c r="D297" s="43"/>
    </row>
    <row r="298" spans="1:4" ht="16.5" x14ac:dyDescent="0.25">
      <c r="D298" s="43"/>
    </row>
    <row r="299" spans="1:4" ht="16.5" x14ac:dyDescent="0.25">
      <c r="D299" s="43"/>
    </row>
    <row r="300" spans="1:4" ht="16.5" x14ac:dyDescent="0.25">
      <c r="D300" s="43"/>
    </row>
    <row r="301" spans="1:4" ht="16.5" x14ac:dyDescent="0.25">
      <c r="D301" s="43"/>
    </row>
    <row r="302" spans="1:4" ht="16.5" x14ac:dyDescent="0.25">
      <c r="D302" s="43"/>
    </row>
    <row r="303" spans="1:4" ht="16.5" x14ac:dyDescent="0.25">
      <c r="D303" s="43"/>
    </row>
    <row r="304" spans="1:4" ht="16.5" x14ac:dyDescent="0.25">
      <c r="D304" s="43"/>
    </row>
    <row r="305" spans="4:4" ht="16.5" x14ac:dyDescent="0.25">
      <c r="D305" s="43"/>
    </row>
    <row r="306" spans="4:4" ht="16.5" x14ac:dyDescent="0.25">
      <c r="D306" s="43"/>
    </row>
    <row r="307" spans="4:4" ht="16.5" x14ac:dyDescent="0.25">
      <c r="D307" s="43"/>
    </row>
    <row r="308" spans="4:4" ht="16.5" x14ac:dyDescent="0.25">
      <c r="D308" s="43"/>
    </row>
    <row r="309" spans="4:4" ht="16.5" x14ac:dyDescent="0.25">
      <c r="D309" s="43"/>
    </row>
    <row r="310" spans="4:4" ht="16.5" x14ac:dyDescent="0.25">
      <c r="D310" s="43"/>
    </row>
    <row r="311" spans="4:4" ht="16.5" x14ac:dyDescent="0.25">
      <c r="D311" s="43"/>
    </row>
    <row r="312" spans="4:4" ht="16.5" x14ac:dyDescent="0.25">
      <c r="D312" s="43"/>
    </row>
    <row r="313" spans="4:4" ht="16.5" x14ac:dyDescent="0.25">
      <c r="D313" s="43"/>
    </row>
    <row r="314" spans="4:4" ht="16.5" x14ac:dyDescent="0.25">
      <c r="D314" s="43"/>
    </row>
    <row r="315" spans="4:4" ht="16.5" x14ac:dyDescent="0.25">
      <c r="D315" s="43"/>
    </row>
    <row r="316" spans="4:4" ht="16.5" x14ac:dyDescent="0.25">
      <c r="D316" s="43"/>
    </row>
    <row r="317" spans="4:4" ht="16.5" x14ac:dyDescent="0.25">
      <c r="D317" s="43"/>
    </row>
    <row r="318" spans="4:4" ht="16.5" x14ac:dyDescent="0.25">
      <c r="D318" s="43"/>
    </row>
    <row r="319" spans="4:4" ht="16.5" x14ac:dyDescent="0.25">
      <c r="D319" s="43"/>
    </row>
    <row r="320" spans="4:4" ht="16.5" x14ac:dyDescent="0.25">
      <c r="D320" s="43"/>
    </row>
    <row r="321" spans="4:4" ht="16.5" x14ac:dyDescent="0.25">
      <c r="D321" s="43"/>
    </row>
    <row r="322" spans="4:4" ht="16.5" x14ac:dyDescent="0.25">
      <c r="D322" s="43"/>
    </row>
    <row r="323" spans="4:4" ht="16.5" x14ac:dyDescent="0.25">
      <c r="D323" s="43"/>
    </row>
    <row r="324" spans="4:4" ht="16.5" x14ac:dyDescent="0.25">
      <c r="D324" s="43"/>
    </row>
    <row r="325" spans="4:4" ht="16.5" x14ac:dyDescent="0.25">
      <c r="D325" s="43"/>
    </row>
    <row r="326" spans="4:4" ht="16.5" x14ac:dyDescent="0.25">
      <c r="D326" s="43"/>
    </row>
    <row r="327" spans="4:4" ht="16.5" x14ac:dyDescent="0.25">
      <c r="D327" s="43"/>
    </row>
    <row r="328" spans="4:4" ht="16.5" x14ac:dyDescent="0.25">
      <c r="D328" s="43"/>
    </row>
    <row r="329" spans="4:4" ht="16.5" x14ac:dyDescent="0.25">
      <c r="D329" s="43"/>
    </row>
    <row r="330" spans="4:4" ht="16.5" x14ac:dyDescent="0.25">
      <c r="D330" s="43"/>
    </row>
    <row r="331" spans="4:4" ht="16.5" x14ac:dyDescent="0.25">
      <c r="D331" s="43"/>
    </row>
    <row r="332" spans="4:4" ht="16.5" x14ac:dyDescent="0.25">
      <c r="D332" s="43"/>
    </row>
    <row r="333" spans="4:4" ht="16.5" x14ac:dyDescent="0.25">
      <c r="D333" s="43"/>
    </row>
    <row r="334" spans="4:4" ht="16.5" x14ac:dyDescent="0.25">
      <c r="D334" s="43"/>
    </row>
    <row r="335" spans="4:4" ht="16.5" x14ac:dyDescent="0.25">
      <c r="D335" s="43"/>
    </row>
    <row r="336" spans="4:4" ht="16.5" x14ac:dyDescent="0.25">
      <c r="D336" s="43"/>
    </row>
    <row r="337" spans="4:4" ht="16.5" x14ac:dyDescent="0.25">
      <c r="D337" s="43"/>
    </row>
    <row r="338" spans="4:4" ht="16.5" x14ac:dyDescent="0.25">
      <c r="D338" s="43"/>
    </row>
    <row r="339" spans="4:4" ht="16.5" x14ac:dyDescent="0.25">
      <c r="D339" s="43"/>
    </row>
    <row r="340" spans="4:4" ht="16.5" x14ac:dyDescent="0.25">
      <c r="D340" s="43"/>
    </row>
    <row r="341" spans="4:4" ht="16.5" x14ac:dyDescent="0.25">
      <c r="D341" s="43"/>
    </row>
    <row r="342" spans="4:4" ht="16.5" x14ac:dyDescent="0.25">
      <c r="D342" s="43"/>
    </row>
    <row r="343" spans="4:4" ht="16.5" x14ac:dyDescent="0.25">
      <c r="D343" s="43"/>
    </row>
    <row r="344" spans="4:4" ht="16.5" x14ac:dyDescent="0.25">
      <c r="D344" s="43"/>
    </row>
    <row r="345" spans="4:4" ht="16.5" x14ac:dyDescent="0.25">
      <c r="D345" s="43"/>
    </row>
    <row r="346" spans="4:4" ht="16.5" x14ac:dyDescent="0.25">
      <c r="D346" s="43"/>
    </row>
    <row r="347" spans="4:4" ht="16.5" x14ac:dyDescent="0.25">
      <c r="D347" s="43"/>
    </row>
    <row r="348" spans="4:4" ht="16.5" x14ac:dyDescent="0.25">
      <c r="D348" s="43"/>
    </row>
    <row r="349" spans="4:4" ht="16.5" x14ac:dyDescent="0.25">
      <c r="D349" s="43"/>
    </row>
    <row r="350" spans="4:4" ht="16.5" x14ac:dyDescent="0.25">
      <c r="D350" s="43"/>
    </row>
    <row r="351" spans="4:4" ht="16.5" x14ac:dyDescent="0.25">
      <c r="D351" s="43"/>
    </row>
    <row r="352" spans="4:4" ht="16.5" x14ac:dyDescent="0.25">
      <c r="D352" s="43"/>
    </row>
    <row r="353" spans="4:4" ht="16.5" x14ac:dyDescent="0.25">
      <c r="D353" s="43"/>
    </row>
    <row r="354" spans="4:4" ht="16.5" x14ac:dyDescent="0.25">
      <c r="D354" s="43"/>
    </row>
    <row r="355" spans="4:4" ht="16.5" x14ac:dyDescent="0.25">
      <c r="D355" s="43"/>
    </row>
    <row r="356" spans="4:4" ht="16.5" x14ac:dyDescent="0.25">
      <c r="D356" s="43"/>
    </row>
    <row r="357" spans="4:4" ht="16.5" x14ac:dyDescent="0.25">
      <c r="D357" s="43"/>
    </row>
    <row r="358" spans="4:4" ht="16.5" x14ac:dyDescent="0.25">
      <c r="D358" s="43"/>
    </row>
    <row r="359" spans="4:4" ht="16.5" x14ac:dyDescent="0.25">
      <c r="D359" s="43"/>
    </row>
    <row r="360" spans="4:4" ht="16.5" x14ac:dyDescent="0.25">
      <c r="D360" s="43"/>
    </row>
    <row r="361" spans="4:4" ht="16.5" x14ac:dyDescent="0.25">
      <c r="D361" s="43"/>
    </row>
    <row r="362" spans="4:4" ht="16.5" x14ac:dyDescent="0.25">
      <c r="D362" s="43"/>
    </row>
    <row r="363" spans="4:4" ht="16.5" x14ac:dyDescent="0.25">
      <c r="D363" s="43"/>
    </row>
    <row r="364" spans="4:4" ht="16.5" x14ac:dyDescent="0.25">
      <c r="D364" s="43"/>
    </row>
    <row r="365" spans="4:4" ht="16.5" x14ac:dyDescent="0.25">
      <c r="D365" s="43"/>
    </row>
    <row r="366" spans="4:4" ht="16.5" x14ac:dyDescent="0.25">
      <c r="D366" s="43"/>
    </row>
    <row r="367" spans="4:4" ht="16.5" x14ac:dyDescent="0.25">
      <c r="D367" s="43"/>
    </row>
    <row r="368" spans="4:4" ht="16.5" x14ac:dyDescent="0.25">
      <c r="D368" s="43"/>
    </row>
    <row r="369" spans="4:4" ht="16.5" x14ac:dyDescent="0.25">
      <c r="D369" s="43"/>
    </row>
    <row r="370" spans="4:4" ht="16.5" x14ac:dyDescent="0.25">
      <c r="D370" s="43"/>
    </row>
    <row r="371" spans="4:4" ht="16.5" x14ac:dyDescent="0.25">
      <c r="D371" s="43"/>
    </row>
    <row r="372" spans="4:4" ht="16.5" x14ac:dyDescent="0.25">
      <c r="D372" s="43"/>
    </row>
    <row r="373" spans="4:4" ht="16.5" x14ac:dyDescent="0.25">
      <c r="D373" s="43"/>
    </row>
    <row r="374" spans="4:4" ht="16.5" x14ac:dyDescent="0.25">
      <c r="D374" s="43"/>
    </row>
    <row r="375" spans="4:4" ht="16.5" x14ac:dyDescent="0.25">
      <c r="D375" s="43"/>
    </row>
    <row r="376" spans="4:4" ht="16.5" x14ac:dyDescent="0.25">
      <c r="D376" s="43"/>
    </row>
    <row r="377" spans="4:4" ht="16.5" x14ac:dyDescent="0.25">
      <c r="D377" s="43"/>
    </row>
    <row r="378" spans="4:4" ht="16.5" x14ac:dyDescent="0.25">
      <c r="D378" s="43"/>
    </row>
    <row r="379" spans="4:4" ht="16.5" x14ac:dyDescent="0.25">
      <c r="D379" s="43"/>
    </row>
    <row r="380" spans="4:4" ht="16.5" x14ac:dyDescent="0.25">
      <c r="D380" s="43"/>
    </row>
    <row r="381" spans="4:4" ht="16.5" x14ac:dyDescent="0.25">
      <c r="D381" s="43"/>
    </row>
    <row r="382" spans="4:4" ht="16.5" x14ac:dyDescent="0.25">
      <c r="D382" s="43"/>
    </row>
    <row r="383" spans="4:4" ht="16.5" x14ac:dyDescent="0.25">
      <c r="D383" s="43"/>
    </row>
    <row r="384" spans="4:4" ht="16.5" x14ac:dyDescent="0.25">
      <c r="D384" s="43"/>
    </row>
    <row r="385" spans="4:4" ht="16.5" x14ac:dyDescent="0.25">
      <c r="D385" s="43"/>
    </row>
    <row r="386" spans="4:4" ht="16.5" x14ac:dyDescent="0.25">
      <c r="D386" s="43"/>
    </row>
    <row r="387" spans="4:4" ht="16.5" x14ac:dyDescent="0.25">
      <c r="D387" s="43"/>
    </row>
    <row r="388" spans="4:4" ht="16.5" x14ac:dyDescent="0.25">
      <c r="D388" s="43"/>
    </row>
    <row r="389" spans="4:4" ht="16.5" x14ac:dyDescent="0.25">
      <c r="D389" s="43"/>
    </row>
    <row r="390" spans="4:4" ht="16.5" x14ac:dyDescent="0.25">
      <c r="D390" s="43"/>
    </row>
    <row r="391" spans="4:4" ht="16.5" x14ac:dyDescent="0.25">
      <c r="D391" s="43"/>
    </row>
    <row r="392" spans="4:4" ht="16.5" x14ac:dyDescent="0.25">
      <c r="D392" s="43"/>
    </row>
    <row r="393" spans="4:4" ht="16.5" x14ac:dyDescent="0.25">
      <c r="D393" s="43"/>
    </row>
    <row r="394" spans="4:4" ht="16.5" x14ac:dyDescent="0.25">
      <c r="D394" s="43"/>
    </row>
    <row r="395" spans="4:4" ht="16.5" x14ac:dyDescent="0.25">
      <c r="D395" s="43"/>
    </row>
    <row r="396" spans="4:4" ht="16.5" x14ac:dyDescent="0.25">
      <c r="D396" s="43"/>
    </row>
    <row r="397" spans="4:4" ht="16.5" x14ac:dyDescent="0.25">
      <c r="D397" s="43"/>
    </row>
    <row r="398" spans="4:4" ht="16.5" x14ac:dyDescent="0.25">
      <c r="D398" s="43"/>
    </row>
    <row r="399" spans="4:4" ht="16.5" x14ac:dyDescent="0.25">
      <c r="D399" s="43"/>
    </row>
    <row r="400" spans="4:4" ht="16.5" x14ac:dyDescent="0.25">
      <c r="D400" s="43"/>
    </row>
    <row r="401" spans="4:4" ht="16.5" x14ac:dyDescent="0.25">
      <c r="D401" s="43"/>
    </row>
    <row r="402" spans="4:4" ht="16.5" x14ac:dyDescent="0.25">
      <c r="D402" s="43"/>
    </row>
    <row r="403" spans="4:4" ht="16.5" x14ac:dyDescent="0.25">
      <c r="D403" s="43"/>
    </row>
    <row r="404" spans="4:4" ht="16.5" x14ac:dyDescent="0.25">
      <c r="D404" s="43"/>
    </row>
    <row r="405" spans="4:4" ht="16.5" x14ac:dyDescent="0.25">
      <c r="D405" s="43"/>
    </row>
    <row r="406" spans="4:4" ht="16.5" x14ac:dyDescent="0.25">
      <c r="D406" s="43"/>
    </row>
    <row r="407" spans="4:4" ht="16.5" x14ac:dyDescent="0.25">
      <c r="D407" s="43"/>
    </row>
    <row r="408" spans="4:4" ht="16.5" x14ac:dyDescent="0.25">
      <c r="D408" s="43"/>
    </row>
    <row r="409" spans="4:4" ht="16.5" x14ac:dyDescent="0.25">
      <c r="D409" s="43"/>
    </row>
    <row r="410" spans="4:4" ht="16.5" x14ac:dyDescent="0.25">
      <c r="D410" s="43"/>
    </row>
    <row r="411" spans="4:4" ht="16.5" x14ac:dyDescent="0.25">
      <c r="D411" s="43"/>
    </row>
    <row r="412" spans="4:4" ht="16.5" x14ac:dyDescent="0.25">
      <c r="D412" s="43"/>
    </row>
    <row r="413" spans="4:4" ht="16.5" x14ac:dyDescent="0.25">
      <c r="D413" s="43"/>
    </row>
    <row r="414" spans="4:4" ht="16.5" x14ac:dyDescent="0.25">
      <c r="D414" s="43"/>
    </row>
    <row r="415" spans="4:4" ht="16.5" x14ac:dyDescent="0.25">
      <c r="D415" s="43"/>
    </row>
    <row r="416" spans="4:4" ht="16.5" x14ac:dyDescent="0.25">
      <c r="D416" s="43"/>
    </row>
    <row r="417" spans="4:4" ht="16.5" x14ac:dyDescent="0.25">
      <c r="D417" s="43"/>
    </row>
    <row r="418" spans="4:4" ht="16.5" x14ac:dyDescent="0.25">
      <c r="D418" s="43"/>
    </row>
    <row r="419" spans="4:4" ht="16.5" x14ac:dyDescent="0.25">
      <c r="D419" s="43"/>
    </row>
    <row r="420" spans="4:4" ht="16.5" x14ac:dyDescent="0.25">
      <c r="D420" s="43"/>
    </row>
    <row r="421" spans="4:4" ht="16.5" x14ac:dyDescent="0.25">
      <c r="D421" s="43"/>
    </row>
    <row r="422" spans="4:4" ht="16.5" x14ac:dyDescent="0.25">
      <c r="D422" s="43"/>
    </row>
    <row r="423" spans="4:4" ht="16.5" x14ac:dyDescent="0.25">
      <c r="D423" s="43"/>
    </row>
    <row r="424" spans="4:4" ht="16.5" x14ac:dyDescent="0.25">
      <c r="D424" s="43"/>
    </row>
    <row r="425" spans="4:4" ht="16.5" x14ac:dyDescent="0.25">
      <c r="D425" s="43"/>
    </row>
    <row r="426" spans="4:4" ht="16.5" x14ac:dyDescent="0.25">
      <c r="D426" s="43"/>
    </row>
    <row r="427" spans="4:4" ht="16.5" x14ac:dyDescent="0.25">
      <c r="D427" s="43"/>
    </row>
    <row r="428" spans="4:4" ht="16.5" x14ac:dyDescent="0.25">
      <c r="D428" s="43"/>
    </row>
    <row r="429" spans="4:4" ht="16.5" x14ac:dyDescent="0.25">
      <c r="D429" s="43"/>
    </row>
    <row r="430" spans="4:4" ht="16.5" x14ac:dyDescent="0.25">
      <c r="D430" s="43"/>
    </row>
    <row r="431" spans="4:4" ht="16.5" x14ac:dyDescent="0.25">
      <c r="D431" s="43"/>
    </row>
    <row r="432" spans="4:4" ht="16.5" x14ac:dyDescent="0.25">
      <c r="D432" s="43"/>
    </row>
    <row r="433" spans="1:4" ht="16.5" x14ac:dyDescent="0.25">
      <c r="D433" s="43"/>
    </row>
    <row r="434" spans="1:4" ht="16.5" x14ac:dyDescent="0.25">
      <c r="D434" s="43"/>
    </row>
    <row r="435" spans="1:4" ht="16.5" x14ac:dyDescent="0.25">
      <c r="D435" s="43"/>
    </row>
    <row r="436" spans="1:4" ht="16.5" x14ac:dyDescent="0.25">
      <c r="D436" s="43"/>
    </row>
    <row r="437" spans="1:4" ht="16.5" x14ac:dyDescent="0.25">
      <c r="D437" s="43"/>
    </row>
    <row r="438" spans="1:4" ht="16.5" x14ac:dyDescent="0.25">
      <c r="D438" s="43"/>
    </row>
    <row r="439" spans="1:4" ht="16.5" x14ac:dyDescent="0.25">
      <c r="D439" s="43"/>
    </row>
    <row r="440" spans="1:4" ht="16.5" x14ac:dyDescent="0.25">
      <c r="D440" s="43"/>
    </row>
    <row r="441" spans="1:4" ht="16.5" x14ac:dyDescent="0.25">
      <c r="D441" s="43"/>
    </row>
    <row r="442" spans="1:4" ht="16.5" x14ac:dyDescent="0.25">
      <c r="D442" s="43"/>
    </row>
    <row r="443" spans="1:4" ht="16.5" x14ac:dyDescent="0.25">
      <c r="D443" s="43"/>
    </row>
    <row r="444" spans="1:4" ht="16.5" x14ac:dyDescent="0.25">
      <c r="D444" s="43"/>
    </row>
    <row r="445" spans="1:4" ht="16.5" x14ac:dyDescent="0.25">
      <c r="D445" s="43"/>
    </row>
    <row r="446" spans="1:4" ht="16.5" x14ac:dyDescent="0.25">
      <c r="D446" s="43"/>
    </row>
    <row r="447" spans="1:4" ht="16.5" x14ac:dyDescent="0.25">
      <c r="A447" s="35"/>
    </row>
    <row r="448" spans="1:4" ht="16.5" x14ac:dyDescent="0.25">
      <c r="A448" s="35"/>
    </row>
    <row r="449" spans="1:1" ht="16.5" x14ac:dyDescent="0.25">
      <c r="A449" s="35"/>
    </row>
    <row r="450" spans="1:1" ht="16.5" x14ac:dyDescent="0.25">
      <c r="A450" s="35"/>
    </row>
    <row r="451" spans="1:1" ht="16.5" x14ac:dyDescent="0.25">
      <c r="A451" s="35"/>
    </row>
    <row r="452" spans="1:1" ht="16.5" x14ac:dyDescent="0.25">
      <c r="A452" s="35"/>
    </row>
    <row r="453" spans="1:1" ht="16.5" x14ac:dyDescent="0.25">
      <c r="A453" s="35"/>
    </row>
    <row r="454" spans="1:1" ht="16.5" x14ac:dyDescent="0.25">
      <c r="A454" s="35"/>
    </row>
    <row r="455" spans="1:1" ht="16.5" x14ac:dyDescent="0.25">
      <c r="A455" s="35"/>
    </row>
    <row r="456" spans="1:1" ht="16.5" x14ac:dyDescent="0.25">
      <c r="A456" s="35"/>
    </row>
    <row r="457" spans="1:1" ht="16.5" x14ac:dyDescent="0.25">
      <c r="A457" s="35"/>
    </row>
    <row r="458" spans="1:1" ht="16.5" x14ac:dyDescent="0.25">
      <c r="A458" s="35"/>
    </row>
    <row r="459" spans="1:1" ht="16.5" x14ac:dyDescent="0.25">
      <c r="A459" s="35"/>
    </row>
    <row r="460" spans="1:1" ht="16.5" x14ac:dyDescent="0.25">
      <c r="A460" s="35"/>
    </row>
    <row r="461" spans="1:1" ht="16.5" x14ac:dyDescent="0.25">
      <c r="A461" s="35"/>
    </row>
    <row r="462" spans="1:1" ht="16.5" x14ac:dyDescent="0.25">
      <c r="A462" s="35"/>
    </row>
    <row r="463" spans="1:1" ht="16.5" x14ac:dyDescent="0.25">
      <c r="A463" s="35"/>
    </row>
    <row r="464" spans="1:1" ht="16.5" x14ac:dyDescent="0.25">
      <c r="A464" s="35"/>
    </row>
    <row r="465" spans="1:1" ht="16.5" x14ac:dyDescent="0.25">
      <c r="A465" s="35"/>
    </row>
    <row r="466" spans="1:1" ht="16.5" x14ac:dyDescent="0.25">
      <c r="A466" s="35"/>
    </row>
    <row r="467" spans="1:1" ht="16.5" x14ac:dyDescent="0.25">
      <c r="A467" s="35"/>
    </row>
    <row r="468" spans="1:1" ht="16.5" x14ac:dyDescent="0.25">
      <c r="A468" s="35"/>
    </row>
    <row r="469" spans="1:1" ht="16.5" x14ac:dyDescent="0.25">
      <c r="A469" s="35"/>
    </row>
    <row r="470" spans="1:1" ht="16.5" x14ac:dyDescent="0.25">
      <c r="A470" s="35"/>
    </row>
    <row r="471" spans="1:1" ht="16.5" x14ac:dyDescent="0.25">
      <c r="A471" s="35"/>
    </row>
    <row r="472" spans="1:1" ht="16.5" x14ac:dyDescent="0.25">
      <c r="A472" s="35"/>
    </row>
    <row r="473" spans="1:1" ht="16.5" x14ac:dyDescent="0.25">
      <c r="A473" s="35"/>
    </row>
    <row r="474" spans="1:1" ht="16.5" x14ac:dyDescent="0.25">
      <c r="A474" s="35"/>
    </row>
    <row r="475" spans="1:1" ht="16.5" x14ac:dyDescent="0.25">
      <c r="A475" s="35"/>
    </row>
    <row r="476" spans="1:1" ht="16.5" x14ac:dyDescent="0.25">
      <c r="A476" s="35"/>
    </row>
    <row r="477" spans="1:1" ht="16.5" x14ac:dyDescent="0.25">
      <c r="A477" s="35"/>
    </row>
    <row r="478" spans="1:1" ht="16.5" x14ac:dyDescent="0.25">
      <c r="A478" s="35"/>
    </row>
    <row r="479" spans="1:1" ht="16.5" x14ac:dyDescent="0.25">
      <c r="A479" s="35"/>
    </row>
    <row r="480" spans="1:1" ht="16.5" x14ac:dyDescent="0.25">
      <c r="A480" s="35"/>
    </row>
    <row r="481" spans="1:1" ht="16.5" x14ac:dyDescent="0.25">
      <c r="A481" s="35"/>
    </row>
    <row r="482" spans="1:1" ht="16.5" x14ac:dyDescent="0.25">
      <c r="A482" s="35"/>
    </row>
    <row r="483" spans="1:1" ht="16.5" x14ac:dyDescent="0.25">
      <c r="A483" s="35"/>
    </row>
    <row r="484" spans="1:1" ht="16.5" x14ac:dyDescent="0.25">
      <c r="A484" s="35"/>
    </row>
    <row r="485" spans="1:1" ht="16.5" x14ac:dyDescent="0.25">
      <c r="A485" s="35"/>
    </row>
    <row r="486" spans="1:1" ht="16.5" x14ac:dyDescent="0.25">
      <c r="A486" s="35"/>
    </row>
    <row r="487" spans="1:1" ht="16.5" x14ac:dyDescent="0.25">
      <c r="A487" s="35"/>
    </row>
    <row r="488" spans="1:1" ht="16.5" x14ac:dyDescent="0.25">
      <c r="A488" s="35"/>
    </row>
    <row r="489" spans="1:1" ht="16.5" x14ac:dyDescent="0.25">
      <c r="A489" s="35"/>
    </row>
    <row r="490" spans="1:1" ht="16.5" x14ac:dyDescent="0.25">
      <c r="A490" s="35"/>
    </row>
    <row r="491" spans="1:1" ht="16.5" x14ac:dyDescent="0.25">
      <c r="A491" s="35"/>
    </row>
    <row r="492" spans="1:1" ht="16.5" x14ac:dyDescent="0.25">
      <c r="A492" s="35"/>
    </row>
    <row r="493" spans="1:1" ht="16.5" x14ac:dyDescent="0.25">
      <c r="A493" s="35"/>
    </row>
    <row r="494" spans="1:1" ht="16.5" x14ac:dyDescent="0.25">
      <c r="A494" s="35"/>
    </row>
    <row r="495" spans="1:1" ht="16.5" x14ac:dyDescent="0.25">
      <c r="A495" s="35"/>
    </row>
    <row r="496" spans="1:1" ht="16.5" x14ac:dyDescent="0.25">
      <c r="A496" s="35"/>
    </row>
    <row r="497" spans="1:1" ht="16.5" x14ac:dyDescent="0.25">
      <c r="A497" s="35"/>
    </row>
    <row r="498" spans="1:1" ht="16.5" x14ac:dyDescent="0.25">
      <c r="A498" s="35"/>
    </row>
    <row r="499" spans="1:1" ht="16.5" x14ac:dyDescent="0.25">
      <c r="A499" s="35"/>
    </row>
    <row r="500" spans="1:1" ht="16.5" x14ac:dyDescent="0.25">
      <c r="A500" s="35"/>
    </row>
    <row r="501" spans="1:1" ht="16.5" x14ac:dyDescent="0.25">
      <c r="A501" s="35"/>
    </row>
    <row r="502" spans="1:1" ht="16.5" x14ac:dyDescent="0.25">
      <c r="A502" s="35"/>
    </row>
    <row r="503" spans="1:1" ht="16.5" x14ac:dyDescent="0.25">
      <c r="A503" s="35"/>
    </row>
    <row r="504" spans="1:1" ht="16.5" x14ac:dyDescent="0.25">
      <c r="A504" s="35"/>
    </row>
    <row r="505" spans="1:1" ht="16.5" x14ac:dyDescent="0.25">
      <c r="A505" s="35"/>
    </row>
    <row r="506" spans="1:1" ht="16.5" x14ac:dyDescent="0.25">
      <c r="A506" s="35"/>
    </row>
    <row r="507" spans="1:1" ht="16.5" x14ac:dyDescent="0.25">
      <c r="A507" s="35"/>
    </row>
    <row r="508" spans="1:1" ht="16.5" x14ac:dyDescent="0.25">
      <c r="A508" s="35"/>
    </row>
    <row r="509" spans="1:1" ht="16.5" x14ac:dyDescent="0.25">
      <c r="A509" s="35"/>
    </row>
    <row r="510" spans="1:1" ht="16.5" x14ac:dyDescent="0.25">
      <c r="A510" s="35"/>
    </row>
    <row r="511" spans="1:1" ht="16.5" x14ac:dyDescent="0.25">
      <c r="A511" s="35"/>
    </row>
    <row r="512" spans="1:1" ht="16.5" x14ac:dyDescent="0.25">
      <c r="A512" s="35"/>
    </row>
    <row r="513" spans="1:1" ht="16.5" x14ac:dyDescent="0.25">
      <c r="A513" s="35"/>
    </row>
    <row r="514" spans="1:1" ht="16.5" x14ac:dyDescent="0.25">
      <c r="A514" s="35"/>
    </row>
    <row r="515" spans="1:1" ht="16.5" x14ac:dyDescent="0.25">
      <c r="A515" s="35"/>
    </row>
    <row r="516" spans="1:1" ht="16.5" x14ac:dyDescent="0.25">
      <c r="A516" s="35"/>
    </row>
    <row r="517" spans="1:1" ht="16.5" x14ac:dyDescent="0.25">
      <c r="A517" s="35"/>
    </row>
    <row r="518" spans="1:1" ht="16.5" x14ac:dyDescent="0.25">
      <c r="A518" s="35"/>
    </row>
    <row r="519" spans="1:1" ht="16.5" x14ac:dyDescent="0.25">
      <c r="A519" s="35"/>
    </row>
    <row r="520" spans="1:1" ht="16.5" x14ac:dyDescent="0.25">
      <c r="A520" s="35"/>
    </row>
    <row r="521" spans="1:1" ht="16.5" x14ac:dyDescent="0.25">
      <c r="A521" s="35"/>
    </row>
    <row r="522" spans="1:1" ht="16.5" x14ac:dyDescent="0.25">
      <c r="A522" s="35"/>
    </row>
    <row r="523" spans="1:1" ht="16.5" x14ac:dyDescent="0.25">
      <c r="A523" s="35"/>
    </row>
    <row r="524" spans="1:1" ht="16.5" x14ac:dyDescent="0.25">
      <c r="A524" s="35"/>
    </row>
    <row r="525" spans="1:1" ht="16.5" x14ac:dyDescent="0.25">
      <c r="A525" s="35"/>
    </row>
    <row r="526" spans="1:1" ht="16.5" x14ac:dyDescent="0.25">
      <c r="A526" s="35"/>
    </row>
    <row r="527" spans="1:1" ht="16.5" x14ac:dyDescent="0.25">
      <c r="A527" s="35"/>
    </row>
    <row r="528" spans="1:1" ht="16.5" x14ac:dyDescent="0.25">
      <c r="A528" s="35"/>
    </row>
    <row r="529" spans="1:1" ht="16.5" x14ac:dyDescent="0.25">
      <c r="A529" s="35"/>
    </row>
    <row r="530" spans="1:1" ht="16.5" x14ac:dyDescent="0.25">
      <c r="A530" s="35"/>
    </row>
    <row r="531" spans="1:1" ht="16.5" x14ac:dyDescent="0.25">
      <c r="A531" s="35"/>
    </row>
    <row r="532" spans="1:1" ht="16.5" x14ac:dyDescent="0.25">
      <c r="A532" s="35"/>
    </row>
    <row r="533" spans="1:1" ht="16.5" x14ac:dyDescent="0.25">
      <c r="A533" s="35"/>
    </row>
    <row r="534" spans="1:1" ht="16.5" x14ac:dyDescent="0.25">
      <c r="A534" s="35"/>
    </row>
    <row r="535" spans="1:1" ht="16.5" x14ac:dyDescent="0.25">
      <c r="A535" s="35"/>
    </row>
    <row r="536" spans="1:1" ht="16.5" x14ac:dyDescent="0.25">
      <c r="A536" s="35"/>
    </row>
    <row r="537" spans="1:1" ht="16.5" x14ac:dyDescent="0.25">
      <c r="A537" s="35"/>
    </row>
    <row r="538" spans="1:1" ht="16.5" x14ac:dyDescent="0.25">
      <c r="A538" s="35"/>
    </row>
    <row r="539" spans="1:1" ht="16.5" x14ac:dyDescent="0.25">
      <c r="A539" s="35"/>
    </row>
    <row r="540" spans="1:1" ht="16.5" x14ac:dyDescent="0.25">
      <c r="A540" s="35"/>
    </row>
    <row r="541" spans="1:1" ht="16.5" x14ac:dyDescent="0.25">
      <c r="A541" s="35"/>
    </row>
    <row r="542" spans="1:1" ht="16.5" x14ac:dyDescent="0.25">
      <c r="A542" s="35"/>
    </row>
    <row r="543" spans="1:1" ht="16.5" x14ac:dyDescent="0.25">
      <c r="A543" s="35"/>
    </row>
    <row r="544" spans="1:1" ht="16.5" x14ac:dyDescent="0.25">
      <c r="A544" s="35"/>
    </row>
    <row r="545" spans="1:1" ht="16.5" x14ac:dyDescent="0.25">
      <c r="A545" s="35"/>
    </row>
    <row r="546" spans="1:1" ht="16.5" x14ac:dyDescent="0.25">
      <c r="A546" s="35"/>
    </row>
    <row r="547" spans="1:1" ht="16.5" x14ac:dyDescent="0.25">
      <c r="A547" s="35"/>
    </row>
    <row r="548" spans="1:1" ht="16.5" x14ac:dyDescent="0.25">
      <c r="A548" s="35"/>
    </row>
    <row r="549" spans="1:1" ht="16.5" x14ac:dyDescent="0.25">
      <c r="A549" s="35"/>
    </row>
    <row r="550" spans="1:1" ht="16.5" x14ac:dyDescent="0.25">
      <c r="A550" s="35"/>
    </row>
    <row r="551" spans="1:1" ht="16.5" x14ac:dyDescent="0.25">
      <c r="A551" s="35"/>
    </row>
    <row r="552" spans="1:1" ht="16.5" x14ac:dyDescent="0.25">
      <c r="A552" s="35"/>
    </row>
    <row r="553" spans="1:1" ht="16.5" x14ac:dyDescent="0.25">
      <c r="A553" s="35"/>
    </row>
    <row r="554" spans="1:1" ht="16.5" x14ac:dyDescent="0.25">
      <c r="A554" s="35"/>
    </row>
    <row r="555" spans="1:1" ht="16.5" x14ac:dyDescent="0.25">
      <c r="A555" s="35"/>
    </row>
    <row r="556" spans="1:1" ht="16.5" x14ac:dyDescent="0.25">
      <c r="A556" s="35"/>
    </row>
    <row r="557" spans="1:1" ht="16.5" x14ac:dyDescent="0.25">
      <c r="A557" s="35"/>
    </row>
    <row r="558" spans="1:1" ht="16.5" x14ac:dyDescent="0.25">
      <c r="A558" s="35"/>
    </row>
    <row r="559" spans="1:1" ht="16.5" x14ac:dyDescent="0.25">
      <c r="A559" s="35"/>
    </row>
    <row r="560" spans="1:1" ht="16.5" x14ac:dyDescent="0.25">
      <c r="A560" s="35"/>
    </row>
    <row r="561" spans="1:1" ht="16.5" x14ac:dyDescent="0.25">
      <c r="A561" s="35"/>
    </row>
    <row r="562" spans="1:1" ht="16.5" x14ac:dyDescent="0.25">
      <c r="A562" s="35"/>
    </row>
    <row r="563" spans="1:1" ht="16.5" x14ac:dyDescent="0.25">
      <c r="A563" s="35"/>
    </row>
    <row r="564" spans="1:1" ht="16.5" x14ac:dyDescent="0.25">
      <c r="A564" s="35"/>
    </row>
    <row r="565" spans="1:1" ht="16.5" x14ac:dyDescent="0.25">
      <c r="A565" s="35"/>
    </row>
    <row r="566" spans="1:1" ht="16.5" x14ac:dyDescent="0.25">
      <c r="A566" s="35"/>
    </row>
    <row r="567" spans="1:1" ht="16.5" x14ac:dyDescent="0.25">
      <c r="A567" s="35"/>
    </row>
    <row r="568" spans="1:1" ht="16.5" x14ac:dyDescent="0.25">
      <c r="A568" s="35"/>
    </row>
    <row r="569" spans="1:1" ht="16.5" x14ac:dyDescent="0.25">
      <c r="A569" s="35"/>
    </row>
    <row r="570" spans="1:1" ht="16.5" x14ac:dyDescent="0.25">
      <c r="A570" s="35"/>
    </row>
    <row r="571" spans="1:1" ht="16.5" x14ac:dyDescent="0.25">
      <c r="A571" s="35"/>
    </row>
    <row r="572" spans="1:1" ht="16.5" x14ac:dyDescent="0.25">
      <c r="A572" s="35"/>
    </row>
    <row r="573" spans="1:1" ht="16.5" x14ac:dyDescent="0.25">
      <c r="A573" s="35"/>
    </row>
    <row r="574" spans="1:1" ht="16.5" x14ac:dyDescent="0.25">
      <c r="A574" s="35"/>
    </row>
    <row r="575" spans="1:1" ht="16.5" x14ac:dyDescent="0.25">
      <c r="A575" s="35"/>
    </row>
    <row r="576" spans="1:1" ht="16.5" x14ac:dyDescent="0.25">
      <c r="A576" s="35"/>
    </row>
    <row r="577" spans="1:1" ht="16.5" x14ac:dyDescent="0.25">
      <c r="A577" s="35"/>
    </row>
    <row r="578" spans="1:1" ht="16.5" x14ac:dyDescent="0.25">
      <c r="A578" s="35"/>
    </row>
    <row r="579" spans="1:1" ht="16.5" x14ac:dyDescent="0.25">
      <c r="A579" s="35"/>
    </row>
    <row r="580" spans="1:1" ht="16.5" x14ac:dyDescent="0.25">
      <c r="A580" s="35"/>
    </row>
    <row r="581" spans="1:1" ht="16.5" x14ac:dyDescent="0.25">
      <c r="A581" s="35"/>
    </row>
    <row r="582" spans="1:1" ht="16.5" x14ac:dyDescent="0.25">
      <c r="A582" s="35"/>
    </row>
    <row r="583" spans="1:1" ht="16.5" x14ac:dyDescent="0.25">
      <c r="A583" s="35"/>
    </row>
    <row r="584" spans="1:1" ht="16.5" x14ac:dyDescent="0.25">
      <c r="A584" s="35"/>
    </row>
    <row r="585" spans="1:1" ht="16.5" x14ac:dyDescent="0.25">
      <c r="A585" s="35"/>
    </row>
    <row r="586" spans="1:1" ht="16.5" x14ac:dyDescent="0.25">
      <c r="A586" s="35"/>
    </row>
    <row r="587" spans="1:1" ht="16.5" x14ac:dyDescent="0.25">
      <c r="A587" s="35"/>
    </row>
    <row r="588" spans="1:1" ht="16.5" x14ac:dyDescent="0.25">
      <c r="A588" s="35"/>
    </row>
    <row r="589" spans="1:1" ht="16.5" x14ac:dyDescent="0.25">
      <c r="A589" s="35"/>
    </row>
    <row r="590" spans="1:1" ht="16.5" x14ac:dyDescent="0.25">
      <c r="A590" s="35"/>
    </row>
    <row r="591" spans="1:1" ht="16.5" x14ac:dyDescent="0.25">
      <c r="A591" s="35"/>
    </row>
    <row r="592" spans="1:1" ht="16.5" x14ac:dyDescent="0.25">
      <c r="A592" s="35"/>
    </row>
    <row r="593" spans="1:1" ht="16.5" x14ac:dyDescent="0.25">
      <c r="A593" s="35"/>
    </row>
    <row r="594" spans="1:1" ht="16.5" x14ac:dyDescent="0.25">
      <c r="A594" s="35"/>
    </row>
    <row r="595" spans="1:1" ht="16.5" x14ac:dyDescent="0.25">
      <c r="A595" s="35"/>
    </row>
    <row r="596" spans="1:1" ht="16.5" x14ac:dyDescent="0.25">
      <c r="A596" s="35"/>
    </row>
    <row r="597" spans="1:1" ht="16.5" x14ac:dyDescent="0.25">
      <c r="A597" s="35"/>
    </row>
    <row r="598" spans="1:1" ht="16.5" x14ac:dyDescent="0.25">
      <c r="A598" s="35"/>
    </row>
    <row r="599" spans="1:1" ht="16.5" x14ac:dyDescent="0.25">
      <c r="A599" s="35"/>
    </row>
    <row r="600" spans="1:1" ht="16.5" x14ac:dyDescent="0.25">
      <c r="A600" s="35"/>
    </row>
    <row r="601" spans="1:1" ht="16.5" x14ac:dyDescent="0.25">
      <c r="A601" s="35"/>
    </row>
    <row r="602" spans="1:1" ht="16.5" x14ac:dyDescent="0.25">
      <c r="A602" s="35"/>
    </row>
    <row r="603" spans="1:1" ht="16.5" x14ac:dyDescent="0.25">
      <c r="A603" s="35"/>
    </row>
    <row r="604" spans="1:1" ht="16.5" x14ac:dyDescent="0.25">
      <c r="A604" s="35"/>
    </row>
    <row r="605" spans="1:1" ht="16.5" x14ac:dyDescent="0.25">
      <c r="A605" s="35"/>
    </row>
    <row r="606" spans="1:1" ht="16.5" x14ac:dyDescent="0.25">
      <c r="A606" s="35"/>
    </row>
    <row r="607" spans="1:1" ht="16.5" x14ac:dyDescent="0.25">
      <c r="A607" s="35"/>
    </row>
    <row r="608" spans="1:1" ht="16.5" x14ac:dyDescent="0.25">
      <c r="A608" s="35"/>
    </row>
    <row r="609" spans="1:1" ht="16.5" x14ac:dyDescent="0.25">
      <c r="A609" s="35"/>
    </row>
    <row r="610" spans="1:1" ht="16.5" x14ac:dyDescent="0.25">
      <c r="A610" s="35"/>
    </row>
    <row r="611" spans="1:1" ht="16.5" x14ac:dyDescent="0.25">
      <c r="A611" s="35"/>
    </row>
    <row r="612" spans="1:1" ht="16.5" x14ac:dyDescent="0.25">
      <c r="A612" s="35"/>
    </row>
    <row r="613" spans="1:1" ht="16.5" x14ac:dyDescent="0.25">
      <c r="A613" s="35"/>
    </row>
    <row r="614" spans="1:1" ht="16.5" x14ac:dyDescent="0.25">
      <c r="A614" s="35"/>
    </row>
    <row r="615" spans="1:1" ht="16.5" x14ac:dyDescent="0.25">
      <c r="A615" s="35"/>
    </row>
    <row r="616" spans="1:1" ht="16.5" x14ac:dyDescent="0.25">
      <c r="A616" s="35"/>
    </row>
    <row r="617" spans="1:1" ht="16.5" x14ac:dyDescent="0.25">
      <c r="A617" s="35"/>
    </row>
    <row r="618" spans="1:1" ht="16.5" x14ac:dyDescent="0.25">
      <c r="A618" s="35"/>
    </row>
    <row r="619" spans="1:1" ht="16.5" x14ac:dyDescent="0.25">
      <c r="A619" s="35"/>
    </row>
    <row r="620" spans="1:1" ht="16.5" x14ac:dyDescent="0.25">
      <c r="A620" s="35"/>
    </row>
    <row r="621" spans="1:1" ht="16.5" x14ac:dyDescent="0.25">
      <c r="A621" s="35"/>
    </row>
    <row r="622" spans="1:1" ht="16.5" x14ac:dyDescent="0.25">
      <c r="A622" s="35"/>
    </row>
    <row r="623" spans="1:1" ht="16.5" x14ac:dyDescent="0.25">
      <c r="A623" s="35"/>
    </row>
    <row r="624" spans="1:1" ht="16.5" x14ac:dyDescent="0.25">
      <c r="A624" s="35"/>
    </row>
    <row r="625" spans="1:1" ht="16.5" x14ac:dyDescent="0.25">
      <c r="A625" s="35"/>
    </row>
    <row r="626" spans="1:1" ht="16.5" x14ac:dyDescent="0.25">
      <c r="A626" s="35"/>
    </row>
    <row r="627" spans="1:1" ht="16.5" x14ac:dyDescent="0.25">
      <c r="A627" s="35"/>
    </row>
    <row r="628" spans="1:1" ht="16.5" x14ac:dyDescent="0.25">
      <c r="A628" s="35"/>
    </row>
    <row r="629" spans="1:1" ht="16.5" x14ac:dyDescent="0.25">
      <c r="A629" s="35"/>
    </row>
    <row r="630" spans="1:1" ht="16.5" x14ac:dyDescent="0.25">
      <c r="A630" s="35"/>
    </row>
    <row r="631" spans="1:1" ht="16.5" x14ac:dyDescent="0.25">
      <c r="A631" s="35"/>
    </row>
    <row r="632" spans="1:1" ht="16.5" x14ac:dyDescent="0.25">
      <c r="A632" s="35"/>
    </row>
    <row r="633" spans="1:1" ht="16.5" x14ac:dyDescent="0.25">
      <c r="A633" s="35"/>
    </row>
    <row r="634" spans="1:1" ht="16.5" x14ac:dyDescent="0.25">
      <c r="A634" s="35"/>
    </row>
    <row r="635" spans="1:1" ht="16.5" x14ac:dyDescent="0.25">
      <c r="A635" s="35"/>
    </row>
    <row r="636" spans="1:1" ht="16.5" x14ac:dyDescent="0.25">
      <c r="A636" s="35"/>
    </row>
    <row r="637" spans="1:1" ht="16.5" x14ac:dyDescent="0.25">
      <c r="A637" s="35"/>
    </row>
    <row r="638" spans="1:1" ht="16.5" x14ac:dyDescent="0.25">
      <c r="A638" s="35"/>
    </row>
    <row r="639" spans="1:1" ht="16.5" x14ac:dyDescent="0.25">
      <c r="A639" s="35"/>
    </row>
    <row r="640" spans="1:1" ht="16.5" x14ac:dyDescent="0.25">
      <c r="A640" s="35"/>
    </row>
    <row r="641" spans="1:1" ht="16.5" x14ac:dyDescent="0.25">
      <c r="A641" s="35"/>
    </row>
    <row r="642" spans="1:1" ht="16.5" x14ac:dyDescent="0.25">
      <c r="A642" s="35"/>
    </row>
    <row r="643" spans="1:1" ht="16.5" x14ac:dyDescent="0.25">
      <c r="A643" s="35"/>
    </row>
    <row r="644" spans="1:1" ht="16.5" x14ac:dyDescent="0.25">
      <c r="A644" s="35"/>
    </row>
    <row r="645" spans="1:1" ht="16.5" x14ac:dyDescent="0.25">
      <c r="A645" s="35"/>
    </row>
    <row r="646" spans="1:1" ht="16.5" x14ac:dyDescent="0.25">
      <c r="A646" s="35"/>
    </row>
    <row r="647" spans="1:1" ht="16.5" x14ac:dyDescent="0.25">
      <c r="A647" s="35"/>
    </row>
    <row r="648" spans="1:1" ht="16.5" x14ac:dyDescent="0.25">
      <c r="A648" s="35"/>
    </row>
    <row r="649" spans="1:1" ht="16.5" x14ac:dyDescent="0.25">
      <c r="A649" s="35"/>
    </row>
    <row r="650" spans="1:1" ht="16.5" x14ac:dyDescent="0.25">
      <c r="A650" s="35"/>
    </row>
    <row r="651" spans="1:1" ht="16.5" x14ac:dyDescent="0.25">
      <c r="A651" s="35"/>
    </row>
    <row r="652" spans="1:1" ht="16.5" x14ac:dyDescent="0.25">
      <c r="A652" s="35"/>
    </row>
    <row r="653" spans="1:1" ht="16.5" x14ac:dyDescent="0.25">
      <c r="A653" s="35"/>
    </row>
    <row r="654" spans="1:1" ht="16.5" x14ac:dyDescent="0.25">
      <c r="A654" s="35"/>
    </row>
    <row r="655" spans="1:1" ht="16.5" x14ac:dyDescent="0.25">
      <c r="A655" s="35"/>
    </row>
    <row r="656" spans="1:1" ht="16.5" x14ac:dyDescent="0.25">
      <c r="A656" s="35"/>
    </row>
    <row r="657" spans="1:1" ht="16.5" x14ac:dyDescent="0.25">
      <c r="A657" s="35"/>
    </row>
    <row r="658" spans="1:1" ht="16.5" x14ac:dyDescent="0.25">
      <c r="A658" s="35"/>
    </row>
    <row r="659" spans="1:1" ht="16.5" x14ac:dyDescent="0.25">
      <c r="A659" s="35"/>
    </row>
    <row r="660" spans="1:1" ht="16.5" x14ac:dyDescent="0.25">
      <c r="A660" s="35"/>
    </row>
    <row r="661" spans="1:1" ht="16.5" x14ac:dyDescent="0.25">
      <c r="A661" s="35"/>
    </row>
    <row r="662" spans="1:1" ht="16.5" x14ac:dyDescent="0.25">
      <c r="A662" s="35"/>
    </row>
    <row r="663" spans="1:1" ht="16.5" x14ac:dyDescent="0.25">
      <c r="A663" s="35"/>
    </row>
    <row r="664" spans="1:1" ht="16.5" x14ac:dyDescent="0.25">
      <c r="A664" s="35"/>
    </row>
    <row r="665" spans="1:1" ht="16.5" x14ac:dyDescent="0.25">
      <c r="A665" s="35"/>
    </row>
    <row r="666" spans="1:1" ht="16.5" x14ac:dyDescent="0.25">
      <c r="A666" s="35"/>
    </row>
    <row r="667" spans="1:1" ht="16.5" x14ac:dyDescent="0.25">
      <c r="A667" s="35"/>
    </row>
    <row r="668" spans="1:1" ht="16.5" x14ac:dyDescent="0.25">
      <c r="A668" s="35"/>
    </row>
    <row r="669" spans="1:1" ht="16.5" x14ac:dyDescent="0.25">
      <c r="A669" s="35"/>
    </row>
    <row r="670" spans="1:1" ht="16.5" x14ac:dyDescent="0.25">
      <c r="A670" s="35"/>
    </row>
    <row r="671" spans="1:1" ht="16.5" x14ac:dyDescent="0.25">
      <c r="A671" s="35"/>
    </row>
    <row r="672" spans="1:1" ht="16.5" x14ac:dyDescent="0.25">
      <c r="A672" s="35"/>
    </row>
    <row r="673" spans="1:1" ht="16.5" x14ac:dyDescent="0.25">
      <c r="A673" s="35"/>
    </row>
    <row r="674" spans="1:1" ht="16.5" x14ac:dyDescent="0.25">
      <c r="A674" s="35"/>
    </row>
    <row r="675" spans="1:1" ht="16.5" x14ac:dyDescent="0.25">
      <c r="A675" s="35"/>
    </row>
    <row r="676" spans="1:1" ht="16.5" x14ac:dyDescent="0.25">
      <c r="A676" s="35"/>
    </row>
    <row r="677" spans="1:1" ht="16.5" x14ac:dyDescent="0.25">
      <c r="A677" s="35"/>
    </row>
    <row r="678" spans="1:1" ht="16.5" x14ac:dyDescent="0.25">
      <c r="A678" s="35"/>
    </row>
    <row r="679" spans="1:1" ht="16.5" x14ac:dyDescent="0.25">
      <c r="A679" s="35"/>
    </row>
    <row r="680" spans="1:1" ht="16.5" x14ac:dyDescent="0.25">
      <c r="A680" s="35"/>
    </row>
    <row r="681" spans="1:1" ht="16.5" x14ac:dyDescent="0.25">
      <c r="A681" s="35"/>
    </row>
    <row r="682" spans="1:1" ht="16.5" x14ac:dyDescent="0.25">
      <c r="A682" s="35"/>
    </row>
    <row r="683" spans="1:1" ht="16.5" x14ac:dyDescent="0.25">
      <c r="A683" s="35"/>
    </row>
    <row r="684" spans="1:1" ht="16.5" x14ac:dyDescent="0.25">
      <c r="A684" s="35"/>
    </row>
    <row r="685" spans="1:1" ht="16.5" x14ac:dyDescent="0.25">
      <c r="A685" s="35"/>
    </row>
    <row r="686" spans="1:1" ht="16.5" x14ac:dyDescent="0.25">
      <c r="A686" s="35"/>
    </row>
    <row r="687" spans="1:1" ht="16.5" x14ac:dyDescent="0.25">
      <c r="A687" s="35"/>
    </row>
    <row r="688" spans="1:1" ht="16.5" x14ac:dyDescent="0.25">
      <c r="A688" s="35"/>
    </row>
    <row r="689" spans="1:1" ht="16.5" x14ac:dyDescent="0.25">
      <c r="A689" s="35"/>
    </row>
    <row r="690" spans="1:1" ht="16.5" x14ac:dyDescent="0.25">
      <c r="A690" s="35"/>
    </row>
    <row r="691" spans="1:1" ht="16.5" x14ac:dyDescent="0.25">
      <c r="A691" s="35"/>
    </row>
    <row r="692" spans="1:1" ht="16.5" x14ac:dyDescent="0.25">
      <c r="A692" s="35"/>
    </row>
    <row r="693" spans="1:1" ht="16.5" x14ac:dyDescent="0.25">
      <c r="A693" s="35"/>
    </row>
    <row r="694" spans="1:1" ht="16.5" x14ac:dyDescent="0.25">
      <c r="A694" s="35"/>
    </row>
    <row r="695" spans="1:1" ht="16.5" x14ac:dyDescent="0.25">
      <c r="A695" s="35"/>
    </row>
    <row r="696" spans="1:1" ht="16.5" x14ac:dyDescent="0.25">
      <c r="A696" s="35"/>
    </row>
    <row r="697" spans="1:1" ht="16.5" x14ac:dyDescent="0.25">
      <c r="A697" s="35"/>
    </row>
    <row r="698" spans="1:1" ht="16.5" x14ac:dyDescent="0.25">
      <c r="A698" s="35"/>
    </row>
    <row r="699" spans="1:1" ht="16.5" x14ac:dyDescent="0.25">
      <c r="A699" s="35"/>
    </row>
    <row r="700" spans="1:1" ht="16.5" x14ac:dyDescent="0.25">
      <c r="A700" s="35"/>
    </row>
    <row r="701" spans="1:1" ht="16.5" x14ac:dyDescent="0.25">
      <c r="A701" s="35"/>
    </row>
    <row r="702" spans="1:1" ht="16.5" x14ac:dyDescent="0.25">
      <c r="A702" s="35"/>
    </row>
    <row r="703" spans="1:1" ht="16.5" x14ac:dyDescent="0.25">
      <c r="A703" s="35"/>
    </row>
    <row r="704" spans="1:1" ht="16.5" x14ac:dyDescent="0.25">
      <c r="A704" s="35"/>
    </row>
    <row r="705" spans="1:1" ht="16.5" x14ac:dyDescent="0.25">
      <c r="A705" s="35"/>
    </row>
    <row r="706" spans="1:1" ht="16.5" x14ac:dyDescent="0.25">
      <c r="A706" s="35"/>
    </row>
    <row r="707" spans="1:1" ht="16.5" x14ac:dyDescent="0.25">
      <c r="A707" s="35"/>
    </row>
    <row r="708" spans="1:1" ht="16.5" x14ac:dyDescent="0.25">
      <c r="A708" s="35"/>
    </row>
    <row r="709" spans="1:1" ht="16.5" x14ac:dyDescent="0.25">
      <c r="A709" s="35"/>
    </row>
    <row r="710" spans="1:1" ht="16.5" x14ac:dyDescent="0.25">
      <c r="A710" s="35"/>
    </row>
    <row r="711" spans="1:1" ht="16.5" x14ac:dyDescent="0.25">
      <c r="A711" s="35"/>
    </row>
    <row r="712" spans="1:1" ht="16.5" x14ac:dyDescent="0.25">
      <c r="A712" s="35"/>
    </row>
    <row r="713" spans="1:1" ht="16.5" x14ac:dyDescent="0.25">
      <c r="A713" s="35"/>
    </row>
    <row r="714" spans="1:1" ht="16.5" x14ac:dyDescent="0.25">
      <c r="A714" s="35"/>
    </row>
    <row r="715" spans="1:1" ht="16.5" x14ac:dyDescent="0.25">
      <c r="A715" s="35"/>
    </row>
    <row r="716" spans="1:1" ht="16.5" x14ac:dyDescent="0.25">
      <c r="A716" s="35"/>
    </row>
    <row r="717" spans="1:1" ht="16.5" x14ac:dyDescent="0.25">
      <c r="A717" s="35"/>
    </row>
    <row r="718" spans="1:1" ht="16.5" x14ac:dyDescent="0.25">
      <c r="A718" s="35"/>
    </row>
    <row r="719" spans="1:1" ht="16.5" x14ac:dyDescent="0.25">
      <c r="A719" s="35"/>
    </row>
    <row r="720" spans="1:1" ht="16.5" x14ac:dyDescent="0.25">
      <c r="A720" s="35"/>
    </row>
    <row r="721" spans="1:1" ht="16.5" x14ac:dyDescent="0.25">
      <c r="A721" s="35"/>
    </row>
    <row r="722" spans="1:1" ht="16.5" x14ac:dyDescent="0.25">
      <c r="A722" s="35"/>
    </row>
    <row r="723" spans="1:1" ht="16.5" x14ac:dyDescent="0.25">
      <c r="A723" s="35"/>
    </row>
    <row r="724" spans="1:1" ht="16.5" x14ac:dyDescent="0.25">
      <c r="A724" s="35"/>
    </row>
    <row r="725" spans="1:1" ht="16.5" x14ac:dyDescent="0.25">
      <c r="A725" s="35"/>
    </row>
    <row r="726" spans="1:1" ht="16.5" x14ac:dyDescent="0.25">
      <c r="A726" s="35"/>
    </row>
    <row r="727" spans="1:1" ht="16.5" x14ac:dyDescent="0.25">
      <c r="A727" s="35"/>
    </row>
    <row r="728" spans="1:1" ht="16.5" x14ac:dyDescent="0.25">
      <c r="A728" s="35"/>
    </row>
    <row r="729" spans="1:1" ht="16.5" x14ac:dyDescent="0.25">
      <c r="A729" s="35"/>
    </row>
    <row r="730" spans="1:1" ht="16.5" x14ac:dyDescent="0.25">
      <c r="A730" s="35"/>
    </row>
    <row r="731" spans="1:1" ht="16.5" x14ac:dyDescent="0.25">
      <c r="A731" s="35"/>
    </row>
    <row r="732" spans="1:1" ht="16.5" x14ac:dyDescent="0.25">
      <c r="A732" s="35"/>
    </row>
    <row r="733" spans="1:1" ht="16.5" x14ac:dyDescent="0.25">
      <c r="A733" s="35"/>
    </row>
    <row r="734" spans="1:1" ht="16.5" x14ac:dyDescent="0.25">
      <c r="A734" s="35"/>
    </row>
    <row r="735" spans="1:1" ht="16.5" x14ac:dyDescent="0.25">
      <c r="A735" s="35"/>
    </row>
    <row r="736" spans="1:1" ht="16.5" x14ac:dyDescent="0.25">
      <c r="A736" s="35"/>
    </row>
    <row r="737" spans="1:1" ht="16.5" x14ac:dyDescent="0.25">
      <c r="A737" s="35"/>
    </row>
    <row r="738" spans="1:1" ht="16.5" x14ac:dyDescent="0.25">
      <c r="A738" s="35"/>
    </row>
    <row r="739" spans="1:1" ht="16.5" x14ac:dyDescent="0.25">
      <c r="A739" s="35"/>
    </row>
    <row r="740" spans="1:1" ht="16.5" x14ac:dyDescent="0.25">
      <c r="A740" s="35"/>
    </row>
    <row r="741" spans="1:1" ht="16.5" x14ac:dyDescent="0.25">
      <c r="A741" s="35"/>
    </row>
    <row r="742" spans="1:1" ht="16.5" x14ac:dyDescent="0.25">
      <c r="A742" s="35"/>
    </row>
    <row r="743" spans="1:1" ht="16.5" x14ac:dyDescent="0.25">
      <c r="A743" s="35"/>
    </row>
    <row r="744" spans="1:1" ht="16.5" x14ac:dyDescent="0.25">
      <c r="A744" s="35"/>
    </row>
    <row r="745" spans="1:1" ht="16.5" x14ac:dyDescent="0.25">
      <c r="A745" s="35"/>
    </row>
    <row r="746" spans="1:1" ht="16.5" x14ac:dyDescent="0.25">
      <c r="A746" s="35"/>
    </row>
    <row r="747" spans="1:1" ht="16.5" x14ac:dyDescent="0.25">
      <c r="A747" s="35"/>
    </row>
    <row r="748" spans="1:1" ht="16.5" x14ac:dyDescent="0.25">
      <c r="A748" s="35"/>
    </row>
    <row r="749" spans="1:1" ht="16.5" x14ac:dyDescent="0.25">
      <c r="A749" s="35"/>
    </row>
    <row r="750" spans="1:1" ht="16.5" x14ac:dyDescent="0.25">
      <c r="A750" s="35"/>
    </row>
    <row r="751" spans="1:1" ht="16.5" x14ac:dyDescent="0.25">
      <c r="A751" s="35"/>
    </row>
    <row r="752" spans="1:1" ht="16.5" x14ac:dyDescent="0.25">
      <c r="A752" s="35"/>
    </row>
    <row r="753" spans="1:1" ht="16.5" x14ac:dyDescent="0.25">
      <c r="A753" s="35"/>
    </row>
    <row r="754" spans="1:1" ht="16.5" x14ac:dyDescent="0.25">
      <c r="A754" s="35"/>
    </row>
    <row r="755" spans="1:1" ht="16.5" x14ac:dyDescent="0.25">
      <c r="A755" s="35"/>
    </row>
    <row r="756" spans="1:1" ht="16.5" x14ac:dyDescent="0.25">
      <c r="A756" s="35"/>
    </row>
    <row r="757" spans="1:1" ht="16.5" x14ac:dyDescent="0.25">
      <c r="A757" s="35"/>
    </row>
    <row r="758" spans="1:1" ht="16.5" x14ac:dyDescent="0.25">
      <c r="A758" s="35"/>
    </row>
    <row r="759" spans="1:1" ht="16.5" x14ac:dyDescent="0.25">
      <c r="A759" s="35"/>
    </row>
    <row r="760" spans="1:1" ht="16.5" x14ac:dyDescent="0.25">
      <c r="A760" s="35"/>
    </row>
    <row r="761" spans="1:1" ht="16.5" x14ac:dyDescent="0.25">
      <c r="A761" s="35"/>
    </row>
    <row r="762" spans="1:1" ht="16.5" x14ac:dyDescent="0.25">
      <c r="A762" s="35"/>
    </row>
    <row r="763" spans="1:1" ht="16.5" x14ac:dyDescent="0.25">
      <c r="A763" s="35"/>
    </row>
    <row r="764" spans="1:1" ht="16.5" x14ac:dyDescent="0.25">
      <c r="A764" s="35"/>
    </row>
    <row r="765" spans="1:1" ht="16.5" x14ac:dyDescent="0.25">
      <c r="A765" s="35"/>
    </row>
    <row r="766" spans="1:1" ht="16.5" x14ac:dyDescent="0.25">
      <c r="A766" s="35"/>
    </row>
    <row r="767" spans="1:1" ht="16.5" x14ac:dyDescent="0.25">
      <c r="A767" s="35"/>
    </row>
    <row r="768" spans="1:1" ht="16.5" x14ac:dyDescent="0.25">
      <c r="A768" s="35"/>
    </row>
    <row r="769" spans="1:1" ht="16.5" x14ac:dyDescent="0.25">
      <c r="A769" s="35"/>
    </row>
    <row r="770" spans="1:1" ht="16.5" x14ac:dyDescent="0.25">
      <c r="A770" s="35"/>
    </row>
    <row r="771" spans="1:1" ht="16.5" x14ac:dyDescent="0.25">
      <c r="A771" s="35"/>
    </row>
    <row r="772" spans="1:1" ht="16.5" x14ac:dyDescent="0.25">
      <c r="A772" s="35"/>
    </row>
    <row r="773" spans="1:1" ht="16.5" x14ac:dyDescent="0.25">
      <c r="A773" s="35"/>
    </row>
    <row r="774" spans="1:1" ht="16.5" x14ac:dyDescent="0.25">
      <c r="A774" s="35"/>
    </row>
    <row r="775" spans="1:1" ht="16.5" x14ac:dyDescent="0.25">
      <c r="A775" s="35"/>
    </row>
    <row r="776" spans="1:1" ht="16.5" x14ac:dyDescent="0.25">
      <c r="A776" s="35"/>
    </row>
    <row r="777" spans="1:1" ht="16.5" x14ac:dyDescent="0.25">
      <c r="A777" s="35"/>
    </row>
    <row r="778" spans="1:1" ht="16.5" x14ac:dyDescent="0.25">
      <c r="A778" s="35"/>
    </row>
    <row r="779" spans="1:1" ht="16.5" x14ac:dyDescent="0.25">
      <c r="A779" s="35"/>
    </row>
    <row r="780" spans="1:1" ht="16.5" x14ac:dyDescent="0.25">
      <c r="A780" s="35"/>
    </row>
    <row r="781" spans="1:1" ht="16.5" x14ac:dyDescent="0.25">
      <c r="A781" s="35"/>
    </row>
    <row r="782" spans="1:1" ht="16.5" x14ac:dyDescent="0.25">
      <c r="A782" s="35"/>
    </row>
    <row r="783" spans="1:1" ht="16.5" x14ac:dyDescent="0.25">
      <c r="A783" s="35"/>
    </row>
    <row r="784" spans="1:1" ht="16.5" x14ac:dyDescent="0.25">
      <c r="A784" s="35"/>
    </row>
    <row r="785" spans="1:1" ht="16.5" x14ac:dyDescent="0.25">
      <c r="A785" s="35"/>
    </row>
    <row r="786" spans="1:1" ht="16.5" x14ac:dyDescent="0.25">
      <c r="A786" s="35"/>
    </row>
    <row r="787" spans="1:1" ht="16.5" x14ac:dyDescent="0.25">
      <c r="A787" s="35"/>
    </row>
    <row r="788" spans="1:1" ht="16.5" x14ac:dyDescent="0.25">
      <c r="A788" s="35"/>
    </row>
    <row r="789" spans="1:1" ht="16.5" x14ac:dyDescent="0.25">
      <c r="A789" s="35"/>
    </row>
    <row r="790" spans="1:1" ht="16.5" x14ac:dyDescent="0.25">
      <c r="A790" s="35"/>
    </row>
    <row r="791" spans="1:1" ht="16.5" x14ac:dyDescent="0.25">
      <c r="A791" s="35"/>
    </row>
    <row r="792" spans="1:1" ht="16.5" x14ac:dyDescent="0.25">
      <c r="A792" s="35"/>
    </row>
    <row r="793" spans="1:1" ht="16.5" x14ac:dyDescent="0.25">
      <c r="A793" s="35"/>
    </row>
    <row r="794" spans="1:1" ht="16.5" x14ac:dyDescent="0.25">
      <c r="A794" s="35"/>
    </row>
    <row r="795" spans="1:1" ht="16.5" x14ac:dyDescent="0.25">
      <c r="A795" s="35"/>
    </row>
    <row r="796" spans="1:1" ht="16.5" x14ac:dyDescent="0.25">
      <c r="A796" s="35"/>
    </row>
    <row r="797" spans="1:1" ht="16.5" x14ac:dyDescent="0.25">
      <c r="A797" s="35"/>
    </row>
    <row r="798" spans="1:1" ht="16.5" x14ac:dyDescent="0.25">
      <c r="A798" s="35"/>
    </row>
    <row r="799" spans="1:1" ht="16.5" x14ac:dyDescent="0.25">
      <c r="A799" s="35"/>
    </row>
    <row r="800" spans="1:1" ht="16.5" x14ac:dyDescent="0.25">
      <c r="A800" s="35"/>
    </row>
    <row r="801" spans="1:1" ht="16.5" x14ac:dyDescent="0.25">
      <c r="A801" s="35"/>
    </row>
    <row r="802" spans="1:1" ht="16.5" x14ac:dyDescent="0.25">
      <c r="A802" s="35"/>
    </row>
    <row r="803" spans="1:1" ht="16.5" x14ac:dyDescent="0.25">
      <c r="A803" s="35"/>
    </row>
    <row r="804" spans="1:1" ht="16.5" x14ac:dyDescent="0.25">
      <c r="A804" s="35"/>
    </row>
    <row r="805" spans="1:1" ht="16.5" x14ac:dyDescent="0.25">
      <c r="A805" s="35"/>
    </row>
    <row r="806" spans="1:1" ht="16.5" x14ac:dyDescent="0.25">
      <c r="A806" s="35"/>
    </row>
    <row r="807" spans="1:1" ht="16.5" x14ac:dyDescent="0.25">
      <c r="A807" s="35"/>
    </row>
    <row r="808" spans="1:1" ht="16.5" x14ac:dyDescent="0.25">
      <c r="A808" s="35"/>
    </row>
    <row r="809" spans="1:1" ht="16.5" x14ac:dyDescent="0.25">
      <c r="A809" s="35"/>
    </row>
    <row r="810" spans="1:1" ht="16.5" x14ac:dyDescent="0.25">
      <c r="A810" s="35"/>
    </row>
    <row r="811" spans="1:1" ht="16.5" x14ac:dyDescent="0.25">
      <c r="A811" s="35"/>
    </row>
    <row r="812" spans="1:1" ht="16.5" x14ac:dyDescent="0.25">
      <c r="A812" s="35"/>
    </row>
    <row r="813" spans="1:1" ht="16.5" x14ac:dyDescent="0.25">
      <c r="A813" s="35"/>
    </row>
    <row r="814" spans="1:1" ht="16.5" x14ac:dyDescent="0.25">
      <c r="A814" s="35"/>
    </row>
    <row r="815" spans="1:1" ht="16.5" x14ac:dyDescent="0.25">
      <c r="A815" s="35"/>
    </row>
    <row r="816" spans="1:1" ht="16.5" x14ac:dyDescent="0.25">
      <c r="A816" s="35"/>
    </row>
    <row r="817" spans="1:1" ht="16.5" x14ac:dyDescent="0.25">
      <c r="A817" s="35"/>
    </row>
    <row r="818" spans="1:1" ht="16.5" x14ac:dyDescent="0.25">
      <c r="A818" s="35"/>
    </row>
    <row r="819" spans="1:1" ht="16.5" x14ac:dyDescent="0.25">
      <c r="A819" s="35"/>
    </row>
    <row r="820" spans="1:1" ht="16.5" x14ac:dyDescent="0.25">
      <c r="A820" s="35"/>
    </row>
    <row r="821" spans="1:1" ht="16.5" x14ac:dyDescent="0.25">
      <c r="A821" s="35"/>
    </row>
    <row r="822" spans="1:1" ht="16.5" x14ac:dyDescent="0.25">
      <c r="A822" s="35"/>
    </row>
    <row r="823" spans="1:1" ht="16.5" x14ac:dyDescent="0.25">
      <c r="A823" s="35"/>
    </row>
    <row r="824" spans="1:1" ht="16.5" x14ac:dyDescent="0.25">
      <c r="A824" s="35"/>
    </row>
    <row r="825" spans="1:1" ht="16.5" x14ac:dyDescent="0.25">
      <c r="A825" s="35"/>
    </row>
    <row r="826" spans="1:1" ht="16.5" x14ac:dyDescent="0.25">
      <c r="A826" s="35"/>
    </row>
    <row r="827" spans="1:1" ht="16.5" x14ac:dyDescent="0.25">
      <c r="A827" s="35"/>
    </row>
    <row r="828" spans="1:1" ht="16.5" x14ac:dyDescent="0.25">
      <c r="A828" s="35"/>
    </row>
    <row r="829" spans="1:1" ht="16.5" x14ac:dyDescent="0.25">
      <c r="A829" s="35"/>
    </row>
    <row r="830" spans="1:1" ht="16.5" x14ac:dyDescent="0.25">
      <c r="A830" s="35"/>
    </row>
    <row r="831" spans="1:1" ht="16.5" x14ac:dyDescent="0.25">
      <c r="A831" s="35"/>
    </row>
    <row r="832" spans="1:1" ht="16.5" x14ac:dyDescent="0.25">
      <c r="A832" s="35"/>
    </row>
    <row r="833" spans="1:1" ht="16.5" x14ac:dyDescent="0.25">
      <c r="A833" s="35"/>
    </row>
    <row r="834" spans="1:1" ht="16.5" x14ac:dyDescent="0.25">
      <c r="A834" s="35"/>
    </row>
    <row r="835" spans="1:1" ht="16.5" x14ac:dyDescent="0.25">
      <c r="A835" s="35"/>
    </row>
    <row r="836" spans="1:1" ht="16.5" x14ac:dyDescent="0.25">
      <c r="A836" s="35"/>
    </row>
    <row r="837" spans="1:1" ht="16.5" x14ac:dyDescent="0.25">
      <c r="A837" s="35"/>
    </row>
    <row r="838" spans="1:1" ht="16.5" x14ac:dyDescent="0.25">
      <c r="A838" s="35"/>
    </row>
    <row r="839" spans="1:1" ht="16.5" x14ac:dyDescent="0.25">
      <c r="A839" s="35"/>
    </row>
    <row r="840" spans="1:1" ht="16.5" x14ac:dyDescent="0.25">
      <c r="A840" s="35"/>
    </row>
    <row r="841" spans="1:1" ht="16.5" x14ac:dyDescent="0.25">
      <c r="A841" s="35"/>
    </row>
    <row r="842" spans="1:1" ht="16.5" x14ac:dyDescent="0.25">
      <c r="A842" s="35"/>
    </row>
    <row r="843" spans="1:1" ht="16.5" x14ac:dyDescent="0.25">
      <c r="A843" s="35"/>
    </row>
    <row r="844" spans="1:1" ht="16.5" x14ac:dyDescent="0.25">
      <c r="A844" s="35"/>
    </row>
    <row r="845" spans="1:1" ht="16.5" x14ac:dyDescent="0.25">
      <c r="A845" s="35"/>
    </row>
    <row r="846" spans="1:1" ht="16.5" x14ac:dyDescent="0.25">
      <c r="A846" s="35"/>
    </row>
    <row r="847" spans="1:1" ht="16.5" x14ac:dyDescent="0.25">
      <c r="A847" s="35"/>
    </row>
    <row r="848" spans="1:1" ht="16.5" x14ac:dyDescent="0.25">
      <c r="A848" s="35"/>
    </row>
    <row r="849" spans="1:1" ht="16.5" x14ac:dyDescent="0.25">
      <c r="A849" s="35"/>
    </row>
    <row r="850" spans="1:1" ht="16.5" x14ac:dyDescent="0.25">
      <c r="A850" s="35"/>
    </row>
    <row r="851" spans="1:1" ht="16.5" x14ac:dyDescent="0.25">
      <c r="A851" s="35"/>
    </row>
    <row r="852" spans="1:1" ht="16.5" x14ac:dyDescent="0.25">
      <c r="A852" s="35"/>
    </row>
    <row r="853" spans="1:1" ht="16.5" x14ac:dyDescent="0.25">
      <c r="A853" s="35"/>
    </row>
    <row r="854" spans="1:1" ht="16.5" x14ac:dyDescent="0.25">
      <c r="A854" s="35"/>
    </row>
    <row r="855" spans="1:1" ht="16.5" x14ac:dyDescent="0.25">
      <c r="A855" s="35"/>
    </row>
    <row r="856" spans="1:1" ht="16.5" x14ac:dyDescent="0.25">
      <c r="A856" s="35"/>
    </row>
    <row r="857" spans="1:1" ht="16.5" x14ac:dyDescent="0.25">
      <c r="A857" s="35"/>
    </row>
    <row r="858" spans="1:1" ht="16.5" x14ac:dyDescent="0.25">
      <c r="A858" s="35"/>
    </row>
    <row r="859" spans="1:1" ht="16.5" x14ac:dyDescent="0.25">
      <c r="A859" s="35"/>
    </row>
    <row r="860" spans="1:1" ht="16.5" x14ac:dyDescent="0.25">
      <c r="A860" s="35"/>
    </row>
    <row r="861" spans="1:1" ht="16.5" x14ac:dyDescent="0.25">
      <c r="A861" s="35"/>
    </row>
    <row r="862" spans="1:1" ht="16.5" x14ac:dyDescent="0.25">
      <c r="A862" s="35"/>
    </row>
    <row r="863" spans="1:1" ht="16.5" x14ac:dyDescent="0.25">
      <c r="A863" s="35"/>
    </row>
    <row r="864" spans="1:1" ht="16.5" x14ac:dyDescent="0.25">
      <c r="A864" s="35"/>
    </row>
    <row r="865" spans="1:1" ht="16.5" x14ac:dyDescent="0.25">
      <c r="A865" s="35"/>
    </row>
    <row r="866" spans="1:1" ht="16.5" x14ac:dyDescent="0.25">
      <c r="A866" s="35"/>
    </row>
    <row r="867" spans="1:1" ht="16.5" x14ac:dyDescent="0.25">
      <c r="A867" s="35"/>
    </row>
    <row r="868" spans="1:1" ht="16.5" x14ac:dyDescent="0.25">
      <c r="A868" s="35"/>
    </row>
    <row r="869" spans="1:1" ht="16.5" x14ac:dyDescent="0.25">
      <c r="A869" s="35"/>
    </row>
    <row r="870" spans="1:1" ht="16.5" x14ac:dyDescent="0.25">
      <c r="A870" s="35"/>
    </row>
    <row r="871" spans="1:1" ht="16.5" x14ac:dyDescent="0.25">
      <c r="A871" s="35"/>
    </row>
    <row r="872" spans="1:1" ht="16.5" x14ac:dyDescent="0.25">
      <c r="A872" s="35"/>
    </row>
    <row r="873" spans="1:1" ht="16.5" x14ac:dyDescent="0.25">
      <c r="A873" s="35"/>
    </row>
    <row r="874" spans="1:1" ht="16.5" x14ac:dyDescent="0.25">
      <c r="A874" s="35"/>
    </row>
    <row r="875" spans="1:1" ht="16.5" x14ac:dyDescent="0.25">
      <c r="A875" s="35"/>
    </row>
    <row r="876" spans="1:1" ht="16.5" x14ac:dyDescent="0.25">
      <c r="A876" s="35"/>
    </row>
    <row r="877" spans="1:1" ht="16.5" x14ac:dyDescent="0.25">
      <c r="A877" s="35"/>
    </row>
  </sheetData>
  <mergeCells count="16">
    <mergeCell ref="A26:K26"/>
    <mergeCell ref="A41:K41"/>
    <mergeCell ref="E23:E25"/>
    <mergeCell ref="F23:F25"/>
    <mergeCell ref="G23:H23"/>
    <mergeCell ref="I23:J23"/>
    <mergeCell ref="K23:K25"/>
    <mergeCell ref="G24:H24"/>
    <mergeCell ref="I24:J24"/>
    <mergeCell ref="B1:F1"/>
    <mergeCell ref="B2:F2"/>
    <mergeCell ref="B3:F3"/>
    <mergeCell ref="A23:A25"/>
    <mergeCell ref="B23:B25"/>
    <mergeCell ref="C23:C25"/>
    <mergeCell ref="D23:D25"/>
  </mergeCells>
  <dataValidations count="1">
    <dataValidation type="list" allowBlank="1" showErrorMessage="1" sqref="G27:G40 G42:G82">
      <formula1>"passed,failed,Block"</formula1>
    </dataValidation>
  </dataValidation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54"/>
  <sheetViews>
    <sheetView tabSelected="1" topLeftCell="A73" zoomScale="79" zoomScaleNormal="79" workbookViewId="0">
      <selection activeCell="C78" sqref="C78"/>
    </sheetView>
  </sheetViews>
  <sheetFormatPr defaultColWidth="12.7109375" defaultRowHeight="15.75" customHeight="1" x14ac:dyDescent="0.2"/>
  <cols>
    <col min="1" max="1" width="18.7109375" customWidth="1"/>
    <col min="2" max="2" width="30.42578125" customWidth="1"/>
    <col min="3" max="3" width="30.28515625" customWidth="1"/>
    <col min="4" max="4" width="28.28515625" style="41" customWidth="1"/>
    <col min="5" max="5" width="35.140625" customWidth="1"/>
    <col min="6" max="6" width="29.28515625" customWidth="1"/>
    <col min="8" max="8" width="17.28515625" customWidth="1"/>
    <col min="10" max="10" width="16.140625" customWidth="1"/>
  </cols>
  <sheetData>
    <row r="1" spans="1:26" ht="15.75" customHeight="1" x14ac:dyDescent="0.25">
      <c r="A1" s="2" t="s">
        <v>18</v>
      </c>
      <c r="B1" s="98" t="s">
        <v>2</v>
      </c>
      <c r="C1" s="127"/>
      <c r="D1" s="127"/>
      <c r="E1" s="127"/>
      <c r="F1" s="128"/>
      <c r="G1" s="3"/>
      <c r="H1" s="1"/>
      <c r="I1" s="3"/>
      <c r="J1" s="1"/>
      <c r="K1" s="1"/>
    </row>
    <row r="2" spans="1:26" ht="15.75" customHeight="1" x14ac:dyDescent="0.25">
      <c r="A2" s="2" t="s">
        <v>19</v>
      </c>
      <c r="B2" s="101" t="s">
        <v>16</v>
      </c>
      <c r="C2" s="127"/>
      <c r="D2" s="127"/>
      <c r="E2" s="127"/>
      <c r="F2" s="128"/>
      <c r="G2" s="3"/>
      <c r="H2" s="1"/>
      <c r="I2" s="3"/>
      <c r="J2" s="1"/>
      <c r="K2" s="1"/>
    </row>
    <row r="3" spans="1:26" ht="15.75" customHeight="1" x14ac:dyDescent="0.25">
      <c r="A3" s="2" t="s">
        <v>20</v>
      </c>
      <c r="B3" s="102" t="s">
        <v>2282</v>
      </c>
      <c r="C3" s="127"/>
      <c r="D3" s="127"/>
      <c r="E3" s="127"/>
      <c r="F3" s="128"/>
      <c r="G3" s="3"/>
      <c r="H3" s="1"/>
      <c r="I3" s="3"/>
      <c r="J3" s="1"/>
      <c r="K3" s="1"/>
    </row>
    <row r="4" spans="1:26" ht="15.75" customHeight="1" x14ac:dyDescent="0.25">
      <c r="A4" s="4"/>
      <c r="B4" s="5" t="s">
        <v>22</v>
      </c>
      <c r="C4" s="5" t="s">
        <v>23</v>
      </c>
      <c r="D4" s="6" t="s">
        <v>24</v>
      </c>
      <c r="E4" s="6" t="s">
        <v>25</v>
      </c>
      <c r="F4" s="6" t="s">
        <v>26</v>
      </c>
      <c r="G4" s="3"/>
      <c r="H4" s="1"/>
      <c r="I4" s="3"/>
      <c r="J4" s="1"/>
      <c r="K4" s="1"/>
    </row>
    <row r="5" spans="1:26" ht="15.75" customHeight="1" x14ac:dyDescent="0.25">
      <c r="A5" s="7" t="s">
        <v>27</v>
      </c>
      <c r="B5" s="8">
        <f>COUNTIF(G27:G941,"passed")</f>
        <v>48</v>
      </c>
      <c r="C5" s="8">
        <f>COUNTIF(G27:G941,"failed")</f>
        <v>0</v>
      </c>
      <c r="D5" s="9">
        <f>COUNTIF(G27:G941,"untest")</f>
        <v>0</v>
      </c>
      <c r="E5" s="9">
        <f>COUNTIF(G27:G941,"blocked")</f>
        <v>0</v>
      </c>
      <c r="F5" s="9">
        <f>COUNTIF(A23:A937, "*REV*")</f>
        <v>48</v>
      </c>
      <c r="G5" s="3"/>
      <c r="H5" s="1"/>
      <c r="I5" s="3"/>
      <c r="J5" s="1"/>
      <c r="K5" s="1"/>
    </row>
    <row r="6" spans="1:26" ht="15.75" customHeight="1" x14ac:dyDescent="0.25">
      <c r="A6" s="7" t="s">
        <v>28</v>
      </c>
      <c r="B6" s="8">
        <f>COUNTIF(I27:I942,"passed")</f>
        <v>0</v>
      </c>
      <c r="C6" s="8">
        <f>COUNTIF(I27:I941,"failed")</f>
        <v>0</v>
      </c>
      <c r="D6" s="9">
        <f>COUNTIF(G27:G941,"untest")</f>
        <v>0</v>
      </c>
      <c r="E6" s="9">
        <f>COUNTIF(G27:G941,"blocked")</f>
        <v>0</v>
      </c>
      <c r="F6" s="9">
        <f>COUNTIF(A24:A938, "*REV*")</f>
        <v>48</v>
      </c>
      <c r="G6" s="3"/>
      <c r="H6" s="1"/>
      <c r="I6" s="3"/>
      <c r="J6" s="1"/>
      <c r="K6" s="1"/>
    </row>
    <row r="7" spans="1:26" ht="12.75" x14ac:dyDescent="0.2">
      <c r="A7" s="10"/>
      <c r="B7" s="11"/>
      <c r="C7" s="11"/>
      <c r="D7" s="12"/>
      <c r="E7" s="3"/>
      <c r="F7" s="19"/>
      <c r="G7" s="3"/>
      <c r="H7" s="1"/>
      <c r="I7" s="3"/>
      <c r="J7" s="1"/>
      <c r="K7" s="1"/>
    </row>
    <row r="8" spans="1:26" ht="12.75" x14ac:dyDescent="0.2">
      <c r="A8" s="10"/>
      <c r="B8" s="11"/>
      <c r="C8" s="11"/>
      <c r="D8" s="12"/>
      <c r="E8" s="14"/>
      <c r="F8" s="20"/>
      <c r="G8" s="3"/>
      <c r="H8" s="1"/>
      <c r="I8" s="3"/>
      <c r="J8" s="1"/>
      <c r="K8" s="1"/>
    </row>
    <row r="9" spans="1:26" ht="12.75" x14ac:dyDescent="0.2">
      <c r="A9" s="10"/>
      <c r="B9" s="11"/>
      <c r="C9" s="11"/>
      <c r="D9" s="12"/>
      <c r="E9" s="3"/>
      <c r="F9" s="19"/>
      <c r="G9" s="3"/>
      <c r="H9" s="1"/>
      <c r="I9" s="3"/>
      <c r="J9" s="1"/>
      <c r="K9" s="1"/>
    </row>
    <row r="10" spans="1:26" ht="12.75" x14ac:dyDescent="0.2">
      <c r="A10" s="10"/>
      <c r="B10" s="11"/>
      <c r="C10" s="11"/>
      <c r="D10" s="12"/>
      <c r="E10" s="3"/>
      <c r="F10" s="19"/>
      <c r="G10" s="3"/>
      <c r="H10" s="1"/>
      <c r="I10" s="3"/>
      <c r="J10" s="1"/>
      <c r="K10" s="1"/>
    </row>
    <row r="11" spans="1:26" ht="12.75" x14ac:dyDescent="0.2">
      <c r="A11" s="10"/>
      <c r="B11" s="1"/>
      <c r="C11" s="1"/>
      <c r="D11" s="12"/>
      <c r="E11" s="3"/>
      <c r="F11" s="19"/>
      <c r="G11" s="3"/>
      <c r="H11" s="1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0"/>
      <c r="B12" s="1"/>
      <c r="C12" s="1"/>
      <c r="D12" s="12"/>
      <c r="E12" s="3"/>
      <c r="F12" s="19"/>
      <c r="G12" s="3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0"/>
      <c r="B13" s="1"/>
      <c r="C13" s="1"/>
      <c r="D13" s="12"/>
      <c r="E13" s="3"/>
      <c r="F13" s="19"/>
      <c r="G13" s="3"/>
      <c r="H13" s="1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0"/>
      <c r="B14" s="1"/>
      <c r="C14" s="1"/>
      <c r="D14" s="12"/>
      <c r="E14" s="3"/>
      <c r="F14" s="19"/>
      <c r="G14" s="3"/>
      <c r="H14" s="1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0"/>
      <c r="B15" s="1"/>
      <c r="C15" s="1"/>
      <c r="D15" s="12"/>
      <c r="E15" s="3"/>
      <c r="F15" s="19"/>
      <c r="G15" s="3"/>
      <c r="H15" s="1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0"/>
      <c r="B16" s="11"/>
      <c r="C16" s="11"/>
      <c r="D16" s="12"/>
      <c r="E16" s="3"/>
      <c r="F16" s="19"/>
      <c r="G16" s="3"/>
      <c r="H16" s="1"/>
      <c r="I16" s="3"/>
      <c r="J16" s="1"/>
      <c r="K16" s="1"/>
    </row>
    <row r="17" spans="1:26" ht="12.75" x14ac:dyDescent="0.2">
      <c r="A17" s="10"/>
      <c r="B17" s="11"/>
      <c r="C17" s="11"/>
      <c r="D17" s="12"/>
      <c r="E17" s="3"/>
      <c r="F17" s="19"/>
      <c r="G17" s="3"/>
      <c r="H17" s="1"/>
      <c r="I17" s="3"/>
      <c r="J17" s="1"/>
      <c r="K17" s="1"/>
    </row>
    <row r="18" spans="1:26" ht="12.75" x14ac:dyDescent="0.2">
      <c r="A18" s="10"/>
      <c r="B18" s="11"/>
      <c r="C18" s="11"/>
      <c r="D18" s="12"/>
      <c r="E18" s="3"/>
      <c r="F18" s="19"/>
      <c r="G18" s="3"/>
      <c r="H18" s="1"/>
      <c r="I18" s="3"/>
      <c r="J18" s="1"/>
      <c r="K18" s="1"/>
    </row>
    <row r="19" spans="1:26" ht="12.75" x14ac:dyDescent="0.2">
      <c r="A19" s="10"/>
      <c r="B19" s="11"/>
      <c r="C19" s="11"/>
      <c r="D19" s="12"/>
      <c r="E19" s="3"/>
      <c r="F19" s="19"/>
      <c r="G19" s="3"/>
      <c r="H19" s="1"/>
      <c r="I19" s="3"/>
      <c r="J19" s="1"/>
      <c r="K19" s="1"/>
    </row>
    <row r="20" spans="1:26" ht="12.75" x14ac:dyDescent="0.2">
      <c r="A20" s="10"/>
      <c r="B20" s="11"/>
      <c r="C20" s="11"/>
      <c r="D20" s="12"/>
      <c r="E20" s="3"/>
      <c r="F20" s="19"/>
      <c r="G20" s="3"/>
      <c r="H20" s="1"/>
      <c r="I20" s="3"/>
      <c r="J20" s="1"/>
      <c r="K20" s="1"/>
    </row>
    <row r="21" spans="1:26" ht="12.75" x14ac:dyDescent="0.2">
      <c r="A21" s="10"/>
      <c r="B21" s="11"/>
      <c r="C21" s="11"/>
      <c r="D21" s="12"/>
      <c r="E21" s="3"/>
      <c r="F21" s="19"/>
      <c r="G21" s="3"/>
      <c r="H21" s="1"/>
      <c r="I21" s="3"/>
      <c r="J21" s="1"/>
      <c r="K21" s="1"/>
    </row>
    <row r="22" spans="1:26" ht="12.75" x14ac:dyDescent="0.2">
      <c r="A22" s="10"/>
      <c r="B22" s="11"/>
      <c r="C22" s="11"/>
      <c r="D22" s="12"/>
      <c r="E22" s="3"/>
      <c r="F22" s="19"/>
      <c r="G22" s="3"/>
      <c r="H22" s="1"/>
      <c r="I22" s="3"/>
      <c r="J22" s="1"/>
      <c r="K22" s="1"/>
    </row>
    <row r="23" spans="1:26" ht="16.5" x14ac:dyDescent="0.25">
      <c r="A23" s="91" t="s">
        <v>29</v>
      </c>
      <c r="B23" s="91" t="s">
        <v>30</v>
      </c>
      <c r="C23" s="91" t="s">
        <v>31</v>
      </c>
      <c r="D23" s="91" t="s">
        <v>32</v>
      </c>
      <c r="E23" s="91" t="s">
        <v>33</v>
      </c>
      <c r="F23" s="91" t="s">
        <v>34</v>
      </c>
      <c r="G23" s="97" t="s">
        <v>35</v>
      </c>
      <c r="H23" s="100"/>
      <c r="I23" s="97" t="s">
        <v>35</v>
      </c>
      <c r="J23" s="100"/>
      <c r="K23" s="91" t="s">
        <v>36</v>
      </c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6.5" x14ac:dyDescent="0.25">
      <c r="A24" s="105"/>
      <c r="B24" s="105"/>
      <c r="C24" s="105"/>
      <c r="D24" s="103"/>
      <c r="E24" s="105"/>
      <c r="F24" s="105"/>
      <c r="G24" s="97" t="s">
        <v>37</v>
      </c>
      <c r="H24" s="100"/>
      <c r="I24" s="97" t="s">
        <v>38</v>
      </c>
      <c r="J24" s="100"/>
      <c r="K24" s="105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33" x14ac:dyDescent="0.2">
      <c r="A25" s="106"/>
      <c r="B25" s="106"/>
      <c r="C25" s="106"/>
      <c r="D25" s="104"/>
      <c r="E25" s="106"/>
      <c r="F25" s="106"/>
      <c r="G25" s="16" t="s">
        <v>39</v>
      </c>
      <c r="H25" s="16" t="s">
        <v>40</v>
      </c>
      <c r="I25" s="16" t="s">
        <v>39</v>
      </c>
      <c r="J25" s="16" t="s">
        <v>40</v>
      </c>
      <c r="K25" s="106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30" customHeight="1" x14ac:dyDescent="0.25">
      <c r="A26" s="96" t="s">
        <v>41</v>
      </c>
      <c r="B26" s="99"/>
      <c r="C26" s="99"/>
      <c r="D26" s="99"/>
      <c r="E26" s="99"/>
      <c r="F26" s="99"/>
      <c r="G26" s="99"/>
      <c r="H26" s="99"/>
      <c r="I26" s="99"/>
      <c r="J26" s="99"/>
      <c r="K26" s="100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60" customHeight="1" x14ac:dyDescent="0.2">
      <c r="A27" s="21" t="s">
        <v>2371</v>
      </c>
      <c r="B27" s="17" t="s">
        <v>2070</v>
      </c>
      <c r="C27" s="17" t="s">
        <v>2071</v>
      </c>
      <c r="D27" s="21" t="s">
        <v>2072</v>
      </c>
      <c r="E27" s="17" t="s">
        <v>2073</v>
      </c>
      <c r="F27" s="17" t="s">
        <v>2074</v>
      </c>
      <c r="G27" s="51" t="s">
        <v>47</v>
      </c>
      <c r="H27" s="18">
        <v>46144</v>
      </c>
      <c r="I27" s="28"/>
      <c r="J27" s="18"/>
      <c r="K27" s="27"/>
    </row>
    <row r="28" spans="1:26" ht="60" customHeight="1" x14ac:dyDescent="0.2">
      <c r="A28" s="21" t="s">
        <v>2372</v>
      </c>
      <c r="B28" s="17" t="s">
        <v>2075</v>
      </c>
      <c r="C28" s="17" t="s">
        <v>2076</v>
      </c>
      <c r="D28" s="21" t="s">
        <v>208</v>
      </c>
      <c r="E28" s="17" t="s">
        <v>2077</v>
      </c>
      <c r="F28" s="17" t="s">
        <v>1246</v>
      </c>
      <c r="G28" s="51" t="s">
        <v>47</v>
      </c>
      <c r="H28" s="18">
        <v>46144</v>
      </c>
      <c r="I28" s="28"/>
      <c r="J28" s="18"/>
      <c r="K28" s="27"/>
    </row>
    <row r="29" spans="1:26" ht="60" customHeight="1" x14ac:dyDescent="0.2">
      <c r="A29" s="21" t="s">
        <v>2373</v>
      </c>
      <c r="B29" s="17" t="s">
        <v>2078</v>
      </c>
      <c r="C29" s="17" t="s">
        <v>2079</v>
      </c>
      <c r="D29" s="21" t="s">
        <v>208</v>
      </c>
      <c r="E29" s="17" t="s">
        <v>2080</v>
      </c>
      <c r="F29" s="17" t="s">
        <v>2081</v>
      </c>
      <c r="G29" s="51" t="s">
        <v>47</v>
      </c>
      <c r="H29" s="18">
        <v>46144</v>
      </c>
      <c r="I29" s="28"/>
      <c r="J29" s="18"/>
      <c r="K29" s="27"/>
    </row>
    <row r="30" spans="1:26" ht="60" customHeight="1" x14ac:dyDescent="0.2">
      <c r="A30" s="21" t="s">
        <v>2374</v>
      </c>
      <c r="B30" s="17" t="s">
        <v>2082</v>
      </c>
      <c r="C30" s="17" t="s">
        <v>2083</v>
      </c>
      <c r="D30" s="21" t="s">
        <v>208</v>
      </c>
      <c r="E30" s="17" t="s">
        <v>2084</v>
      </c>
      <c r="F30" s="17" t="s">
        <v>2085</v>
      </c>
      <c r="G30" s="51" t="s">
        <v>47</v>
      </c>
      <c r="H30" s="18">
        <v>46144</v>
      </c>
      <c r="I30" s="28"/>
      <c r="J30" s="18"/>
      <c r="K30" s="27"/>
    </row>
    <row r="31" spans="1:26" ht="60" customHeight="1" x14ac:dyDescent="0.2">
      <c r="A31" s="21" t="s">
        <v>2375</v>
      </c>
      <c r="B31" s="17" t="s">
        <v>2086</v>
      </c>
      <c r="C31" s="17" t="s">
        <v>2087</v>
      </c>
      <c r="D31" s="21" t="s">
        <v>208</v>
      </c>
      <c r="E31" s="17" t="s">
        <v>2088</v>
      </c>
      <c r="F31" s="17" t="s">
        <v>2089</v>
      </c>
      <c r="G31" s="51" t="s">
        <v>47</v>
      </c>
      <c r="H31" s="18">
        <v>46144</v>
      </c>
      <c r="I31" s="28"/>
      <c r="J31" s="18"/>
      <c r="K31" s="27"/>
    </row>
    <row r="32" spans="1:26" ht="60" customHeight="1" x14ac:dyDescent="0.2">
      <c r="A32" s="21" t="s">
        <v>2376</v>
      </c>
      <c r="B32" s="17" t="s">
        <v>2090</v>
      </c>
      <c r="C32" s="17" t="s">
        <v>2091</v>
      </c>
      <c r="D32" s="21" t="s">
        <v>208</v>
      </c>
      <c r="E32" s="17" t="s">
        <v>2092</v>
      </c>
      <c r="F32" s="17" t="s">
        <v>2093</v>
      </c>
      <c r="G32" s="51" t="s">
        <v>47</v>
      </c>
      <c r="H32" s="18">
        <v>46144</v>
      </c>
      <c r="I32" s="28"/>
      <c r="J32" s="18"/>
      <c r="K32" s="27"/>
    </row>
    <row r="33" spans="1:26" ht="60" customHeight="1" x14ac:dyDescent="0.2">
      <c r="A33" s="21" t="s">
        <v>2377</v>
      </c>
      <c r="B33" s="17" t="s">
        <v>2094</v>
      </c>
      <c r="C33" s="17" t="s">
        <v>2095</v>
      </c>
      <c r="D33" s="21" t="s">
        <v>208</v>
      </c>
      <c r="E33" s="17" t="s">
        <v>2096</v>
      </c>
      <c r="F33" s="17" t="s">
        <v>2097</v>
      </c>
      <c r="G33" s="51" t="s">
        <v>47</v>
      </c>
      <c r="H33" s="18">
        <v>46144</v>
      </c>
      <c r="I33" s="28"/>
      <c r="J33" s="18"/>
      <c r="K33" s="27"/>
    </row>
    <row r="34" spans="1:26" ht="60" customHeight="1" x14ac:dyDescent="0.2">
      <c r="A34" s="21" t="s">
        <v>2378</v>
      </c>
      <c r="B34" s="17" t="s">
        <v>2098</v>
      </c>
      <c r="C34" s="17" t="s">
        <v>2099</v>
      </c>
      <c r="D34" s="21" t="s">
        <v>208</v>
      </c>
      <c r="E34" s="17" t="s">
        <v>2100</v>
      </c>
      <c r="F34" s="17" t="s">
        <v>2101</v>
      </c>
      <c r="G34" s="51" t="s">
        <v>47</v>
      </c>
      <c r="H34" s="18">
        <v>46144</v>
      </c>
      <c r="I34" s="28"/>
      <c r="J34" s="18"/>
      <c r="K34" s="27"/>
    </row>
    <row r="35" spans="1:26" ht="60" customHeight="1" x14ac:dyDescent="0.2">
      <c r="A35" s="21" t="s">
        <v>2379</v>
      </c>
      <c r="B35" s="17" t="s">
        <v>2102</v>
      </c>
      <c r="C35" s="17" t="s">
        <v>2103</v>
      </c>
      <c r="D35" s="21" t="s">
        <v>208</v>
      </c>
      <c r="E35" s="17" t="s">
        <v>2104</v>
      </c>
      <c r="F35" s="17" t="s">
        <v>2105</v>
      </c>
      <c r="G35" s="51" t="s">
        <v>47</v>
      </c>
      <c r="H35" s="18">
        <v>46144</v>
      </c>
      <c r="I35" s="28"/>
      <c r="J35" s="18"/>
      <c r="K35" s="27"/>
    </row>
    <row r="36" spans="1:26" ht="60" customHeight="1" x14ac:dyDescent="0.2">
      <c r="A36" s="21" t="s">
        <v>2380</v>
      </c>
      <c r="B36" s="17" t="s">
        <v>2106</v>
      </c>
      <c r="C36" s="17" t="s">
        <v>2107</v>
      </c>
      <c r="D36" s="21" t="s">
        <v>208</v>
      </c>
      <c r="E36" s="17" t="s">
        <v>2108</v>
      </c>
      <c r="F36" s="17" t="s">
        <v>2109</v>
      </c>
      <c r="G36" s="51" t="s">
        <v>47</v>
      </c>
      <c r="H36" s="18">
        <v>46144</v>
      </c>
      <c r="I36" s="28"/>
      <c r="J36" s="18"/>
      <c r="K36" s="27"/>
    </row>
    <row r="37" spans="1:26" ht="30" customHeight="1" x14ac:dyDescent="0.25">
      <c r="A37" s="96" t="s">
        <v>67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30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79.900000000000006" customHeight="1" x14ac:dyDescent="0.2">
      <c r="A38" s="21" t="s">
        <v>2381</v>
      </c>
      <c r="B38" s="17" t="s">
        <v>2110</v>
      </c>
      <c r="C38" s="17" t="s">
        <v>2111</v>
      </c>
      <c r="D38" s="21" t="s">
        <v>2112</v>
      </c>
      <c r="E38" s="17" t="s">
        <v>2113</v>
      </c>
      <c r="F38" s="17" t="s">
        <v>2114</v>
      </c>
      <c r="G38" s="51" t="s">
        <v>47</v>
      </c>
      <c r="H38" s="18">
        <v>46144</v>
      </c>
      <c r="I38" s="28"/>
      <c r="J38" s="18"/>
      <c r="K38" s="27"/>
    </row>
    <row r="39" spans="1:26" ht="79.900000000000006" customHeight="1" x14ac:dyDescent="0.2">
      <c r="A39" s="21" t="s">
        <v>2382</v>
      </c>
      <c r="B39" s="17" t="s">
        <v>2115</v>
      </c>
      <c r="C39" s="17" t="s">
        <v>2116</v>
      </c>
      <c r="D39" s="21" t="s">
        <v>2117</v>
      </c>
      <c r="E39" s="17" t="s">
        <v>2118</v>
      </c>
      <c r="F39" s="17" t="s">
        <v>2119</v>
      </c>
      <c r="G39" s="51" t="s">
        <v>47</v>
      </c>
      <c r="H39" s="18">
        <v>46144</v>
      </c>
      <c r="I39" s="28"/>
      <c r="J39" s="18"/>
      <c r="K39" s="27"/>
    </row>
    <row r="40" spans="1:26" ht="79.900000000000006" customHeight="1" x14ac:dyDescent="0.2">
      <c r="A40" s="21" t="s">
        <v>2383</v>
      </c>
      <c r="B40" s="17" t="s">
        <v>2120</v>
      </c>
      <c r="C40" s="17" t="s">
        <v>2121</v>
      </c>
      <c r="D40" s="21" t="s">
        <v>208</v>
      </c>
      <c r="E40" s="17" t="s">
        <v>2122</v>
      </c>
      <c r="F40" s="17" t="s">
        <v>2123</v>
      </c>
      <c r="G40" s="51" t="s">
        <v>47</v>
      </c>
      <c r="H40" s="18">
        <v>46144</v>
      </c>
      <c r="I40" s="28"/>
      <c r="J40" s="18"/>
      <c r="K40" s="27"/>
    </row>
    <row r="41" spans="1:26" ht="79.900000000000006" customHeight="1" x14ac:dyDescent="0.2">
      <c r="A41" s="21" t="s">
        <v>2384</v>
      </c>
      <c r="B41" s="17" t="s">
        <v>2124</v>
      </c>
      <c r="C41" s="17" t="s">
        <v>2125</v>
      </c>
      <c r="D41" s="21" t="s">
        <v>208</v>
      </c>
      <c r="E41" s="17" t="s">
        <v>2126</v>
      </c>
      <c r="F41" s="17" t="s">
        <v>2127</v>
      </c>
      <c r="G41" s="51" t="s">
        <v>47</v>
      </c>
      <c r="H41" s="18">
        <v>46144</v>
      </c>
      <c r="I41" s="28"/>
      <c r="J41" s="18"/>
      <c r="K41" s="27"/>
    </row>
    <row r="42" spans="1:26" ht="79.900000000000006" customHeight="1" x14ac:dyDescent="0.2">
      <c r="A42" s="21" t="s">
        <v>2385</v>
      </c>
      <c r="B42" s="17" t="s">
        <v>2128</v>
      </c>
      <c r="C42" s="17" t="s">
        <v>2129</v>
      </c>
      <c r="D42" s="21" t="s">
        <v>2130</v>
      </c>
      <c r="E42" s="17" t="s">
        <v>2131</v>
      </c>
      <c r="F42" s="17" t="s">
        <v>2132</v>
      </c>
      <c r="G42" s="51" t="s">
        <v>47</v>
      </c>
      <c r="H42" s="18">
        <v>46144</v>
      </c>
      <c r="I42" s="28"/>
      <c r="J42" s="18"/>
      <c r="K42" s="27"/>
    </row>
    <row r="43" spans="1:26" ht="79.900000000000006" customHeight="1" x14ac:dyDescent="0.2">
      <c r="A43" s="21" t="s">
        <v>2386</v>
      </c>
      <c r="B43" s="17" t="s">
        <v>2133</v>
      </c>
      <c r="C43" s="17" t="s">
        <v>2134</v>
      </c>
      <c r="D43" s="21" t="s">
        <v>2135</v>
      </c>
      <c r="E43" s="17" t="s">
        <v>2136</v>
      </c>
      <c r="F43" s="17" t="s">
        <v>2137</v>
      </c>
      <c r="G43" s="51" t="s">
        <v>47</v>
      </c>
      <c r="H43" s="18">
        <v>46144</v>
      </c>
      <c r="I43" s="28"/>
      <c r="J43" s="18"/>
      <c r="K43" s="27"/>
    </row>
    <row r="44" spans="1:26" ht="79.900000000000006" customHeight="1" x14ac:dyDescent="0.2">
      <c r="A44" s="21" t="s">
        <v>2387</v>
      </c>
      <c r="B44" s="17" t="s">
        <v>2138</v>
      </c>
      <c r="C44" s="17" t="s">
        <v>2139</v>
      </c>
      <c r="D44" s="21" t="s">
        <v>208</v>
      </c>
      <c r="E44" s="17" t="s">
        <v>2140</v>
      </c>
      <c r="F44" s="17" t="s">
        <v>2141</v>
      </c>
      <c r="G44" s="51" t="s">
        <v>47</v>
      </c>
      <c r="H44" s="18">
        <v>46144</v>
      </c>
      <c r="I44" s="28"/>
      <c r="J44" s="18"/>
      <c r="K44" s="27"/>
    </row>
    <row r="45" spans="1:26" ht="79.900000000000006" customHeight="1" x14ac:dyDescent="0.2">
      <c r="A45" s="21" t="s">
        <v>2388</v>
      </c>
      <c r="B45" s="17" t="s">
        <v>2142</v>
      </c>
      <c r="C45" s="17" t="s">
        <v>2143</v>
      </c>
      <c r="D45" s="21" t="s">
        <v>2144</v>
      </c>
      <c r="E45" s="17" t="s">
        <v>2145</v>
      </c>
      <c r="F45" s="17" t="s">
        <v>2146</v>
      </c>
      <c r="G45" s="51" t="s">
        <v>47</v>
      </c>
      <c r="H45" s="18">
        <v>46144</v>
      </c>
      <c r="I45" s="28"/>
      <c r="J45" s="18"/>
      <c r="K45" s="27"/>
    </row>
    <row r="46" spans="1:26" ht="79.900000000000006" customHeight="1" x14ac:dyDescent="0.2">
      <c r="A46" s="21" t="s">
        <v>2389</v>
      </c>
      <c r="B46" s="17" t="s">
        <v>2147</v>
      </c>
      <c r="C46" s="17" t="s">
        <v>2148</v>
      </c>
      <c r="D46" s="21" t="s">
        <v>2149</v>
      </c>
      <c r="E46" s="17" t="s">
        <v>2150</v>
      </c>
      <c r="F46" s="17" t="s">
        <v>2151</v>
      </c>
      <c r="G46" s="51" t="s">
        <v>47</v>
      </c>
      <c r="H46" s="18">
        <v>46144</v>
      </c>
      <c r="I46" s="28"/>
      <c r="J46" s="18"/>
      <c r="K46" s="27"/>
    </row>
    <row r="47" spans="1:26" ht="79.900000000000006" customHeight="1" x14ac:dyDescent="0.2">
      <c r="A47" s="21" t="s">
        <v>2390</v>
      </c>
      <c r="B47" s="17" t="s">
        <v>2152</v>
      </c>
      <c r="C47" s="17" t="s">
        <v>2153</v>
      </c>
      <c r="D47" s="21" t="s">
        <v>208</v>
      </c>
      <c r="E47" s="17" t="s">
        <v>2154</v>
      </c>
      <c r="F47" s="17" t="s">
        <v>2155</v>
      </c>
      <c r="G47" s="51" t="s">
        <v>47</v>
      </c>
      <c r="H47" s="18">
        <v>46144</v>
      </c>
      <c r="I47" s="28"/>
      <c r="J47" s="18"/>
      <c r="K47" s="27"/>
    </row>
    <row r="48" spans="1:26" ht="79.900000000000006" customHeight="1" x14ac:dyDescent="0.2">
      <c r="A48" s="21" t="s">
        <v>2391</v>
      </c>
      <c r="B48" s="17" t="s">
        <v>2156</v>
      </c>
      <c r="C48" s="17" t="s">
        <v>2157</v>
      </c>
      <c r="D48" s="21" t="s">
        <v>208</v>
      </c>
      <c r="E48" s="17" t="s">
        <v>2158</v>
      </c>
      <c r="F48" s="17" t="s">
        <v>2159</v>
      </c>
      <c r="G48" s="51" t="s">
        <v>47</v>
      </c>
      <c r="H48" s="18">
        <v>46144</v>
      </c>
      <c r="I48" s="28"/>
      <c r="J48" s="18"/>
      <c r="K48" s="27"/>
    </row>
    <row r="49" spans="1:11" ht="79.900000000000006" customHeight="1" x14ac:dyDescent="0.2">
      <c r="A49" s="21" t="s">
        <v>2392</v>
      </c>
      <c r="B49" s="17" t="s">
        <v>2160</v>
      </c>
      <c r="C49" s="17" t="s">
        <v>2161</v>
      </c>
      <c r="D49" s="21" t="s">
        <v>2162</v>
      </c>
      <c r="E49" s="17" t="s">
        <v>2163</v>
      </c>
      <c r="F49" s="17" t="s">
        <v>2164</v>
      </c>
      <c r="G49" s="51" t="s">
        <v>47</v>
      </c>
      <c r="H49" s="18">
        <v>46144</v>
      </c>
      <c r="I49" s="28"/>
      <c r="J49" s="18"/>
      <c r="K49" s="27"/>
    </row>
    <row r="50" spans="1:11" ht="79.900000000000006" customHeight="1" x14ac:dyDescent="0.2">
      <c r="A50" s="21" t="s">
        <v>2393</v>
      </c>
      <c r="B50" s="17" t="s">
        <v>2165</v>
      </c>
      <c r="C50" s="17" t="s">
        <v>2166</v>
      </c>
      <c r="D50" s="21" t="s">
        <v>2167</v>
      </c>
      <c r="E50" s="17" t="s">
        <v>2168</v>
      </c>
      <c r="F50" s="17" t="s">
        <v>2169</v>
      </c>
      <c r="G50" s="51" t="s">
        <v>47</v>
      </c>
      <c r="H50" s="18">
        <v>46144</v>
      </c>
      <c r="I50" s="28"/>
      <c r="J50" s="18"/>
      <c r="K50" s="27"/>
    </row>
    <row r="51" spans="1:11" ht="79.900000000000006" customHeight="1" x14ac:dyDescent="0.2">
      <c r="A51" s="21" t="s">
        <v>2394</v>
      </c>
      <c r="B51" s="17" t="s">
        <v>2170</v>
      </c>
      <c r="C51" s="17" t="s">
        <v>2171</v>
      </c>
      <c r="D51" s="21" t="s">
        <v>208</v>
      </c>
      <c r="E51" s="17" t="s">
        <v>2172</v>
      </c>
      <c r="F51" s="17" t="s">
        <v>2173</v>
      </c>
      <c r="G51" s="51" t="s">
        <v>47</v>
      </c>
      <c r="H51" s="18">
        <v>46144</v>
      </c>
      <c r="I51" s="28"/>
      <c r="J51" s="18"/>
      <c r="K51" s="27"/>
    </row>
    <row r="52" spans="1:11" ht="79.900000000000006" customHeight="1" x14ac:dyDescent="0.2">
      <c r="A52" s="21" t="s">
        <v>2395</v>
      </c>
      <c r="B52" s="17" t="s">
        <v>2174</v>
      </c>
      <c r="C52" s="17" t="s">
        <v>2175</v>
      </c>
      <c r="D52" s="21" t="s">
        <v>208</v>
      </c>
      <c r="E52" s="17" t="s">
        <v>2176</v>
      </c>
      <c r="F52" s="17" t="s">
        <v>2177</v>
      </c>
      <c r="G52" s="51" t="s">
        <v>47</v>
      </c>
      <c r="H52" s="18">
        <v>46144</v>
      </c>
      <c r="I52" s="28"/>
      <c r="J52" s="18"/>
      <c r="K52" s="27"/>
    </row>
    <row r="53" spans="1:11" ht="79.900000000000006" customHeight="1" x14ac:dyDescent="0.2">
      <c r="A53" s="21" t="s">
        <v>2396</v>
      </c>
      <c r="B53" s="17" t="s">
        <v>2178</v>
      </c>
      <c r="C53" s="17" t="s">
        <v>2179</v>
      </c>
      <c r="D53" s="21" t="s">
        <v>208</v>
      </c>
      <c r="E53" s="17" t="s">
        <v>2180</v>
      </c>
      <c r="F53" s="17" t="s">
        <v>2181</v>
      </c>
      <c r="G53" s="51" t="s">
        <v>47</v>
      </c>
      <c r="H53" s="18">
        <v>46144</v>
      </c>
      <c r="I53" s="28"/>
      <c r="J53" s="18"/>
      <c r="K53" s="27"/>
    </row>
    <row r="54" spans="1:11" ht="79.900000000000006" customHeight="1" x14ac:dyDescent="0.2">
      <c r="A54" s="21" t="s">
        <v>2397</v>
      </c>
      <c r="B54" s="17" t="s">
        <v>2182</v>
      </c>
      <c r="C54" s="17" t="s">
        <v>2183</v>
      </c>
      <c r="D54" s="21" t="s">
        <v>208</v>
      </c>
      <c r="E54" s="17" t="s">
        <v>2184</v>
      </c>
      <c r="F54" s="17" t="s">
        <v>2185</v>
      </c>
      <c r="G54" s="51" t="s">
        <v>47</v>
      </c>
      <c r="H54" s="18">
        <v>46144</v>
      </c>
      <c r="I54" s="28"/>
      <c r="J54" s="18"/>
      <c r="K54" s="27"/>
    </row>
    <row r="55" spans="1:11" ht="79.900000000000006" customHeight="1" x14ac:dyDescent="0.2">
      <c r="A55" s="21" t="s">
        <v>2398</v>
      </c>
      <c r="B55" s="17" t="s">
        <v>2186</v>
      </c>
      <c r="C55" s="17" t="s">
        <v>2187</v>
      </c>
      <c r="D55" s="21" t="s">
        <v>208</v>
      </c>
      <c r="E55" s="17" t="s">
        <v>2188</v>
      </c>
      <c r="F55" s="17" t="s">
        <v>2189</v>
      </c>
      <c r="G55" s="51" t="s">
        <v>47</v>
      </c>
      <c r="H55" s="18">
        <v>46144</v>
      </c>
      <c r="I55" s="28"/>
      <c r="J55" s="18"/>
      <c r="K55" s="27"/>
    </row>
    <row r="56" spans="1:11" ht="79.900000000000006" customHeight="1" x14ac:dyDescent="0.2">
      <c r="A56" s="21" t="s">
        <v>2399</v>
      </c>
      <c r="B56" s="17" t="s">
        <v>2190</v>
      </c>
      <c r="C56" s="17" t="s">
        <v>2191</v>
      </c>
      <c r="D56" s="21" t="s">
        <v>208</v>
      </c>
      <c r="E56" s="17" t="s">
        <v>2192</v>
      </c>
      <c r="F56" s="17" t="s">
        <v>2193</v>
      </c>
      <c r="G56" s="51" t="s">
        <v>47</v>
      </c>
      <c r="H56" s="18">
        <v>46144</v>
      </c>
      <c r="I56" s="28"/>
      <c r="J56" s="18"/>
      <c r="K56" s="27"/>
    </row>
    <row r="57" spans="1:11" ht="79.900000000000006" customHeight="1" x14ac:dyDescent="0.2">
      <c r="A57" s="21" t="s">
        <v>2400</v>
      </c>
      <c r="B57" s="17" t="s">
        <v>2194</v>
      </c>
      <c r="C57" s="17" t="s">
        <v>2195</v>
      </c>
      <c r="D57" s="21" t="s">
        <v>2196</v>
      </c>
      <c r="E57" s="17" t="s">
        <v>2197</v>
      </c>
      <c r="F57" s="17" t="s">
        <v>2198</v>
      </c>
      <c r="G57" s="51" t="s">
        <v>47</v>
      </c>
      <c r="H57" s="18">
        <v>46144</v>
      </c>
      <c r="I57" s="28"/>
      <c r="J57" s="18"/>
      <c r="K57" s="27"/>
    </row>
    <row r="58" spans="1:11" ht="79.900000000000006" customHeight="1" x14ac:dyDescent="0.2">
      <c r="A58" s="21" t="s">
        <v>2401</v>
      </c>
      <c r="B58" s="17" t="s">
        <v>2199</v>
      </c>
      <c r="C58" s="17" t="s">
        <v>2200</v>
      </c>
      <c r="D58" s="21" t="s">
        <v>208</v>
      </c>
      <c r="E58" s="17" t="s">
        <v>2201</v>
      </c>
      <c r="F58" s="17" t="s">
        <v>2202</v>
      </c>
      <c r="G58" s="51" t="s">
        <v>47</v>
      </c>
      <c r="H58" s="18">
        <v>46144</v>
      </c>
      <c r="I58" s="28"/>
      <c r="J58" s="18"/>
      <c r="K58" s="27"/>
    </row>
    <row r="59" spans="1:11" ht="79.900000000000006" customHeight="1" x14ac:dyDescent="0.2">
      <c r="A59" s="21" t="s">
        <v>2402</v>
      </c>
      <c r="B59" s="17" t="s">
        <v>2203</v>
      </c>
      <c r="C59" s="17" t="s">
        <v>2204</v>
      </c>
      <c r="D59" s="21" t="s">
        <v>2205</v>
      </c>
      <c r="E59" s="17" t="s">
        <v>2206</v>
      </c>
      <c r="F59" s="17" t="s">
        <v>2207</v>
      </c>
      <c r="G59" s="51" t="s">
        <v>47</v>
      </c>
      <c r="H59" s="18">
        <v>46144</v>
      </c>
      <c r="I59" s="28"/>
      <c r="J59" s="18"/>
      <c r="K59" s="27"/>
    </row>
    <row r="60" spans="1:11" ht="79.900000000000006" customHeight="1" x14ac:dyDescent="0.2">
      <c r="A60" s="21" t="s">
        <v>2403</v>
      </c>
      <c r="B60" s="17" t="s">
        <v>2208</v>
      </c>
      <c r="C60" s="17" t="s">
        <v>2209</v>
      </c>
      <c r="D60" s="21" t="s">
        <v>2210</v>
      </c>
      <c r="E60" s="17" t="s">
        <v>2211</v>
      </c>
      <c r="F60" s="17" t="s">
        <v>2212</v>
      </c>
      <c r="G60" s="51" t="s">
        <v>47</v>
      </c>
      <c r="H60" s="18">
        <v>46144</v>
      </c>
      <c r="I60" s="28"/>
      <c r="J60" s="18"/>
      <c r="K60" s="27"/>
    </row>
    <row r="61" spans="1:11" ht="79.900000000000006" customHeight="1" x14ac:dyDescent="0.2">
      <c r="A61" s="21" t="s">
        <v>2404</v>
      </c>
      <c r="B61" s="17" t="s">
        <v>2213</v>
      </c>
      <c r="C61" s="17" t="s">
        <v>2214</v>
      </c>
      <c r="D61" s="21" t="s">
        <v>2215</v>
      </c>
      <c r="E61" s="17" t="s">
        <v>2216</v>
      </c>
      <c r="F61" s="17" t="s">
        <v>2217</v>
      </c>
      <c r="G61" s="51" t="s">
        <v>47</v>
      </c>
      <c r="H61" s="18">
        <v>46144</v>
      </c>
      <c r="I61" s="28"/>
      <c r="J61" s="18"/>
      <c r="K61" s="27"/>
    </row>
    <row r="62" spans="1:11" ht="79.900000000000006" customHeight="1" x14ac:dyDescent="0.2">
      <c r="A62" s="21" t="s">
        <v>2405</v>
      </c>
      <c r="B62" s="17" t="s">
        <v>2218</v>
      </c>
      <c r="C62" s="17" t="s">
        <v>2219</v>
      </c>
      <c r="D62" s="21" t="s">
        <v>208</v>
      </c>
      <c r="E62" s="17" t="s">
        <v>2220</v>
      </c>
      <c r="F62" s="17" t="s">
        <v>2221</v>
      </c>
      <c r="G62" s="51" t="s">
        <v>47</v>
      </c>
      <c r="H62" s="18">
        <v>46144</v>
      </c>
      <c r="I62" s="28"/>
      <c r="J62" s="18"/>
      <c r="K62" s="27"/>
    </row>
    <row r="63" spans="1:11" ht="79.900000000000006" customHeight="1" x14ac:dyDescent="0.2">
      <c r="A63" s="21" t="s">
        <v>2406</v>
      </c>
      <c r="B63" s="17" t="s">
        <v>2222</v>
      </c>
      <c r="C63" s="17" t="s">
        <v>2223</v>
      </c>
      <c r="D63" s="21" t="s">
        <v>2224</v>
      </c>
      <c r="E63" s="17" t="s">
        <v>2225</v>
      </c>
      <c r="F63" s="17" t="s">
        <v>2226</v>
      </c>
      <c r="G63" s="51" t="s">
        <v>47</v>
      </c>
      <c r="H63" s="18">
        <v>46144</v>
      </c>
      <c r="I63" s="28"/>
      <c r="J63" s="18"/>
      <c r="K63" s="27"/>
    </row>
    <row r="64" spans="1:11" ht="79.900000000000006" customHeight="1" x14ac:dyDescent="0.2">
      <c r="A64" s="21" t="s">
        <v>2407</v>
      </c>
      <c r="B64" s="17" t="s">
        <v>2227</v>
      </c>
      <c r="C64" s="17" t="s">
        <v>2228</v>
      </c>
      <c r="D64" s="21" t="s">
        <v>208</v>
      </c>
      <c r="E64" s="17" t="s">
        <v>2229</v>
      </c>
      <c r="F64" s="17" t="s">
        <v>2230</v>
      </c>
      <c r="G64" s="51" t="s">
        <v>47</v>
      </c>
      <c r="H64" s="18">
        <v>46144</v>
      </c>
      <c r="I64" s="28"/>
      <c r="J64" s="18"/>
      <c r="K64" s="27"/>
    </row>
    <row r="65" spans="1:11" ht="79.900000000000006" customHeight="1" x14ac:dyDescent="0.2">
      <c r="A65" s="21" t="s">
        <v>2408</v>
      </c>
      <c r="B65" s="17" t="s">
        <v>2231</v>
      </c>
      <c r="C65" s="17" t="s">
        <v>2232</v>
      </c>
      <c r="D65" s="21" t="s">
        <v>208</v>
      </c>
      <c r="E65" s="17" t="s">
        <v>2233</v>
      </c>
      <c r="F65" s="17" t="s">
        <v>2234</v>
      </c>
      <c r="G65" s="51" t="s">
        <v>47</v>
      </c>
      <c r="H65" s="18">
        <v>46144</v>
      </c>
      <c r="I65" s="28"/>
      <c r="J65" s="18"/>
      <c r="K65" s="27"/>
    </row>
    <row r="66" spans="1:11" ht="79.900000000000006" customHeight="1" x14ac:dyDescent="0.2">
      <c r="A66" s="21" t="s">
        <v>2409</v>
      </c>
      <c r="B66" s="17" t="s">
        <v>2235</v>
      </c>
      <c r="C66" s="17" t="s">
        <v>2236</v>
      </c>
      <c r="D66" s="21" t="s">
        <v>208</v>
      </c>
      <c r="E66" s="17" t="s">
        <v>2237</v>
      </c>
      <c r="F66" s="17" t="s">
        <v>2238</v>
      </c>
      <c r="G66" s="51" t="s">
        <v>47</v>
      </c>
      <c r="H66" s="18">
        <v>46144</v>
      </c>
      <c r="I66" s="28"/>
      <c r="J66" s="18"/>
      <c r="K66" s="27"/>
    </row>
    <row r="67" spans="1:11" ht="79.900000000000006" customHeight="1" x14ac:dyDescent="0.2">
      <c r="A67" s="21" t="s">
        <v>2410</v>
      </c>
      <c r="B67" s="17" t="s">
        <v>2239</v>
      </c>
      <c r="C67" s="17" t="s">
        <v>2240</v>
      </c>
      <c r="D67" s="21" t="s">
        <v>2241</v>
      </c>
      <c r="E67" s="17" t="s">
        <v>2242</v>
      </c>
      <c r="F67" s="17" t="s">
        <v>2243</v>
      </c>
      <c r="G67" s="51" t="s">
        <v>47</v>
      </c>
      <c r="H67" s="18">
        <v>46144</v>
      </c>
      <c r="I67" s="28"/>
      <c r="J67" s="18"/>
      <c r="K67" s="27"/>
    </row>
    <row r="68" spans="1:11" ht="79.900000000000006" customHeight="1" x14ac:dyDescent="0.2">
      <c r="A68" s="21" t="s">
        <v>2411</v>
      </c>
      <c r="B68" s="17" t="s">
        <v>2244</v>
      </c>
      <c r="C68" s="17" t="s">
        <v>2245</v>
      </c>
      <c r="D68" s="21" t="s">
        <v>208</v>
      </c>
      <c r="E68" s="17" t="s">
        <v>2246</v>
      </c>
      <c r="F68" s="17" t="s">
        <v>2247</v>
      </c>
      <c r="G68" s="51" t="s">
        <v>47</v>
      </c>
      <c r="H68" s="18">
        <v>46144</v>
      </c>
      <c r="I68" s="28"/>
      <c r="J68" s="18"/>
      <c r="K68" s="27"/>
    </row>
    <row r="69" spans="1:11" ht="79.900000000000006" customHeight="1" x14ac:dyDescent="0.2">
      <c r="A69" s="21" t="s">
        <v>2412</v>
      </c>
      <c r="B69" s="17" t="s">
        <v>2124</v>
      </c>
      <c r="C69" s="17" t="s">
        <v>2248</v>
      </c>
      <c r="D69" s="21" t="s">
        <v>2249</v>
      </c>
      <c r="E69" s="17" t="s">
        <v>2250</v>
      </c>
      <c r="F69" s="17" t="s">
        <v>2251</v>
      </c>
      <c r="G69" s="51" t="s">
        <v>47</v>
      </c>
      <c r="H69" s="18">
        <v>46144</v>
      </c>
      <c r="I69" s="28"/>
      <c r="J69" s="18"/>
      <c r="K69" s="27"/>
    </row>
    <row r="70" spans="1:11" ht="79.900000000000006" customHeight="1" x14ac:dyDescent="0.2">
      <c r="A70" s="21" t="s">
        <v>2413</v>
      </c>
      <c r="B70" s="17" t="s">
        <v>2252</v>
      </c>
      <c r="C70" s="17" t="s">
        <v>2253</v>
      </c>
      <c r="D70" s="21" t="s">
        <v>208</v>
      </c>
      <c r="E70" s="17" t="s">
        <v>2254</v>
      </c>
      <c r="F70" s="17" t="s">
        <v>2255</v>
      </c>
      <c r="G70" s="51" t="s">
        <v>47</v>
      </c>
      <c r="H70" s="18">
        <v>46144</v>
      </c>
      <c r="I70" s="28"/>
      <c r="J70" s="18"/>
      <c r="K70" s="27"/>
    </row>
    <row r="71" spans="1:11" ht="79.900000000000006" customHeight="1" x14ac:dyDescent="0.2">
      <c r="A71" s="21" t="s">
        <v>2414</v>
      </c>
      <c r="B71" s="17" t="s">
        <v>2256</v>
      </c>
      <c r="C71" s="17" t="s">
        <v>2257</v>
      </c>
      <c r="D71" s="21" t="s">
        <v>208</v>
      </c>
      <c r="E71" s="17" t="s">
        <v>2258</v>
      </c>
      <c r="F71" s="17" t="s">
        <v>2259</v>
      </c>
      <c r="G71" s="51" t="s">
        <v>47</v>
      </c>
      <c r="H71" s="18">
        <v>46144</v>
      </c>
      <c r="I71" s="28"/>
      <c r="J71" s="18"/>
      <c r="K71" s="27"/>
    </row>
    <row r="72" spans="1:11" ht="79.900000000000006" customHeight="1" x14ac:dyDescent="0.2">
      <c r="A72" s="21" t="s">
        <v>2415</v>
      </c>
      <c r="B72" s="17" t="s">
        <v>2260</v>
      </c>
      <c r="C72" s="17" t="s">
        <v>2261</v>
      </c>
      <c r="D72" s="21" t="s">
        <v>208</v>
      </c>
      <c r="E72" s="17" t="s">
        <v>2262</v>
      </c>
      <c r="F72" s="17" t="s">
        <v>2263</v>
      </c>
      <c r="G72" s="51" t="s">
        <v>47</v>
      </c>
      <c r="H72" s="18">
        <v>46144</v>
      </c>
      <c r="I72" s="28"/>
      <c r="J72" s="18"/>
      <c r="K72" s="27"/>
    </row>
    <row r="73" spans="1:11" ht="79.900000000000006" customHeight="1" x14ac:dyDescent="0.2">
      <c r="A73" s="21" t="s">
        <v>2416</v>
      </c>
      <c r="B73" s="17" t="s">
        <v>2264</v>
      </c>
      <c r="C73" s="17" t="s">
        <v>2265</v>
      </c>
      <c r="D73" s="21" t="s">
        <v>208</v>
      </c>
      <c r="E73" s="17" t="s">
        <v>2266</v>
      </c>
      <c r="F73" s="17" t="s">
        <v>2267</v>
      </c>
      <c r="G73" s="51" t="s">
        <v>47</v>
      </c>
      <c r="H73" s="18">
        <v>46144</v>
      </c>
      <c r="I73" s="28"/>
      <c r="J73" s="18"/>
      <c r="K73" s="27"/>
    </row>
    <row r="74" spans="1:11" ht="79.900000000000006" customHeight="1" x14ac:dyDescent="0.2">
      <c r="A74" s="21" t="s">
        <v>2417</v>
      </c>
      <c r="B74" s="17" t="s">
        <v>2268</v>
      </c>
      <c r="C74" s="17" t="s">
        <v>2269</v>
      </c>
      <c r="D74" s="21" t="s">
        <v>208</v>
      </c>
      <c r="E74" s="17" t="s">
        <v>2270</v>
      </c>
      <c r="F74" s="17" t="s">
        <v>2271</v>
      </c>
      <c r="G74" s="51" t="s">
        <v>47</v>
      </c>
      <c r="H74" s="18">
        <v>46144</v>
      </c>
      <c r="I74" s="28"/>
      <c r="J74" s="18"/>
      <c r="K74" s="27"/>
    </row>
    <row r="75" spans="1:11" ht="79.900000000000006" customHeight="1" x14ac:dyDescent="0.2">
      <c r="A75" s="21" t="s">
        <v>2418</v>
      </c>
      <c r="B75" s="17" t="s">
        <v>2272</v>
      </c>
      <c r="C75" s="17" t="s">
        <v>2273</v>
      </c>
      <c r="D75" s="21" t="s">
        <v>2274</v>
      </c>
      <c r="E75" s="17" t="s">
        <v>2275</v>
      </c>
      <c r="F75" s="17" t="s">
        <v>2276</v>
      </c>
      <c r="G75" s="51" t="s">
        <v>47</v>
      </c>
      <c r="H75" s="18">
        <v>46144</v>
      </c>
      <c r="I75" s="28"/>
      <c r="J75" s="18"/>
      <c r="K75" s="27"/>
    </row>
    <row r="160" spans="4:4" ht="15.75" customHeight="1" x14ac:dyDescent="0.2">
      <c r="D160"/>
    </row>
    <row r="161" spans="4:4" ht="12.75" x14ac:dyDescent="0.2">
      <c r="D161"/>
    </row>
    <row r="162" spans="4:4" ht="12.75" x14ac:dyDescent="0.2">
      <c r="D162"/>
    </row>
    <row r="163" spans="4:4" ht="12.75" x14ac:dyDescent="0.2">
      <c r="D163"/>
    </row>
    <row r="164" spans="4:4" ht="12.75" x14ac:dyDescent="0.2">
      <c r="D164"/>
    </row>
    <row r="165" spans="4:4" ht="12.75" x14ac:dyDescent="0.2">
      <c r="D165"/>
    </row>
    <row r="166" spans="4:4" ht="12.75" x14ac:dyDescent="0.2">
      <c r="D166"/>
    </row>
    <row r="167" spans="4:4" ht="12.75" x14ac:dyDescent="0.2">
      <c r="D167"/>
    </row>
    <row r="168" spans="4:4" ht="12.75" x14ac:dyDescent="0.2">
      <c r="D168"/>
    </row>
    <row r="169" spans="4:4" ht="12.75" x14ac:dyDescent="0.2">
      <c r="D169"/>
    </row>
    <row r="170" spans="4:4" ht="12.75" x14ac:dyDescent="0.2">
      <c r="D170"/>
    </row>
    <row r="171" spans="4:4" ht="12.75" x14ac:dyDescent="0.2">
      <c r="D171"/>
    </row>
    <row r="172" spans="4:4" ht="12.75" x14ac:dyDescent="0.2">
      <c r="D172"/>
    </row>
    <row r="173" spans="4:4" ht="12.75" x14ac:dyDescent="0.2">
      <c r="D173"/>
    </row>
    <row r="174" spans="4:4" ht="12.75" x14ac:dyDescent="0.2">
      <c r="D174"/>
    </row>
    <row r="175" spans="4:4" ht="12.75" x14ac:dyDescent="0.2">
      <c r="D175"/>
    </row>
    <row r="176" spans="4:4" ht="12.75" x14ac:dyDescent="0.2">
      <c r="D176"/>
    </row>
    <row r="177" spans="4:4" ht="12.75" x14ac:dyDescent="0.2">
      <c r="D177"/>
    </row>
    <row r="178" spans="4:4" ht="12.75" x14ac:dyDescent="0.2">
      <c r="D178"/>
    </row>
    <row r="179" spans="4:4" ht="12.75" x14ac:dyDescent="0.2">
      <c r="D179"/>
    </row>
    <row r="180" spans="4:4" ht="12.75" x14ac:dyDescent="0.2">
      <c r="D180"/>
    </row>
    <row r="181" spans="4:4" ht="12.75" x14ac:dyDescent="0.2">
      <c r="D181"/>
    </row>
    <row r="182" spans="4:4" ht="12.75" x14ac:dyDescent="0.2">
      <c r="D182"/>
    </row>
    <row r="183" spans="4:4" ht="12.75" x14ac:dyDescent="0.2">
      <c r="D183"/>
    </row>
    <row r="184" spans="4:4" ht="12.75" x14ac:dyDescent="0.2">
      <c r="D184"/>
    </row>
    <row r="185" spans="4:4" ht="12.75" x14ac:dyDescent="0.2">
      <c r="D185"/>
    </row>
    <row r="186" spans="4:4" ht="12.75" x14ac:dyDescent="0.2">
      <c r="D186"/>
    </row>
    <row r="187" spans="4:4" ht="12.75" x14ac:dyDescent="0.2">
      <c r="D187"/>
    </row>
    <row r="188" spans="4:4" ht="12.75" x14ac:dyDescent="0.2">
      <c r="D188"/>
    </row>
    <row r="189" spans="4:4" ht="12.75" x14ac:dyDescent="0.2">
      <c r="D189"/>
    </row>
    <row r="190" spans="4:4" ht="12.75" x14ac:dyDescent="0.2">
      <c r="D190"/>
    </row>
    <row r="191" spans="4:4" ht="12.75" x14ac:dyDescent="0.2">
      <c r="D191"/>
    </row>
    <row r="192" spans="4:4" ht="12.75" x14ac:dyDescent="0.2">
      <c r="D192"/>
    </row>
    <row r="193" spans="4:4" ht="12.75" x14ac:dyDescent="0.2">
      <c r="D193"/>
    </row>
    <row r="194" spans="4:4" ht="12.75" x14ac:dyDescent="0.2">
      <c r="D194"/>
    </row>
    <row r="195" spans="4:4" ht="12.75" x14ac:dyDescent="0.2">
      <c r="D195"/>
    </row>
    <row r="196" spans="4:4" ht="12.75" x14ac:dyDescent="0.2">
      <c r="D196"/>
    </row>
    <row r="197" spans="4:4" ht="12.75" x14ac:dyDescent="0.2">
      <c r="D197"/>
    </row>
    <row r="198" spans="4:4" ht="12.75" x14ac:dyDescent="0.2">
      <c r="D198"/>
    </row>
    <row r="199" spans="4:4" ht="12.75" x14ac:dyDescent="0.2">
      <c r="D199"/>
    </row>
    <row r="200" spans="4:4" ht="15.75" customHeight="1" x14ac:dyDescent="0.2">
      <c r="D200"/>
    </row>
    <row r="201" spans="4:4" ht="15.75" customHeight="1" x14ac:dyDescent="0.2">
      <c r="D201"/>
    </row>
    <row r="202" spans="4:4" ht="15.75" customHeight="1" x14ac:dyDescent="0.2">
      <c r="D202"/>
    </row>
    <row r="203" spans="4:4" ht="15.75" customHeight="1" x14ac:dyDescent="0.2">
      <c r="D203"/>
    </row>
    <row r="204" spans="4:4" ht="15.75" customHeight="1" x14ac:dyDescent="0.2">
      <c r="D204"/>
    </row>
    <row r="205" spans="4:4" ht="15.75" customHeight="1" x14ac:dyDescent="0.2">
      <c r="D205"/>
    </row>
    <row r="206" spans="4:4" ht="15.75" customHeight="1" x14ac:dyDescent="0.2">
      <c r="D206"/>
    </row>
    <row r="207" spans="4:4" ht="15.75" customHeight="1" x14ac:dyDescent="0.2">
      <c r="D207"/>
    </row>
    <row r="208" spans="4:4" ht="15.75" customHeight="1" x14ac:dyDescent="0.2">
      <c r="D208"/>
    </row>
    <row r="209" spans="4:4" ht="15.75" customHeight="1" x14ac:dyDescent="0.2">
      <c r="D209"/>
    </row>
    <row r="210" spans="4:4" ht="15.75" customHeight="1" x14ac:dyDescent="0.2">
      <c r="D210"/>
    </row>
    <row r="211" spans="4:4" ht="15.75" customHeight="1" x14ac:dyDescent="0.2">
      <c r="D211"/>
    </row>
    <row r="212" spans="4:4" ht="15.75" customHeight="1" x14ac:dyDescent="0.2">
      <c r="D212"/>
    </row>
    <row r="213" spans="4:4" ht="15.75" customHeight="1" x14ac:dyDescent="0.2">
      <c r="D213"/>
    </row>
    <row r="214" spans="4:4" ht="15.75" customHeight="1" x14ac:dyDescent="0.2">
      <c r="D214"/>
    </row>
    <row r="215" spans="4:4" ht="15.75" customHeight="1" x14ac:dyDescent="0.2">
      <c r="D215"/>
    </row>
    <row r="216" spans="4:4" ht="15.75" customHeight="1" x14ac:dyDescent="0.2">
      <c r="D216"/>
    </row>
    <row r="217" spans="4:4" ht="15.75" customHeight="1" x14ac:dyDescent="0.2">
      <c r="D217"/>
    </row>
    <row r="218" spans="4:4" ht="15.75" customHeight="1" x14ac:dyDescent="0.2">
      <c r="D218"/>
    </row>
    <row r="219" spans="4:4" ht="15.75" customHeight="1" x14ac:dyDescent="0.2">
      <c r="D219"/>
    </row>
    <row r="220" spans="4:4" ht="15.75" customHeight="1" x14ac:dyDescent="0.2">
      <c r="D220"/>
    </row>
    <row r="221" spans="4:4" ht="15.75" customHeight="1" x14ac:dyDescent="0.2">
      <c r="D221"/>
    </row>
    <row r="222" spans="4:4" ht="15.75" customHeight="1" x14ac:dyDescent="0.2">
      <c r="D222"/>
    </row>
    <row r="223" spans="4:4" ht="15.75" customHeight="1" x14ac:dyDescent="0.2">
      <c r="D223"/>
    </row>
    <row r="224" spans="4:4" ht="15.75" customHeight="1" x14ac:dyDescent="0.2">
      <c r="D224"/>
    </row>
    <row r="225" spans="4:4" ht="15.75" customHeight="1" x14ac:dyDescent="0.2">
      <c r="D225"/>
    </row>
    <row r="226" spans="4:4" ht="15.75" customHeight="1" x14ac:dyDescent="0.2">
      <c r="D226"/>
    </row>
    <row r="227" spans="4:4" ht="15.75" customHeight="1" x14ac:dyDescent="0.2">
      <c r="D227"/>
    </row>
    <row r="228" spans="4:4" ht="15.75" customHeight="1" x14ac:dyDescent="0.2">
      <c r="D228"/>
    </row>
    <row r="229" spans="4:4" ht="15.75" customHeight="1" x14ac:dyDescent="0.2">
      <c r="D229"/>
    </row>
    <row r="230" spans="4:4" ht="15.75" customHeight="1" x14ac:dyDescent="0.2">
      <c r="D230"/>
    </row>
    <row r="231" spans="4:4" ht="15.75" customHeight="1" x14ac:dyDescent="0.2">
      <c r="D231"/>
    </row>
    <row r="232" spans="4:4" ht="15.75" customHeight="1" x14ac:dyDescent="0.2">
      <c r="D232"/>
    </row>
    <row r="233" spans="4:4" ht="15.75" customHeight="1" x14ac:dyDescent="0.2">
      <c r="D233"/>
    </row>
    <row r="234" spans="4:4" ht="15.75" customHeight="1" x14ac:dyDescent="0.2">
      <c r="D234"/>
    </row>
    <row r="235" spans="4:4" ht="15.75" customHeight="1" x14ac:dyDescent="0.2">
      <c r="D235"/>
    </row>
    <row r="236" spans="4:4" ht="15.75" customHeight="1" x14ac:dyDescent="0.2">
      <c r="D236"/>
    </row>
    <row r="237" spans="4:4" ht="15.75" customHeight="1" x14ac:dyDescent="0.2">
      <c r="D237"/>
    </row>
    <row r="238" spans="4:4" ht="15.75" customHeight="1" x14ac:dyDescent="0.2">
      <c r="D238"/>
    </row>
    <row r="239" spans="4:4" ht="15.75" customHeight="1" x14ac:dyDescent="0.2">
      <c r="D239"/>
    </row>
    <row r="240" spans="4:4" ht="15.75" customHeight="1" x14ac:dyDescent="0.2">
      <c r="D240"/>
    </row>
    <row r="241" spans="4:4" ht="15.75" customHeight="1" x14ac:dyDescent="0.2">
      <c r="D241"/>
    </row>
    <row r="242" spans="4:4" ht="15.75" customHeight="1" x14ac:dyDescent="0.2">
      <c r="D242"/>
    </row>
    <row r="243" spans="4:4" ht="15.75" customHeight="1" x14ac:dyDescent="0.2">
      <c r="D243"/>
    </row>
    <row r="244" spans="4:4" ht="15.75" customHeight="1" x14ac:dyDescent="0.2">
      <c r="D244"/>
    </row>
    <row r="245" spans="4:4" ht="15.75" customHeight="1" x14ac:dyDescent="0.2">
      <c r="D245"/>
    </row>
    <row r="246" spans="4:4" ht="15.75" customHeight="1" x14ac:dyDescent="0.2">
      <c r="D246"/>
    </row>
    <row r="247" spans="4:4" ht="15.75" customHeight="1" x14ac:dyDescent="0.2">
      <c r="D247"/>
    </row>
    <row r="248" spans="4:4" ht="15.75" customHeight="1" x14ac:dyDescent="0.2">
      <c r="D248"/>
    </row>
    <row r="249" spans="4:4" ht="15.75" customHeight="1" x14ac:dyDescent="0.2">
      <c r="D249"/>
    </row>
    <row r="250" spans="4:4" ht="15.75" customHeight="1" x14ac:dyDescent="0.2">
      <c r="D250"/>
    </row>
    <row r="251" spans="4:4" ht="15.75" customHeight="1" x14ac:dyDescent="0.2">
      <c r="D251"/>
    </row>
    <row r="252" spans="4:4" ht="15.75" customHeight="1" x14ac:dyDescent="0.2">
      <c r="D252"/>
    </row>
    <row r="253" spans="4:4" ht="15.75" customHeight="1" x14ac:dyDescent="0.2">
      <c r="D253"/>
    </row>
    <row r="254" spans="4:4" ht="15.75" customHeight="1" x14ac:dyDescent="0.2">
      <c r="D254"/>
    </row>
  </sheetData>
  <mergeCells count="16">
    <mergeCell ref="A26:K26"/>
    <mergeCell ref="A37:K37"/>
    <mergeCell ref="K23:K25"/>
    <mergeCell ref="G24:H24"/>
    <mergeCell ref="I24:J24"/>
    <mergeCell ref="A23:A25"/>
    <mergeCell ref="E23:E25"/>
    <mergeCell ref="F23:F25"/>
    <mergeCell ref="G23:H23"/>
    <mergeCell ref="I23:J23"/>
    <mergeCell ref="B1:F1"/>
    <mergeCell ref="B2:F2"/>
    <mergeCell ref="B3:F3"/>
    <mergeCell ref="B23:B25"/>
    <mergeCell ref="C23:C25"/>
    <mergeCell ref="D23:D25"/>
  </mergeCells>
  <dataValidations count="1">
    <dataValidation type="list" allowBlank="1" showErrorMessage="1" sqref="G27:G36 G38:G75">
      <formula1>"passed,failed,Block"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Trường hợp kiểm thử</vt:lpstr>
      <vt:lpstr>Tương tác người dùng</vt:lpstr>
      <vt:lpstr>Bảng xếp hạng</vt:lpstr>
      <vt:lpstr>Trò chuyện</vt:lpstr>
      <vt:lpstr>Gửi yêu cầu hỗ trợ</vt:lpstr>
      <vt:lpstr>Kiếm tiền từ nội dung</vt:lpstr>
      <vt:lpstr>Đăng ký mở cửa hàng</vt:lpstr>
      <vt:lpstr>Giỏ hàng</vt:lpstr>
      <vt:lpstr>Thanh toán</vt:lpstr>
      <vt:lpstr>Đơn hàng của tôi</vt:lpstr>
      <vt:lpstr>Đánh giá đơn hàng</vt:lpstr>
      <vt:lpstr>'Kiếm tiền từ nội dung'!Print_Area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MAY01</cp:lastModifiedBy>
  <cp:lastPrinted>2026-05-07T06:33:58Z</cp:lastPrinted>
  <dcterms:modified xsi:type="dcterms:W3CDTF">2026-05-13T04:25:44Z</dcterms:modified>
</cp:coreProperties>
</file>