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B5394B22-453C-4A92-B00D-BD853D03725B}" xr6:coauthVersionLast="47" xr6:coauthVersionMax="47" xr10:uidLastSave="{00000000-0000-0000-0000-000000000000}"/>
  <bookViews>
    <workbookView xWindow="-108" yWindow="-108" windowWidth="23256" windowHeight="13176" tabRatio="810" firstSheet="10" activeTab="16" xr2:uid="{00000000-000D-0000-FFFF-FFFF00000000}"/>
  </bookViews>
  <sheets>
    <sheet name="Trường hợp kiểm thử" sheetId="1" r:id="rId1"/>
    <sheet name="Báo cáo kiểm tra" sheetId="10" state="hidden" r:id="rId2"/>
    <sheet name="Mở ca làm việc" sheetId="4" r:id="rId3"/>
    <sheet name="Chọn vị trí phục vụ " sheetId="16" r:id="rId4"/>
    <sheet name="Đăng nhập" sheetId="31" r:id="rId5"/>
    <sheet name="Danh sách nguyên liệu" sheetId="32" r:id="rId6"/>
    <sheet name="Bán hàng khi mở ca" sheetId="21" r:id="rId7"/>
    <sheet name="Bán hàng khi chưa mở ca " sheetId="33" r:id="rId8"/>
    <sheet name="Huỷ đơn hàng" sheetId="28" r:id="rId9"/>
    <sheet name="Kết ca làm" sheetId="34" r:id="rId10"/>
    <sheet name="In mã QR bàn" sheetId="7" r:id="rId11"/>
    <sheet name="Tài khoản khi đã mở ca" sheetId="29" r:id="rId12"/>
    <sheet name="Tài khoản khi chưa mở ca " sheetId="22" r:id="rId13"/>
    <sheet name="Thanh toán đơn hàng" sheetId="25" r:id="rId14"/>
    <sheet name="Tùy chọn món" sheetId="23" r:id="rId15"/>
    <sheet name="Lịch sử đơn hàng" sheetId="24" r:id="rId16"/>
    <sheet name="Trạm xử lý đơn " sheetId="30" r:id="rId17"/>
  </sheets>
  <externalReferences>
    <externalReference r:id="rId1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F5" i="7"/>
  <c r="F4" i="7"/>
  <c r="F5" i="32"/>
  <c r="F5" i="21"/>
  <c r="F4" i="21"/>
  <c r="F5" i="28"/>
  <c r="F4" i="28"/>
  <c r="F5" i="29"/>
  <c r="F4" i="29"/>
  <c r="F5" i="34"/>
  <c r="F4" i="34"/>
  <c r="F5" i="33"/>
  <c r="F4" i="33"/>
  <c r="F4" i="32"/>
  <c r="F5" i="31"/>
  <c r="F4" i="31"/>
  <c r="F5" i="24"/>
  <c r="F4" i="24"/>
  <c r="F5" i="30"/>
  <c r="F4" i="30"/>
  <c r="F5" i="25"/>
  <c r="F4" i="25"/>
  <c r="F5" i="23"/>
  <c r="F4" i="23"/>
  <c r="F5" i="22"/>
  <c r="F4" i="22"/>
  <c r="G5" i="16" l="1"/>
  <c r="G4" i="16"/>
  <c r="F5" i="4"/>
  <c r="F4" i="4"/>
  <c r="C21" i="10" l="1"/>
  <c r="D21" i="10"/>
  <c r="K21" i="10"/>
  <c r="L21" i="10"/>
  <c r="P18" i="10"/>
  <c r="O19" i="10"/>
  <c r="P20" i="10"/>
  <c r="N18" i="10"/>
  <c r="N19" i="10"/>
  <c r="N20" i="10"/>
  <c r="M14" i="10"/>
  <c r="M12" i="10"/>
  <c r="M16" i="10"/>
  <c r="M17" i="10"/>
  <c r="M18" i="10"/>
  <c r="M19" i="10"/>
  <c r="M20" i="10"/>
  <c r="J19" i="10"/>
  <c r="J17" i="10"/>
  <c r="I20" i="10"/>
  <c r="I18" i="10"/>
  <c r="H20" i="10"/>
  <c r="H18" i="10"/>
  <c r="G20" i="10"/>
  <c r="G18" i="10"/>
  <c r="F19" i="10"/>
  <c r="P19" i="10" s="1"/>
  <c r="E20" i="10"/>
  <c r="O20" i="10" s="1"/>
  <c r="E18" i="10"/>
  <c r="O18" i="10" s="1"/>
  <c r="H17" i="10" l="1"/>
  <c r="F17" i="10"/>
  <c r="P17" i="10" s="1"/>
  <c r="N17" i="10"/>
  <c r="I17" i="10"/>
  <c r="G17" i="10"/>
  <c r="E17" i="10"/>
  <c r="O17" i="10" l="1"/>
  <c r="M10" i="10"/>
  <c r="M21" i="10" s="1"/>
  <c r="N14" i="10" l="1"/>
  <c r="J12" i="10"/>
  <c r="I12" i="10"/>
  <c r="H12" i="10"/>
  <c r="G12" i="10"/>
  <c r="F12" i="10"/>
  <c r="J10" i="10"/>
  <c r="I10" i="10"/>
  <c r="H10" i="10"/>
  <c r="G10" i="10"/>
  <c r="F10" i="10"/>
  <c r="J14" i="10"/>
  <c r="H14" i="10"/>
  <c r="F14" i="10"/>
  <c r="P14" i="10" s="1"/>
  <c r="I14" i="10"/>
  <c r="G14" i="10"/>
  <c r="E14" i="10"/>
  <c r="E21" i="10" s="1"/>
  <c r="C23" i="10" s="1"/>
  <c r="F21" i="10" l="1"/>
  <c r="D23" i="10" s="1"/>
  <c r="J21" i="10"/>
  <c r="G21" i="10"/>
  <c r="H21" i="10"/>
  <c r="I21" i="10"/>
  <c r="O14" i="10"/>
  <c r="P12" i="10"/>
  <c r="P10" i="10"/>
  <c r="O10" i="10"/>
  <c r="N12" i="10"/>
  <c r="N10" i="10"/>
  <c r="O12" i="10"/>
  <c r="P21" i="10" l="1"/>
  <c r="N21" i="10"/>
  <c r="O21" i="10"/>
  <c r="D24" i="10"/>
  <c r="C24" i="10"/>
</calcChain>
</file>

<file path=xl/sharedStrings.xml><?xml version="1.0" encoding="utf-8"?>
<sst xmlns="http://schemas.openxmlformats.org/spreadsheetml/2006/main" count="2670" uniqueCount="952">
  <si>
    <t>TEST CASE SYSTEM SPRINT 3</t>
  </si>
  <si>
    <t>Tên dự án</t>
  </si>
  <si>
    <t>XÂY DỰNG HỆ THỐNG QUẢN LÝ VÀ KIỂM DUYỆT VĂN BẢN TÍCH HỢP CHỮ KÝ SỐ VỚI THUẬT TOÁN RSA</t>
  </si>
  <si>
    <t>STT</t>
  </si>
  <si>
    <t>Chức năng</t>
  </si>
  <si>
    <t>Sheet Name</t>
  </si>
  <si>
    <t>Mô tả</t>
  </si>
  <si>
    <t>Báo cáo thử nghiệm</t>
  </si>
  <si>
    <t>Website bán thời trang</t>
  </si>
  <si>
    <t>Creator</t>
  </si>
  <si>
    <t>Phạm Nguyễn Đình huy</t>
  </si>
  <si>
    <t>Người đánh giá/phê duyệt</t>
  </si>
  <si>
    <t>Cả nhóm</t>
  </si>
  <si>
    <t>Ngày triển khai</t>
  </si>
  <si>
    <t>Ghi chú</t>
  </si>
  <si>
    <t>Tính năng đang chờ xử lý :</t>
  </si>
  <si>
    <t>Hoàn thành</t>
  </si>
  <si>
    <t>Lỗi</t>
  </si>
  <si>
    <t>Chưa Kiểm tra</t>
  </si>
  <si>
    <t>Bị chặn</t>
  </si>
  <si>
    <t>Số trường hợp thử nghiệm</t>
  </si>
  <si>
    <t>% Thành công</t>
  </si>
  <si>
    <t xml:space="preserve">% Coverage 
</t>
  </si>
  <si>
    <t>Tên hiển thị</t>
  </si>
  <si>
    <t>Vòng 1</t>
  </si>
  <si>
    <t>Vòng 2</t>
  </si>
  <si>
    <t>Đăng nhập</t>
  </si>
  <si>
    <t>Quản lý sản phẩm</t>
  </si>
  <si>
    <t>Quản lý danh mục</t>
  </si>
  <si>
    <t>Quản lý nhãn hiệu</t>
  </si>
  <si>
    <t>Quản lý mã khuyến mãi</t>
  </si>
  <si>
    <t>Quản lý hóa đơn</t>
  </si>
  <si>
    <t>Quản lý tài khoản người dùng</t>
  </si>
  <si>
    <t>Quản lý bài viết</t>
  </si>
  <si>
    <t>Quản lý bình luận</t>
  </si>
  <si>
    <t>Tìm kiếm</t>
  </si>
  <si>
    <t>Quản lý thống kê</t>
  </si>
  <si>
    <t>Sub total</t>
  </si>
  <si>
    <t>Vòng2</t>
  </si>
  <si>
    <t>Kiểm tra phủ sóng</t>
  </si>
  <si>
    <t>%</t>
  </si>
  <si>
    <t>Kiểm tra thành công phủ sống</t>
  </si>
  <si>
    <t>Project Name</t>
  </si>
  <si>
    <t>Module Code</t>
  </si>
  <si>
    <t>Chưa kiểm tra</t>
  </si>
  <si>
    <t>Tổng trường hợp kiểm tra</t>
  </si>
  <si>
    <t>Round 1</t>
  </si>
  <si>
    <t>Round 2</t>
  </si>
  <si>
    <t>Test Case ID</t>
  </si>
  <si>
    <t>Quy trình</t>
  </si>
  <si>
    <t>Điều kiện tiên quyểt</t>
  </si>
  <si>
    <t>Kết quả mong đợi</t>
  </si>
  <si>
    <t>Kết quả thực tế</t>
  </si>
  <si>
    <t>Kết quả</t>
  </si>
  <si>
    <t>Chú thích</t>
  </si>
  <si>
    <t>Trạng thái</t>
  </si>
  <si>
    <t>Ngày kiểm tra</t>
  </si>
  <si>
    <t>Người kiểm tra</t>
  </si>
  <si>
    <t>Kiểm tra tiêu đề giao diện</t>
  </si>
  <si>
    <t>Passed</t>
  </si>
  <si>
    <t>FUNCTION_SHOW Quản lý sản phẩm</t>
  </si>
  <si>
    <t>Tổng lần kiểm tra</t>
  </si>
  <si>
    <t>Điều kiện tiên quyết</t>
  </si>
  <si>
    <t> </t>
  </si>
  <si>
    <t>Lộc</t>
  </si>
  <si>
    <t>[Đăng xuất] Button</t>
  </si>
  <si>
    <t>FUNCTION_SHOW Danh sách chức vụ</t>
  </si>
  <si>
    <t>Phương</t>
  </si>
  <si>
    <t>[Quay lại] Button</t>
  </si>
  <si>
    <t>Tổng trường hợp kiểm</t>
  </si>
  <si>
    <t>Chú thich</t>
  </si>
  <si>
    <t>NGHIÊN CỨU VÀ PHÁT TRIỂN NỀN TẢNG SỐ HOÁ QUY TRÌNH PHỤC VỤ VÀ THANH TOÁN TRONG QUẢN LÝ QUÁN CAFÉ TÍCH HỢP AI HỖ TRỢ NGƯỜI QUẢN LÝ</t>
  </si>
  <si>
    <t>Mở ca làm việc</t>
  </si>
  <si>
    <t xml:space="preserve">Chọn vị trí phục vụ </t>
  </si>
  <si>
    <t>Danh sách nguyên liệu</t>
  </si>
  <si>
    <t>Huỷ đơn hàng</t>
  </si>
  <si>
    <t>Quản lý mã QR bàn</t>
  </si>
  <si>
    <t>Tài khoản khi đã mở ca</t>
  </si>
  <si>
    <t xml:space="preserve">Tài khoản khi chưa mở ca </t>
  </si>
  <si>
    <t>Thanh toán đơn hàng</t>
  </si>
  <si>
    <t>Tùy chọn món</t>
  </si>
  <si>
    <t>Bán hàng khi mở ca</t>
  </si>
  <si>
    <t xml:space="preserve">Bán hàng khi chưa mở ca </t>
  </si>
  <si>
    <t>Kết ca làm</t>
  </si>
  <si>
    <t>Lịch sử đơn hàng</t>
  </si>
  <si>
    <t xml:space="preserve">Trạm xử lý đơn </t>
  </si>
  <si>
    <t>GUI_SHOW Mở ca làm việc   </t>
  </si>
  <si>
    <t xml:space="preserve">GUI-MOCA01  </t>
  </si>
  <si>
    <t>Đăng nhập thành công</t>
  </si>
  <si>
    <t>Hiển thị tiêu đề "Mở Ca Làm Việc"</t>
  </si>
  <si>
    <t>GUI-MOCA02</t>
  </si>
  <si>
    <t>[Ngày giờ hiện tại] Label</t>
  </si>
  <si>
    <t>Hiển thị ngày giờ hiện tại</t>
  </si>
  <si>
    <t xml:space="preserve"> Hiển thị ngày giờ hiện tại  </t>
  </si>
  <si>
    <t xml:space="preserve">GUI-MOCA03 </t>
  </si>
  <si>
    <t>[Tiền mặt đầu ca] Input</t>
  </si>
  <si>
    <t xml:space="preserve"> Hiển thị ô nhập tiền mặt đầu ca</t>
  </si>
  <si>
    <t xml:space="preserve">Hiển thị ô nhập tiền mặt đầu ca </t>
  </si>
  <si>
    <t xml:space="preserve">GUI-MOCA04 </t>
  </si>
  <si>
    <t>GUI-MOCA05</t>
  </si>
  <si>
    <t xml:space="preserve">GUI-MOCA06 </t>
  </si>
  <si>
    <t xml:space="preserve">GUI-MOCA07  </t>
  </si>
  <si>
    <t xml:space="preserve"> GUI-MOCA08 </t>
  </si>
  <si>
    <t xml:space="preserve">[200,000] Button </t>
  </si>
  <si>
    <t>Hiển thị nút 200,000</t>
  </si>
  <si>
    <t>[500,000] Button</t>
  </si>
  <si>
    <t>Hiển thị nút 500,000</t>
  </si>
  <si>
    <t xml:space="preserve">Hiển thị nút 1,000,000 </t>
  </si>
  <si>
    <t>[1,000,000] Button</t>
  </si>
  <si>
    <t xml:space="preserve">[Hủy] Button </t>
  </si>
  <si>
    <t xml:space="preserve"> [Bắt Đầu Ca] Button</t>
  </si>
  <si>
    <t>Hiển thị nút Hủy  .</t>
  </si>
  <si>
    <t xml:space="preserve">Hiển thị nút Hủy </t>
  </si>
  <si>
    <t xml:space="preserve">Hiển thị nút Bắt Đầu Ca    </t>
  </si>
  <si>
    <t xml:space="preserve">Hiển thị nút Bắt Đầu Ca </t>
  </si>
  <si>
    <t>FUNC-MOCA01</t>
  </si>
  <si>
    <t xml:space="preserve">FUNC-MOCA02 </t>
  </si>
  <si>
    <t>FUNC-MOCA03</t>
  </si>
  <si>
    <t>FUNC-MOCA04</t>
  </si>
  <si>
    <t>FUNC-MOCA05</t>
  </si>
  <si>
    <t>FUNC-MOCA06</t>
  </si>
  <si>
    <t>FUNC-MOCA07</t>
  </si>
  <si>
    <t>FUNC-MOCA08</t>
  </si>
  <si>
    <t>FUNC-MOCA09</t>
  </si>
  <si>
    <t>FUNC-MOCA10</t>
  </si>
  <si>
    <t>FUNC-MOCA11</t>
  </si>
  <si>
    <t>Kiểm tra nhập số tiền hợp lệ</t>
  </si>
  <si>
    <t>Kiểm tra nhập ký tự chữ"</t>
  </si>
  <si>
    <t>Kiểm tra nhập ký tự đặc biệt</t>
  </si>
  <si>
    <t>Kiểm tra bỏ trống tiền mặt đầu ca</t>
  </si>
  <si>
    <t>Kiểm tra nhập số âm</t>
  </si>
  <si>
    <t>Kiểm tra nhập số 0</t>
  </si>
  <si>
    <t>Kiểm tra chọn gợi ý nhanh 200,000</t>
  </si>
  <si>
    <t>Kiểm tra chọn gợi ý nhanh 500,000</t>
  </si>
  <si>
    <t>Kiểm tra chọn gợi ý nhanh 1,000,000</t>
  </si>
  <si>
    <t>Kiểm tra nút Hủy</t>
  </si>
  <si>
    <t>Kiểm tra mở ca thành công</t>
  </si>
  <si>
    <t>1. Không nhập tiền
2. Nhấn Bắt Đầu Ca</t>
  </si>
  <si>
    <t>1. Nhập số âm
2. Nhấn Bắt Đầu Ca</t>
  </si>
  <si>
    <t>1. Nhập số 0
2. Nhấn Bắt Đầu Ca</t>
  </si>
  <si>
    <t>1. Nhập tiền hợp lệ
2. Nhấn Bắt Đầu Ca</t>
  </si>
  <si>
    <t>Cho phép nhập số tiền.</t>
  </si>
  <si>
    <t>Cho phép nhập số tiền</t>
  </si>
  <si>
    <t>Hiển thị thông báo lỗi</t>
  </si>
  <si>
    <t>Hiển thị thông báo yêu cầu nhập tiền</t>
  </si>
  <si>
    <t>Không cho mở ca</t>
  </si>
  <si>
    <t>Tự động điền 200,000</t>
  </si>
  <si>
    <t>Tự động điền 500,000</t>
  </si>
  <si>
    <t>Tự động điền 1,000,000</t>
  </si>
  <si>
    <t>Đóng màn hình Mở ca</t>
  </si>
  <si>
    <t>Mở ca thành công</t>
  </si>
  <si>
    <t>GUI_SHOW Chọn vị trí phục vụ</t>
  </si>
  <si>
    <t>GUI-CHONBAN01</t>
  </si>
  <si>
    <t> 1. Truy cập màn hình Chọn vị trí / Bàn</t>
  </si>
  <si>
    <t> Đăng nhập thành công</t>
  </si>
  <si>
    <t>Hiển thị tiêu đề "Chọn vị trí / Bàn"</t>
  </si>
  <si>
    <t>GUI-CHONBAN02</t>
  </si>
  <si>
    <t>GUI-CHONBAN03</t>
  </si>
  <si>
    <t>GUI-CHONBAN04</t>
  </si>
  <si>
    <t>GUI-CHONBAN05</t>
  </si>
  <si>
    <t>GUI-CHONBAN06</t>
  </si>
  <si>
    <t>GUI-CHONBAN07</t>
  </si>
  <si>
    <t>GUI-CHONBAN08</t>
  </si>
  <si>
    <t>GUI-CHONBAN09</t>
  </si>
  <si>
    <t>[Mang đi] Button</t>
  </si>
  <si>
    <t>GUI-TRAM01</t>
  </si>
  <si>
    <t>GUI-TRAM02</t>
  </si>
  <si>
    <t xml:space="preserve">Hiển thị nút Mang đi </t>
  </si>
  <si>
    <t>GUI-TRAM03</t>
  </si>
  <si>
    <t>GUI-TRAM04</t>
  </si>
  <si>
    <t>GUI-TRAM05</t>
  </si>
  <si>
    <t>GUI-TRAM06</t>
  </si>
  <si>
    <t>GUI-TRAM07</t>
  </si>
  <si>
    <t>GUI-TRAM08</t>
  </si>
  <si>
    <t>GUI-TRAM09</t>
  </si>
  <si>
    <t>GUI-TRAM10</t>
  </si>
  <si>
    <t>GUI-TRAM11</t>
  </si>
  <si>
    <t>GUI-TRAM12</t>
  </si>
  <si>
    <t>GUI-TRAM13</t>
  </si>
  <si>
    <t xml:space="preserve">[ShopeeFood] Button </t>
  </si>
  <si>
    <t>[ĐANG PHA CHẾ] Tab</t>
  </si>
  <si>
    <t xml:space="preserve">Hiển thị nút ShopeeFood </t>
  </si>
  <si>
    <t>[CHỜ THANH TOÁN] Tab</t>
  </si>
  <si>
    <t>[GrabFood] Button</t>
  </si>
  <si>
    <t>[Mã đơn hàng] Label</t>
  </si>
  <si>
    <t>[Mang đi] Label</t>
  </si>
  <si>
    <t>[Thời gian xử lý] Label</t>
  </si>
  <si>
    <t xml:space="preserve">Hiển thị nút GrabFood  </t>
  </si>
  <si>
    <t>[Tên món] Label</t>
  </si>
  <si>
    <t>[Ghi chú món] Label</t>
  </si>
  <si>
    <t>[Chưa thu tiền] Label</t>
  </si>
  <si>
    <t xml:space="preserve"> Đăng nhập thành công</t>
  </si>
  <si>
    <t>[Tổng tiền] Label</t>
  </si>
  <si>
    <t>[HOÀN THÀNH PHA CHẾ] Button</t>
  </si>
  <si>
    <t>[HỦY ĐƠN HÀNG] Button</t>
  </si>
  <si>
    <t>[Làm mới] Button</t>
  </si>
  <si>
    <t>Có đơn hàng</t>
  </si>
  <si>
    <t>[Bàn 01] Button</t>
  </si>
  <si>
    <t xml:space="preserve">Hiển thị nút Bàn 01 </t>
  </si>
  <si>
    <t xml:space="preserve">[Bàn 02] Button   </t>
  </si>
  <si>
    <t xml:space="preserve">Hiển thị nút Bàn 02                  </t>
  </si>
  <si>
    <t>Hiển thị tiêu đề "Trạm xử lý đơn"</t>
  </si>
  <si>
    <t xml:space="preserve">Hiển thị nút Bàn 02  </t>
  </si>
  <si>
    <t xml:space="preserve">Hiển thị nút Tầng 1     </t>
  </si>
  <si>
    <t>Hiển thị tab ĐANG PHA CHẾ</t>
  </si>
  <si>
    <t>Hiển thị tab CHỜ THANH TOÁN</t>
  </si>
  <si>
    <t>Hiển thị mã đơn hàng</t>
  </si>
  <si>
    <t xml:space="preserve">Hiển thị nút Tầng 1 </t>
  </si>
  <si>
    <t>Hiển thị loại đơn hàng</t>
  </si>
  <si>
    <t>Hiển thị thời gian xử lý đơn</t>
  </si>
  <si>
    <t>Hiển thị tên món</t>
  </si>
  <si>
    <t>Hiển thị ghi chú món</t>
  </si>
  <si>
    <t>Hiển thị trạng thái chưa thu tiền</t>
  </si>
  <si>
    <t>Hiển thị tổng tiền đơn hàng</t>
  </si>
  <si>
    <t>Hiển thị nút HOÀN THÀNH PHA CHẾ</t>
  </si>
  <si>
    <t>Hiển thị nút HỦY ĐƠN HÀNG</t>
  </si>
  <si>
    <t xml:space="preserve">[Tầng 2] Button   </t>
  </si>
  <si>
    <t>Hiển thị nút làm mới</t>
  </si>
  <si>
    <t xml:space="preserve">[Tầng 1] Button </t>
  </si>
  <si>
    <t xml:space="preserve">Hiển thị nút Tầng 2    </t>
  </si>
  <si>
    <t>[Đóng] Button</t>
  </si>
  <si>
    <t>Hiển thị nút đóng giao diện</t>
  </si>
  <si>
    <t xml:space="preserve"> Hiển thị nút đóng giao diện     </t>
  </si>
  <si>
    <t>FUNC-CHONBAN01</t>
  </si>
  <si>
    <t xml:space="preserve">Kiểm tra chọn Mang đi </t>
  </si>
  <si>
    <t>1. Nhấn nút Mang đi</t>
  </si>
  <si>
    <t xml:space="preserve">Đăng nhập thành công   </t>
  </si>
  <si>
    <t xml:space="preserve">Chọn thành công Mang đi         </t>
  </si>
  <si>
    <t>Kiểm tra chọn ShopeeFood</t>
  </si>
  <si>
    <t>FUNC-TRAM01</t>
  </si>
  <si>
    <t>FUNC-TRAM02</t>
  </si>
  <si>
    <t>FUNC-TRAM03</t>
  </si>
  <si>
    <t>FUNC-TRAM04</t>
  </si>
  <si>
    <t>FUNC-TRAM05</t>
  </si>
  <si>
    <t>FUNC-TRAM06</t>
  </si>
  <si>
    <t>FUNC-TRAM07</t>
  </si>
  <si>
    <t>FUNC-TRAM08</t>
  </si>
  <si>
    <t>Kiểm tra hiển thị danh sách đơn đang pha chế</t>
  </si>
  <si>
    <t>FUNC-CHONBAN02</t>
  </si>
  <si>
    <t>FUNC-CHONBAN03</t>
  </si>
  <si>
    <t>FUNC-CHONBAN04</t>
  </si>
  <si>
    <t>FUNC-CHONBAN05</t>
  </si>
  <si>
    <t>FUNC-CHONBAN06</t>
  </si>
  <si>
    <t>FUNC-CHONBAN07</t>
  </si>
  <si>
    <t>Chọn thành công ShopeeFood</t>
  </si>
  <si>
    <t>Kiểm tra chọn GrabFood</t>
  </si>
  <si>
    <t xml:space="preserve">GUI_SHOW Trạm xử lý đơn </t>
  </si>
  <si>
    <t>1. Nhấn nút GrabFood</t>
  </si>
  <si>
    <t xml:space="preserve">FUNCTION_SHOW Trạm xử lý đơn </t>
  </si>
  <si>
    <t xml:space="preserve">Chọn thành công GrabFood    </t>
  </si>
  <si>
    <t>Kiểm tra chuyển tab chờ thanh toán</t>
  </si>
  <si>
    <t>Kiểm tra hoàn thành pha chế</t>
  </si>
  <si>
    <t>Kiểm tra cập nhật thời gian xử lý</t>
  </si>
  <si>
    <t>Kiểm tra hiển thị ghi chú món</t>
  </si>
  <si>
    <t>Kiểm tra hiển thị tổng tiền đơn hàng</t>
  </si>
  <si>
    <t>Kiểm tra làm mới danh sách đơn</t>
  </si>
  <si>
    <t xml:space="preserve">Kiểm tra chọn Bàn 01 </t>
  </si>
  <si>
    <t>1. Nhấn nút Bàn 01</t>
  </si>
  <si>
    <t>Chọn thành công Bàn 01</t>
  </si>
  <si>
    <t xml:space="preserve">Kiểm tra chọn Bàn 02 </t>
  </si>
  <si>
    <t xml:space="preserve">1. Nhấn nút Bàn 02  </t>
  </si>
  <si>
    <t>Chọn thành công Bàn 02</t>
  </si>
  <si>
    <t xml:space="preserve">Kiểm tra chuyển tầng </t>
  </si>
  <si>
    <t>1. Nhấn nút Tầng 2</t>
  </si>
  <si>
    <t>Hiển thị danh sách bàn tầng 2</t>
  </si>
  <si>
    <t xml:space="preserve">1. Nhấn nút ShopeeFood 
</t>
  </si>
  <si>
    <t>Kiểm tra đóng giao diện</t>
  </si>
  <si>
    <t xml:space="preserve">1. Nhấn nút đóng </t>
  </si>
  <si>
    <t>Đang ở màn hình Chọn vị trí / Bàn</t>
  </si>
  <si>
    <t xml:space="preserve">Đóng màn hình Chọn vị trí / Bàn </t>
  </si>
  <si>
    <t>Đóng màn hình Chọn vị trí / Bàn</t>
  </si>
  <si>
    <t>Hiển thị danh sách đơn đang pha chế</t>
  </si>
  <si>
    <t>FUNCTION_SHOW Đăng nhập</t>
  </si>
  <si>
    <t>Hiển thị danh sách đơn chờ thanh toán</t>
  </si>
  <si>
    <t>GUI-LOGIN01</t>
  </si>
  <si>
    <t>GUI-LOGIN02</t>
  </si>
  <si>
    <t>GUI-LOGIN03</t>
  </si>
  <si>
    <t>GUI-LOGIN04</t>
  </si>
  <si>
    <t>GUI-LOGIN05</t>
  </si>
  <si>
    <t>Tự động cập nhật thời gian xử lý</t>
  </si>
  <si>
    <t>Hiển thị đúng ghi chú món</t>
  </si>
  <si>
    <t>Hiển thị đúng tổng tiền đơn hàng</t>
  </si>
  <si>
    <t>Cập nhật danh sách đơn hàng</t>
  </si>
  <si>
    <t>Có đơn hàng đang pha chế</t>
  </si>
  <si>
    <t>Có ghi chú món</t>
  </si>
  <si>
    <t>Kiểm tra hủy đơn hàng</t>
  </si>
  <si>
    <t xml:space="preserve">Kiểm tra logo hệ thống  </t>
  </si>
  <si>
    <t xml:space="preserve">Không  </t>
  </si>
  <si>
    <t xml:space="preserve">Hiển thị logo hệ thống </t>
  </si>
  <si>
    <t>[Tên đăng nhập] Input</t>
  </si>
  <si>
    <t xml:space="preserve">[ĐĂNG NHẬP] Button </t>
  </si>
  <si>
    <t xml:space="preserve">Hiển thị ô nhập Tên đăng nhập     </t>
  </si>
  <si>
    <t xml:space="preserve">Hiển thị ô nhập Mật khẩu   </t>
  </si>
  <si>
    <t xml:space="preserve">Hiển thị ô nhập Mật khẩu    </t>
  </si>
  <si>
    <t xml:space="preserve">Hiển thị nút ĐĂNG NHẬP   </t>
  </si>
  <si>
    <t>Hiển thị nút ĐĂNG NHẬP</t>
  </si>
  <si>
    <t>Hiển thị tiêu đề "GUNPLA COFFE LOGIN"</t>
  </si>
  <si>
    <t>GUI_SHOW Lịch sử đơn hàng</t>
  </si>
  <si>
    <t xml:space="preserve">[Mật khẩu] Input </t>
  </si>
  <si>
    <t>FUNCTION_SHOW Lịch sử đơn hàng</t>
  </si>
  <si>
    <t>FUNC-LOGIN01</t>
  </si>
  <si>
    <t>FUNC-LOGIN02</t>
  </si>
  <si>
    <t>FUNC-LOGIN03</t>
  </si>
  <si>
    <t>FUNC-LOGIN05</t>
  </si>
  <si>
    <t>FUNC-LOGIN06</t>
  </si>
  <si>
    <t>GUI-LS01</t>
  </si>
  <si>
    <t xml:space="preserve">Kiểm tra đăng nhập thành công  </t>
  </si>
  <si>
    <t>GUI_SHOW Đăng nhập</t>
  </si>
  <si>
    <t>Tài khoản tồn tại trong hệ thống</t>
  </si>
  <si>
    <t xml:space="preserve">Đăng nhập thành công </t>
  </si>
  <si>
    <t>1. Nhập tài khoản hợp lệ
2. Nhấn ĐĂNG NHẬP</t>
  </si>
  <si>
    <t>Kiểm tra bỏ trống tên đăng nhập</t>
  </si>
  <si>
    <t>GUI-LS02</t>
  </si>
  <si>
    <t>GUI-LS03</t>
  </si>
  <si>
    <t>GUI-LS04</t>
  </si>
  <si>
    <t>GUI-LS05</t>
  </si>
  <si>
    <t>GUI-LS06</t>
  </si>
  <si>
    <t>GUI-LS07</t>
  </si>
  <si>
    <t>GUI-LS08</t>
  </si>
  <si>
    <t>GUI-LS09</t>
  </si>
  <si>
    <t>[Tìm kiếm theo mã đơn] Input</t>
  </si>
  <si>
    <t>[MÃ ĐƠN] Label</t>
  </si>
  <si>
    <t>[THỜI GIAN] Label</t>
  </si>
  <si>
    <t>[LOẠI] Label</t>
  </si>
  <si>
    <t>[SỐ LƯỢNG] Label</t>
  </si>
  <si>
    <t>[TỔNG TIỀN] Label</t>
  </si>
  <si>
    <t>[THAO TÁC] Label</t>
  </si>
  <si>
    <t>[Xem chi tiết] Button</t>
  </si>
  <si>
    <t xml:space="preserve">1. Không nhập tên đăng nhập
2. Nhấn ĐĂNG NHẬP
</t>
  </si>
  <si>
    <t>GUI-LS10</t>
  </si>
  <si>
    <t>[In hóa đơn] Button</t>
  </si>
  <si>
    <t>Không</t>
  </si>
  <si>
    <t>Có dữ liệu đơn hàng</t>
  </si>
  <si>
    <t xml:space="preserve">Kiểm tra bỏ trống mật khẩu        </t>
  </si>
  <si>
    <t>Hiển thị tiêu đề "Lịch sử đơn hàng"</t>
  </si>
  <si>
    <t>Hiển thị ô tìm kiếm theo mã đơn</t>
  </si>
  <si>
    <t>Hiển thị cột mã đơn</t>
  </si>
  <si>
    <t xml:space="preserve">1. Không nhập mật khẩu
 2. Nhấn ĐĂNG NHẬP
</t>
  </si>
  <si>
    <t xml:space="preserve">Hiển thị thông báo yêu cầu nhập mật khẩu </t>
  </si>
  <si>
    <t>Hiển thị cột thời gian</t>
  </si>
  <si>
    <t>Hiển thị cột loại đơn</t>
  </si>
  <si>
    <t>Hiển thị cột số lượng món</t>
  </si>
  <si>
    <t>Hiển thị cột tổng tiền</t>
  </si>
  <si>
    <t>Kiểm tra nhập sai tên đăng nhập</t>
  </si>
  <si>
    <t>Hiển thị cột thao tác</t>
  </si>
  <si>
    <t>Hiển thị nút xem chi tiết đơn</t>
  </si>
  <si>
    <t>Hiển thị nút in hóa đơn</t>
  </si>
  <si>
    <t xml:space="preserve">1. Nhập sai tên đăng nhập
2. Nhấn ĐĂNG NHẬP
</t>
  </si>
  <si>
    <t>Kiểm tra nhập sai mật khẩu</t>
  </si>
  <si>
    <t xml:space="preserve">1. Nhập sai mật khẩu
2. Nhấn ĐĂNG NHẬP
</t>
  </si>
  <si>
    <t>Truy cập màn hình Lịch sử đơn hàng</t>
  </si>
  <si>
    <t>Truy cập màn hình Trạm xử lý đơn</t>
  </si>
  <si>
    <t>Truy cập tab ĐANG PHA CHẾ</t>
  </si>
  <si>
    <t>Nhấn tab CHỜ THANH TOÁN</t>
  </si>
  <si>
    <t>Nhấn nút HOÀN THÀNH PHA CHẾ</t>
  </si>
  <si>
    <t>Nhấn nút HỦY ĐƠN HÀNG</t>
  </si>
  <si>
    <t>Theo dõi thời gian xử lý đơn</t>
  </si>
  <si>
    <t>Truy cập đơn hàng</t>
  </si>
  <si>
    <t>Nhấn nút làm mới</t>
  </si>
  <si>
    <t>GUI_SHOW Danh sách nguyên liệu</t>
  </si>
  <si>
    <t>FUNCTION_SHOW Danh sách nguyên liệu</t>
  </si>
  <si>
    <t>GUI-NL01</t>
  </si>
  <si>
    <t>GUI-NL02</t>
  </si>
  <si>
    <t>GUI-NL03</t>
  </si>
  <si>
    <t>GUI-NL04</t>
  </si>
  <si>
    <t>GUI-NL05</t>
  </si>
  <si>
    <t>GUI-NL06</t>
  </si>
  <si>
    <t>GUI-NL07</t>
  </si>
  <si>
    <t>GUI-NL08</t>
  </si>
  <si>
    <t>GUI-NL09</t>
  </si>
  <si>
    <t>GUI-NL10</t>
  </si>
  <si>
    <t>FUNC-LS01</t>
  </si>
  <si>
    <t>FUNC-LS02</t>
  </si>
  <si>
    <t>FUNC-LS03</t>
  </si>
  <si>
    <t>FUNC-LS04</t>
  </si>
  <si>
    <t>FUNC-LS05</t>
  </si>
  <si>
    <t>FUNC-LS06</t>
  </si>
  <si>
    <t>Kiểm tra tìm kiếm mã đơn</t>
  </si>
  <si>
    <t>Kiểm tra tìm kiếm mã đơn không tồn tại</t>
  </si>
  <si>
    <t>Hiển thị tiêu đề "Danh sách nguyên liệu</t>
  </si>
  <si>
    <t>Kiểm tra hiển thị thông tin đơn hàng</t>
  </si>
  <si>
    <t>[Tìm kiếm nguyên liệu] Input</t>
  </si>
  <si>
    <t>Kiểm tra xem chi tiết đơn hàng</t>
  </si>
  <si>
    <t>Kiểm tra in hóa đơn</t>
  </si>
  <si>
    <t>Truy cập màn hình Danh sách nguyên liệu</t>
  </si>
  <si>
    <t>Kiểm tra hiển thị tổng tiền</t>
  </si>
  <si>
    <t>Nhập mã đơn vào ô tìm kiếm</t>
  </si>
  <si>
    <t xml:space="preserve"> Truy cập màn hình Mở ca làm việc</t>
  </si>
  <si>
    <t>Nhập mã đơn không tồn tại</t>
  </si>
  <si>
    <t>Truy cập màn hình Mở ca làm việc</t>
  </si>
  <si>
    <t>Nhấn nút xem chi tiết</t>
  </si>
  <si>
    <t>Nhấn nút in hóa đơn</t>
  </si>
  <si>
    <t>Nhập số tiền hợp lệ vào ô tiền mặt đầu ca</t>
  </si>
  <si>
    <t>Nhập ký tự chữ vào ô tiền mặt đầu ca</t>
  </si>
  <si>
    <t>Nhập ký tự đặc biệt vào ô tiền mặt đầu ca</t>
  </si>
  <si>
    <t>Nhấn nút 200,000</t>
  </si>
  <si>
    <t>Nhấn nút 500,000</t>
  </si>
  <si>
    <t>Nhấn nút 1,000,000</t>
  </si>
  <si>
    <t>Nhấn nút Hủy</t>
  </si>
  <si>
    <t>Hiển thị đơn hàng phù hợp</t>
  </si>
  <si>
    <t>Truy cập màn hình Đăng nhập</t>
  </si>
  <si>
    <t>Hiển thị đúng thông tin đơn hàng</t>
  </si>
  <si>
    <t>Hiển thị chi tiết đơn hàng</t>
  </si>
  <si>
    <t>In hóa đơn thành công</t>
  </si>
  <si>
    <t xml:space="preserve">[Làm mới] Button  </t>
  </si>
  <si>
    <t>Hiển thị ô tìm kiếm nguyên liệu</t>
  </si>
  <si>
    <t xml:space="preserve">[Bột cà phê Robusta] Label </t>
  </si>
  <si>
    <t xml:space="preserve">Hiển thị tên nguyên liệu   </t>
  </si>
  <si>
    <t xml:space="preserve">[Cốt trà túi lọc] Label </t>
  </si>
  <si>
    <t>[Đào miếng (đóng hộp)] Label</t>
  </si>
  <si>
    <t xml:space="preserve">Sữa đặc] Label   </t>
  </si>
  <si>
    <t>[Sữa tươi không đường] Label</t>
  </si>
  <si>
    <t xml:space="preserve">[Syrup Đào] Label </t>
  </si>
  <si>
    <t>[Số lượng nguyên liệu] Labe</t>
  </si>
  <si>
    <t>Hiển thị số lượng nguyên liệu</t>
  </si>
  <si>
    <t>GUI_SHOW Tùy chọn món</t>
  </si>
  <si>
    <t>FUNCTION_SHOW Tùy chọn món</t>
  </si>
  <si>
    <t xml:space="preserve">FUNC-NL01  </t>
  </si>
  <si>
    <t>FUNC-NL02</t>
  </si>
  <si>
    <t>FUNC-NL03</t>
  </si>
  <si>
    <t>FUNC-NL04</t>
  </si>
  <si>
    <t>FUNC-NL05</t>
  </si>
  <si>
    <t>FUNC-NL06</t>
  </si>
  <si>
    <t>GUI-TUYCHON01</t>
  </si>
  <si>
    <t xml:space="preserve">Kiểm tra tìm kiếm nguyên liệu </t>
  </si>
  <si>
    <t>GUI-TUYCHON02</t>
  </si>
  <si>
    <t>GUI-TUYCHON03</t>
  </si>
  <si>
    <t>GUI-TUYCHON04</t>
  </si>
  <si>
    <t>GUI-TUYCHON05</t>
  </si>
  <si>
    <t>GUI-TUYCHON06</t>
  </si>
  <si>
    <t>GUI-TUYCHON07</t>
  </si>
  <si>
    <t>GUI-TUYCHON08</t>
  </si>
  <si>
    <t>GUI-TUYCHON09</t>
  </si>
  <si>
    <t>GUI-TUYCHON10</t>
  </si>
  <si>
    <t>Hiển thị nguyên liệu phù hợp</t>
  </si>
  <si>
    <t>[Chọn Size] Label</t>
  </si>
  <si>
    <t>[Size L] Button</t>
  </si>
  <si>
    <t>Kiểm tra tìm kiếm không có kết quả</t>
  </si>
  <si>
    <t xml:space="preserve">Kiểm tra làm mới danh sách        </t>
  </si>
  <si>
    <t>[Thêm Topping] Label</t>
  </si>
  <si>
    <t>Kiểm tra hiển thị số lượng nguyên liệu</t>
  </si>
  <si>
    <t xml:space="preserve">Kiểm tra hiển thị mức cảnh báo    </t>
  </si>
  <si>
    <t>Kiểm tra cuộn danh sách nguyên liệu</t>
  </si>
  <si>
    <t>[Trân châu trắng] Checkbox</t>
  </si>
  <si>
    <t>[Ghi chú] Input</t>
  </si>
  <si>
    <t xml:space="preserve">Nhập tên nguyên liệu vào ô tìm kiếm </t>
  </si>
  <si>
    <t>[Tạm tính] Label</t>
  </si>
  <si>
    <t>Nhập từ khóa không tồn tại</t>
  </si>
  <si>
    <t>[Hủy] Button</t>
  </si>
  <si>
    <t>[Thêm vào đơn] Button</t>
  </si>
  <si>
    <t>Truy cập màn hình Tùy chọn món</t>
  </si>
  <si>
    <t>Cuộn danh sách nguyên liệu</t>
  </si>
  <si>
    <t>Hiển thị tiêu đề "Tùy chọn món"</t>
  </si>
  <si>
    <t>Hiển thị khu vực chọn size</t>
  </si>
  <si>
    <t>Hiển thị nút Size L</t>
  </si>
  <si>
    <t>Hiển thị khu vực topping</t>
  </si>
  <si>
    <t>Cập nhật danh sách nguyên liệu</t>
  </si>
  <si>
    <t>Hiển thị topping Trân châu trắng</t>
  </si>
  <si>
    <t>Hiển thị đúng số lượng nguyên liệu</t>
  </si>
  <si>
    <t>Hiển thị ô nhập ghi chú</t>
  </si>
  <si>
    <t>Hiển thị tạm tính đơn hàng</t>
  </si>
  <si>
    <t>Hiển thị nút Hủy</t>
  </si>
  <si>
    <t>Hiển thị đầy đủ danh sách nguyên liệu</t>
  </si>
  <si>
    <t>Hiển thị nút Thêm vào đơn</t>
  </si>
  <si>
    <t>GUI_SHOW Bán hàng khi mở ca</t>
  </si>
  <si>
    <t>FUNCTION_SHOW Bán hàng khi mở ca</t>
  </si>
  <si>
    <t>GUI-BANHANG01</t>
  </si>
  <si>
    <t>GUI-BANHANG02</t>
  </si>
  <si>
    <t>GUI-BANHANG03</t>
  </si>
  <si>
    <t>GUI-BANHANG04</t>
  </si>
  <si>
    <t>GUI-BANHANG05</t>
  </si>
  <si>
    <t>GUI-BANHANG06</t>
  </si>
  <si>
    <t>GUI-BANHANG07</t>
  </si>
  <si>
    <t>GUI-BANHANG08</t>
  </si>
  <si>
    <t>GUI-BANHANG09</t>
  </si>
  <si>
    <t>GUI-BANHANG10</t>
  </si>
  <si>
    <t>GUI-BANHANG11</t>
  </si>
  <si>
    <t>GUI-BANHANG12</t>
  </si>
  <si>
    <t>GUI-BANHANG13</t>
  </si>
  <si>
    <t>GUI-BANHANG14</t>
  </si>
  <si>
    <t>[Tìm kiếm món ăn, đồ uống] Inpu</t>
  </si>
  <si>
    <t>Truy cập trang bán hàng</t>
  </si>
  <si>
    <t>Hiển thị ô tìm kiếm món ăn, đồ uống</t>
  </si>
  <si>
    <t xml:space="preserve">[Cà phê] Button      </t>
  </si>
  <si>
    <t>FUNC-TUYCHON01</t>
  </si>
  <si>
    <t xml:space="preserve">[Trà Sữa] Button    </t>
  </si>
  <si>
    <t xml:space="preserve">[Bánh ngọt] Button  </t>
  </si>
  <si>
    <t>FUNC-TUYCHON02</t>
  </si>
  <si>
    <t>[Cà phê đen đá] Label</t>
  </si>
  <si>
    <t>FUNC-TUYCHON03</t>
  </si>
  <si>
    <t>FUNC-TUYCHON04</t>
  </si>
  <si>
    <t>FUNC-TUYCHON05</t>
  </si>
  <si>
    <t>FUNC-TUYCHON06</t>
  </si>
  <si>
    <t>FUNC-TUYCHON07</t>
  </si>
  <si>
    <t>FUNC-TUYCHON08</t>
  </si>
  <si>
    <t>Kiểm tra chọn size món</t>
  </si>
  <si>
    <t>Kiểm tra chọn topping</t>
  </si>
  <si>
    <t xml:space="preserve">[Tất cả] Button    </t>
  </si>
  <si>
    <t>Kiểm tra bỏ chọn topping</t>
  </si>
  <si>
    <t>Kiểm tra cập nhật tạm tính</t>
  </si>
  <si>
    <t>Kiểm tra nhập ghi chú món</t>
  </si>
  <si>
    <t>Kiểm tra thêm món vào đơn</t>
  </si>
  <si>
    <t>Chọn size món</t>
  </si>
  <si>
    <t xml:space="preserve">Hiển thị nút Tất cả  </t>
  </si>
  <si>
    <t>Chọn topping món</t>
  </si>
  <si>
    <t>Hiển thị nút Cà phê</t>
  </si>
  <si>
    <t>Bỏ chọn topping món</t>
  </si>
  <si>
    <t>Chọn size và topping</t>
  </si>
  <si>
    <t xml:space="preserve">Hiển thị nút Trà Sữa </t>
  </si>
  <si>
    <t>Nhập ghi chú món</t>
  </si>
  <si>
    <t xml:space="preserve">Hiển thị nút Bánh ngọt  </t>
  </si>
  <si>
    <t>1. Chọn thông tin món
2. Nhấn Thêm vào đơn</t>
  </si>
  <si>
    <t xml:space="preserve">Hiển thị tên món   </t>
  </si>
  <si>
    <t xml:space="preserve">Bạc xỉu] Label </t>
  </si>
  <si>
    <t>[Trà sữa trân châu] Label</t>
  </si>
  <si>
    <t xml:space="preserve">[Thêm món] Button </t>
  </si>
  <si>
    <t>[Đơn hàng hiện tại] Label</t>
  </si>
  <si>
    <t>[Thay đổi] Button</t>
  </si>
  <si>
    <t>[Gửi pha chế] Button</t>
  </si>
  <si>
    <t>[Thanh toán] Button</t>
  </si>
  <si>
    <t xml:space="preserve">Hiển thị nút Thanh toán   </t>
  </si>
  <si>
    <t xml:space="preserve">Hiển thị nút Gửi pha chế   </t>
  </si>
  <si>
    <t xml:space="preserve">Hiển thị nút Thay đổi     </t>
  </si>
  <si>
    <t>Hiển thị vị trí / bàn hiện tại</t>
  </si>
  <si>
    <t>Hiển thị khu vực đơn hàng hiện tại</t>
  </si>
  <si>
    <t xml:space="preserve">Hiển thị nút thêm món   </t>
  </si>
  <si>
    <t>Nhấn nút đóng</t>
  </si>
  <si>
    <t>Đang ở màn hình Tùy chọn món</t>
  </si>
  <si>
    <t>Chọn size thành công</t>
  </si>
  <si>
    <t>Thêm topping thành công</t>
  </si>
  <si>
    <t>Xóa topping khỏi món</t>
  </si>
  <si>
    <t>Cập nhật đúng giá tạm tính</t>
  </si>
  <si>
    <t>Cho phép nhập ghi chú</t>
  </si>
  <si>
    <t>Thêm món vào đơn hàng thành công</t>
  </si>
  <si>
    <t>Đóng màn hình tùy chọn món</t>
  </si>
  <si>
    <t>FUNC-BANHANG01</t>
  </si>
  <si>
    <t>FUNC-BANHANG02</t>
  </si>
  <si>
    <t>FUNC-BANHANG03</t>
  </si>
  <si>
    <t>FUNC-BANHANG04</t>
  </si>
  <si>
    <t>FUNC-BANHANG05</t>
  </si>
  <si>
    <t>FUNC-BANHANG06</t>
  </si>
  <si>
    <t>FUNC-BANHANG07</t>
  </si>
  <si>
    <t>FUNC-BANHANG08</t>
  </si>
  <si>
    <t>Nhập tên món vào ô tìm kiếm</t>
  </si>
  <si>
    <t xml:space="preserve">Kiểm tra tìm kiếm món ăn </t>
  </si>
  <si>
    <t xml:space="preserve">Hiển thị món phù hợp </t>
  </si>
  <si>
    <t>Kiểm tra lọc món theo danh mục</t>
  </si>
  <si>
    <t>Kiểm tra thêm món vào đơn hàng</t>
  </si>
  <si>
    <t>Kiểm tra thay đổi vị trí / bàn</t>
  </si>
  <si>
    <t xml:space="preserve">Nhấn nút thêm món   </t>
  </si>
  <si>
    <t xml:space="preserve">Nhấn nút Thay đổi </t>
  </si>
  <si>
    <t>GUI-THANHTOAN01</t>
  </si>
  <si>
    <t xml:space="preserve">Kiểm tra gửi pha chế </t>
  </si>
  <si>
    <t>GUI-THANHTOAN02</t>
  </si>
  <si>
    <t>GUI-THANHTOAN03</t>
  </si>
  <si>
    <t>GUI-THANHTOAN04</t>
  </si>
  <si>
    <t>GUI-THANHTOAN05</t>
  </si>
  <si>
    <t>GUI-THANHTOAN06</t>
  </si>
  <si>
    <t>GUI-THANHTOAN07</t>
  </si>
  <si>
    <t>GUI-THANHTOAN08</t>
  </si>
  <si>
    <t>GUI-THANHTOAN09</t>
  </si>
  <si>
    <t>GUI-THANHTOAN10</t>
  </si>
  <si>
    <t>GUI-THANHTOAN11</t>
  </si>
  <si>
    <t xml:space="preserve">Hiển thị món theo danh mục </t>
  </si>
  <si>
    <t>[Tóm tắt món] Label</t>
  </si>
  <si>
    <t>[Phương thức thanh toán] Label</t>
  </si>
  <si>
    <t xml:space="preserve">Thêm món vào đơn hàng thành công  </t>
  </si>
  <si>
    <t>[Tiền mặt] Button</t>
  </si>
  <si>
    <t>[Chuyển khoản] Button</t>
  </si>
  <si>
    <t>Hiển thị giao diện chọn vị trí / bàn</t>
  </si>
  <si>
    <t>[Tiền khách đưa] Input</t>
  </si>
  <si>
    <t>[Khách đưa đủ] Button</t>
  </si>
  <si>
    <t>Kiểm tra thanh toán đơn hàng</t>
  </si>
  <si>
    <t xml:space="preserve">Kiểm tra hiển thị tổng tiền </t>
  </si>
  <si>
    <t>[50.000] Button</t>
  </si>
  <si>
    <t xml:space="preserve">Kiểm tra giỏ hàng trống  </t>
  </si>
  <si>
    <t>[Tiền thừa trả khách] Label</t>
  </si>
  <si>
    <t>GUI-THANHTOAN12</t>
  </si>
  <si>
    <t>[In tạm tính] Button</t>
  </si>
  <si>
    <t>[Xác nhận thanh toán] Button</t>
  </si>
  <si>
    <t>Truy cập màn hình Thanh toán đơn hàng</t>
  </si>
  <si>
    <t>Có đơn hàng cần thanh toán</t>
  </si>
  <si>
    <t>Hiển thị tiêu đề "Thanh toán đơn hàng"</t>
  </si>
  <si>
    <t>Nhấn nút danh mục món</t>
  </si>
  <si>
    <t>Hiển thị khu vực tóm tắt món</t>
  </si>
  <si>
    <t>Hiển thị khu vực phương thức thanh toán</t>
  </si>
  <si>
    <t>Hiển thị nút Tiền mặt</t>
  </si>
  <si>
    <t>Nhấn nút Thanh toán</t>
  </si>
  <si>
    <t>Hiển thị nút Chuyển khoản</t>
  </si>
  <si>
    <t>Hiển thị ô nhập tiền khách đưa</t>
  </si>
  <si>
    <t xml:space="preserve">Thêm món vào đơn hàng </t>
  </si>
  <si>
    <t>Hiển thị nút Khách đưa đủ</t>
  </si>
  <si>
    <t>Hiển thị nút 50.000</t>
  </si>
  <si>
    <t>Nhấn nút Gửi pha chế</t>
  </si>
  <si>
    <t>Có món trong đơn hàng</t>
  </si>
  <si>
    <t>Hiển thị tiền thừa trả khách</t>
  </si>
  <si>
    <t>Hiển thị nút In tạm tính</t>
  </si>
  <si>
    <t>Gửi đơn pha chế thành công</t>
  </si>
  <si>
    <t>Hiển thị nút Xác nhận thanh toán</t>
  </si>
  <si>
    <t>Chuyển đến màn hình thanh toán</t>
  </si>
  <si>
    <t xml:space="preserve">Hiển thị đúng tổng tiền  </t>
  </si>
  <si>
    <t xml:space="preserve">Hiển thị giỏ hàng trống  </t>
  </si>
  <si>
    <t>FUNC-THANHTOAN01</t>
  </si>
  <si>
    <t>FUNC-THANHTOAN02</t>
  </si>
  <si>
    <t>FUNC-THANHTOAN03</t>
  </si>
  <si>
    <t>FUNC-THANHTOAN04</t>
  </si>
  <si>
    <t>FUNC-THANHTOAN05</t>
  </si>
  <si>
    <t>FUNC-THANHTOAN06</t>
  </si>
  <si>
    <t>FUNC-THANHTOAN07</t>
  </si>
  <si>
    <t>FUNC-THANHTOAN08</t>
  </si>
  <si>
    <t>FUNC-THANHTOAN09</t>
  </si>
  <si>
    <t>FUNC-THANHTOAN10</t>
  </si>
  <si>
    <t>Kiểm tra chọn thanh toán tiền mặt</t>
  </si>
  <si>
    <t>Kiểm tra chọn thanh toán chuyển khoản</t>
  </si>
  <si>
    <t>Kiểm tra nhập tiền khách đưa</t>
  </si>
  <si>
    <t>Kiểm tra tính tiền thừa</t>
  </si>
  <si>
    <t>Kiểm tra khách đưa thiếu tiền</t>
  </si>
  <si>
    <t>Kiểm tra chọn nhanh số tiền</t>
  </si>
  <si>
    <t>Kiểm tra khách đưa đủ tiền</t>
  </si>
  <si>
    <t>Kiểm tra in tạm tính</t>
  </si>
  <si>
    <t>Kiểm tra xác nhận thanh toán</t>
  </si>
  <si>
    <t>Kiểm tra đóng giao diện thanh toán</t>
  </si>
  <si>
    <t>GUI-CHUAMOCA01</t>
  </si>
  <si>
    <t>GUI-CHUAMOCA02</t>
  </si>
  <si>
    <t>GUI-CHUAMOCA03</t>
  </si>
  <si>
    <t>GUI-CHUAMOCA04</t>
  </si>
  <si>
    <t>GUI-CHUAMOCA05</t>
  </si>
  <si>
    <t>GUI-CHUAMOCA06</t>
  </si>
  <si>
    <t>GUI-CHUAMOCA07</t>
  </si>
  <si>
    <t>GUI-CHUAMOCA08</t>
  </si>
  <si>
    <t>GUI-CHUAMOCA09</t>
  </si>
  <si>
    <t>GUI-CHUAMOCA10</t>
  </si>
  <si>
    <t>GUI-CHUAMOCA11</t>
  </si>
  <si>
    <t>GUI-CHUAMOCA12</t>
  </si>
  <si>
    <t>Kiểm tra không hiển thị món</t>
  </si>
  <si>
    <t>GUI_SHOW Bán hàng khi chưa mở ca</t>
  </si>
  <si>
    <t>Nhấn nút Tiền mặt</t>
  </si>
  <si>
    <t>Nhấn nút Chuyển khoản</t>
  </si>
  <si>
    <t>FUNCTION_SHOW Bán hàng khi chưa mở ca</t>
  </si>
  <si>
    <t>Nhập tiền khách đưa</t>
  </si>
  <si>
    <t>Nhập số tiền lớn hơn tổng tiền</t>
  </si>
  <si>
    <t>[Tìm kiếm món ăn, đồ uống] Input</t>
  </si>
  <si>
    <t>Nhập số tiền nhỏ hơn tổng tiền</t>
  </si>
  <si>
    <t>Nhấn nút số tiền gợi ý</t>
  </si>
  <si>
    <t>Nhấn nút Khách đưa đủ</t>
  </si>
  <si>
    <t>Nhấn nút In tạm tính</t>
  </si>
  <si>
    <t>Nhấn nút Xác nhận thanh toán</t>
  </si>
  <si>
    <t>Chưa mở ca làm việc</t>
  </si>
  <si>
    <t>Đang ở màn hình thanh toán</t>
  </si>
  <si>
    <t xml:space="preserve">[Tất cả] Button                  </t>
  </si>
  <si>
    <t>[Cà phê] Button</t>
  </si>
  <si>
    <t>Hiển thị đúng tiền thừa</t>
  </si>
  <si>
    <t>Hiển thị thông báo không đủ tiền</t>
  </si>
  <si>
    <t>[Trà Sữa] Button</t>
  </si>
  <si>
    <t>Tự động điền số tiền tương ứng</t>
  </si>
  <si>
    <t xml:space="preserve">[Bánh ngọt] Button </t>
  </si>
  <si>
    <t>Tự động điền đúng tổng tiền</t>
  </si>
  <si>
    <t xml:space="preserve">[Cà phê đen đá] Label </t>
  </si>
  <si>
    <t>In hóa đơn tạm tính thành công</t>
  </si>
  <si>
    <t>Thanh toán đơn hàng thành công</t>
  </si>
  <si>
    <t xml:space="preserve">[Bạc xỉu] Label </t>
  </si>
  <si>
    <t>Đóng màn hình thanh toán</t>
  </si>
  <si>
    <t xml:space="preserve">Hiển thị nút tất cả </t>
  </si>
  <si>
    <t>Hiển thị nút tất cả</t>
  </si>
  <si>
    <t>GUI-THANHTOAN13</t>
  </si>
  <si>
    <t xml:space="preserve">Hiển thị nút Cà phê </t>
  </si>
  <si>
    <t>Hiển thị nút Bánh ngọt</t>
  </si>
  <si>
    <t>Hiển thị trạng thái Chưa mở ca</t>
  </si>
  <si>
    <t>Hiển thị thông báo mở ca</t>
  </si>
  <si>
    <t xml:space="preserve"> [Khóa] Icon</t>
  </si>
  <si>
    <t xml:space="preserve">[Mang đi] Label </t>
  </si>
  <si>
    <t>Hiển thị nút Thanh toán</t>
  </si>
  <si>
    <t xml:space="preserve">Hiển thị nút Gửi pha chế  </t>
  </si>
  <si>
    <t xml:space="preserve">GUI_SHOW Tài khoản khi chưa mở ca </t>
  </si>
  <si>
    <t xml:space="preserve">FUNCTION_SHOW Tài khoản khi chưa mở ca </t>
  </si>
  <si>
    <t>GUI_SHOW Thanh toán đơn hàng</t>
  </si>
  <si>
    <t>FUNCTION_SHOW Thanh toán đơn hàng</t>
  </si>
  <si>
    <t>GUI-CHUAMOCA13</t>
  </si>
  <si>
    <t xml:space="preserve">Hiển thị nút Thay đổi    </t>
  </si>
  <si>
    <t xml:space="preserve">Hiển thị nút Thay đổi   </t>
  </si>
  <si>
    <t xml:space="preserve">Hiển thị vị trí / bàn hiện tại  </t>
  </si>
  <si>
    <t>Hiển thị đơn hàng hiện tại</t>
  </si>
  <si>
    <t xml:space="preserve">Hiển thị icon khóa     </t>
  </si>
  <si>
    <t>[Chưa mở ca làm việc] Label</t>
  </si>
  <si>
    <t>[Thông báo mở ca] Label</t>
  </si>
  <si>
    <t>[Cửa hàng] Icon</t>
  </si>
  <si>
    <t>[Bắt Đầu Ca Làm Mới] Button</t>
  </si>
  <si>
    <t>FUNC-CHUAMOCA01</t>
  </si>
  <si>
    <t>FUNC-CHUAMOCA02</t>
  </si>
  <si>
    <t>FUNC-CHUAMOCA03</t>
  </si>
  <si>
    <t>FUNC-CHUAMOCA04</t>
  </si>
  <si>
    <t>FUNC-CHUAMOCA05</t>
  </si>
  <si>
    <t>FUNC-CHUAMOCA06</t>
  </si>
  <si>
    <t>Truy cập màn hình Tài khoản &amp; Ca làm</t>
  </si>
  <si>
    <t>Hiển thị tiêu đề "Tài Khoản &amp; Ca Làm"</t>
  </si>
  <si>
    <t>Hiển thị trạng thái Chưa mở ca làm việc</t>
  </si>
  <si>
    <t xml:space="preserve">Chưa mở ca làm việc </t>
  </si>
  <si>
    <t>Hiển thị thông báo yêu cầu mở ca</t>
  </si>
  <si>
    <t xml:space="preserve">Không hiển thị danh sách món   </t>
  </si>
  <si>
    <t>Hiển thị icon cửa hàng</t>
  </si>
  <si>
    <t>Hiển thị nút Bắt Đầu Ca Làm Mới</t>
  </si>
  <si>
    <t xml:space="preserve">Kiểm tra không cho thêm món </t>
  </si>
  <si>
    <t>Hiển thị nút đăng xuất</t>
  </si>
  <si>
    <t>Nhấn nút thêm món</t>
  </si>
  <si>
    <t>Không cho thêm món vào đơn hàng</t>
  </si>
  <si>
    <t>Kiểm tra không cho gửi pha chế</t>
  </si>
  <si>
    <t xml:space="preserve">Nhấn nút Gửi pha chế </t>
  </si>
  <si>
    <t xml:space="preserve">Không cho gửi pha chế </t>
  </si>
  <si>
    <t>Kiểm tra bắt đầu ca làm mới</t>
  </si>
  <si>
    <t>Kiểm tra không cho thanh toán</t>
  </si>
  <si>
    <t>Kiểm tra làm mới giao diện</t>
  </si>
  <si>
    <t>Kiểm tra đăng xuất hệ thống</t>
  </si>
  <si>
    <t>Nhấn nút Bắt Đầu Ca Làm Mới</t>
  </si>
  <si>
    <t>Không cho thanh toán</t>
  </si>
  <si>
    <t>Nhấn nút đăng xuất</t>
  </si>
  <si>
    <t xml:space="preserve">Hiển thị tổng tiền bằng 0đ </t>
  </si>
  <si>
    <t>Làm mới dữ liệu giao diện</t>
  </si>
  <si>
    <t>Đăng xuất thành công</t>
  </si>
  <si>
    <t>GUI_SHOW Huỷ đơn hàng</t>
  </si>
  <si>
    <t>FUNCTION_SHOW Huỷ đơn hàng</t>
  </si>
  <si>
    <t>GUI-HUYDON01</t>
  </si>
  <si>
    <t>GUI-HUYDON02</t>
  </si>
  <si>
    <t>GUI-HUYDON03</t>
  </si>
  <si>
    <t>GUI-HUYDON04</t>
  </si>
  <si>
    <t>GUI-HUYDON05</t>
  </si>
  <si>
    <t>FUNC-HUYDON01</t>
  </si>
  <si>
    <t>FUNC-HUYDON02</t>
  </si>
  <si>
    <t>FUNC-HUYDON03</t>
  </si>
  <si>
    <t xml:space="preserve">Kiểm tra tiêu đề giao diện  </t>
  </si>
  <si>
    <t>Truy cập màn hình Xác nhận hủy đơn</t>
  </si>
  <si>
    <t>Hiển thị tiêu đề "Xác nhận hủy đơn"</t>
  </si>
  <si>
    <t>[Thông báo hoàn trả nguyên liệu] Label</t>
  </si>
  <si>
    <t>[Lý do hủy] Input</t>
  </si>
  <si>
    <t xml:space="preserve">[Xác nhận hủy] Button  </t>
  </si>
  <si>
    <t>Hiển thị thông báo hoàn trả nguyên liệu</t>
  </si>
  <si>
    <t xml:space="preserve">Hiển thị ô nhập lý do hủy </t>
  </si>
  <si>
    <t xml:space="preserve">Hiển thị nút Quay lại </t>
  </si>
  <si>
    <t>Hiển thị nút Xác nhận hủy</t>
  </si>
  <si>
    <t>Kiểm tra bỏ trống lý do hủy</t>
  </si>
  <si>
    <t>GUI-CALAM01</t>
  </si>
  <si>
    <t>GUI-CALAM02</t>
  </si>
  <si>
    <t xml:space="preserve">Kiểm tra nút Quay lại </t>
  </si>
  <si>
    <t xml:space="preserve">Nhấn nút Quay lại </t>
  </si>
  <si>
    <t>Đang ở màn hình Xác nhận hủy đơn</t>
  </si>
  <si>
    <t xml:space="preserve">Đóng màn hình xác nhận hủy </t>
  </si>
  <si>
    <t>GUI-CALAM03</t>
  </si>
  <si>
    <t>GUI-CALAM04</t>
  </si>
  <si>
    <t>GUI-CALAM05</t>
  </si>
  <si>
    <t>GUI-CALAM06</t>
  </si>
  <si>
    <t>GUI-CALAM07</t>
  </si>
  <si>
    <t>GUI-CALAM08</t>
  </si>
  <si>
    <t>GUI-CALAM09</t>
  </si>
  <si>
    <t>GUI-CALAM10</t>
  </si>
  <si>
    <t>GUI-CALAM11</t>
  </si>
  <si>
    <t>GUI-CALAM12</t>
  </si>
  <si>
    <t>[Thông tin nhân viên] Label</t>
  </si>
  <si>
    <t>[Giờ bắt đầu] Label</t>
  </si>
  <si>
    <t>[Đã làm được] Label</t>
  </si>
  <si>
    <t>[Tổng doanh thu] Label</t>
  </si>
  <si>
    <t>[Tổng số đơn] Label</t>
  </si>
  <si>
    <t>[Trung bình/đơn] Label</t>
  </si>
  <si>
    <t>[Tiền mặt bán được] Label</t>
  </si>
  <si>
    <t>[Chuyển khoản / Thẻ] Label</t>
  </si>
  <si>
    <t>[Tiền mặt đầu ca] Label</t>
  </si>
  <si>
    <t xml:space="preserve">1. Không nhập lý do
2. Nhấn Xác nhận hủy
</t>
  </si>
  <si>
    <t>[Kết Ca Làm Việc] Button</t>
  </si>
  <si>
    <t>[Thông báo mở ca thành công] Label</t>
  </si>
  <si>
    <t xml:space="preserve">Đăng nhập thành công    </t>
  </si>
  <si>
    <t>Hiển thị thông tin nhân viên</t>
  </si>
  <si>
    <t>Hiển thị giờ bắt đầu ca</t>
  </si>
  <si>
    <t>Hiển thị thời gian đã làm</t>
  </si>
  <si>
    <t>Đơn hàng tồn tại</t>
  </si>
  <si>
    <t>Hiển thị tổng doanh thu</t>
  </si>
  <si>
    <t>Hiển thị tổng số đơn</t>
  </si>
  <si>
    <t>Hiển thị doanh thu trung bình/đơn</t>
  </si>
  <si>
    <t xml:space="preserve">Hủy đơn hàng thành công </t>
  </si>
  <si>
    <t>GUI-KETCA01</t>
  </si>
  <si>
    <t>GUI-KETCA02</t>
  </si>
  <si>
    <t>GUI-KETCA03</t>
  </si>
  <si>
    <t>GUI-KETCA04</t>
  </si>
  <si>
    <t>GUI-KETCA05</t>
  </si>
  <si>
    <t>GUI-KETCA06</t>
  </si>
  <si>
    <t>GUI-KETCA07</t>
  </si>
  <si>
    <t>GUI-KETCA08</t>
  </si>
  <si>
    <t>GUI-KETCA09</t>
  </si>
  <si>
    <t>GUI-KETCA10</t>
  </si>
  <si>
    <t>GUI-KETCA11</t>
  </si>
  <si>
    <t xml:space="preserve"> Kiểm tra tiêu đề giao diện  </t>
  </si>
  <si>
    <t>Truy cập màn hình Xác nhận kết ca</t>
  </si>
  <si>
    <t>Hiển thị tiêu đề "Xác Nhận Kết Ca"</t>
  </si>
  <si>
    <t>Hiển thị tiền mặt bán được</t>
  </si>
  <si>
    <t xml:space="preserve"> [Thời gian ca] Label </t>
  </si>
  <si>
    <t>Hiển thị tiền chuyển khoản / thẻ</t>
  </si>
  <si>
    <t>Hiển thị tiền mặt đầu ca</t>
  </si>
  <si>
    <t>Hiển thị nút Kết Ca Làm Việc</t>
  </si>
  <si>
    <t xml:space="preserve">Hiển thị thời gian ca              </t>
  </si>
  <si>
    <t>Hiển thị thông báo mở ca thành công</t>
  </si>
  <si>
    <t>FUNC-CALAM01</t>
  </si>
  <si>
    <t xml:space="preserve">[Tổng doanh thu] Label  </t>
  </si>
  <si>
    <t>FUNC-CALAM02</t>
  </si>
  <si>
    <t xml:space="preserve"> [Tổng số đơn] Label    </t>
  </si>
  <si>
    <t>FUNC-CALAM03</t>
  </si>
  <si>
    <t>FUNC-CALAM04</t>
  </si>
  <si>
    <t xml:space="preserve">Hiển thị tổng doanh thu    </t>
  </si>
  <si>
    <t xml:space="preserve">Hiển thị tổng số đơn </t>
  </si>
  <si>
    <t>FUNC-CALAM05</t>
  </si>
  <si>
    <t>FUNC-CALAM06</t>
  </si>
  <si>
    <t>FUNC-CALAM07</t>
  </si>
  <si>
    <t>FUNC-CALAM08</t>
  </si>
  <si>
    <t xml:space="preserve">[Tiền mặt (bán)] Label    </t>
  </si>
  <si>
    <t xml:space="preserve">[Chuyển khoản] Label </t>
  </si>
  <si>
    <t>[Tiền mặt thực tế trong két] Input</t>
  </si>
  <si>
    <t>[Thông báo đối soát] Label</t>
  </si>
  <si>
    <t>[Ghi chú ca làm] Input</t>
  </si>
  <si>
    <t xml:space="preserve">[Hủy] Button  </t>
  </si>
  <si>
    <t>Kiểm tra hiển thị thông tin nhân viên</t>
  </si>
  <si>
    <t xml:space="preserve">[Kết Ca] Button    </t>
  </si>
  <si>
    <t>Kiểm tra hiển thị tổng doanh thu</t>
  </si>
  <si>
    <t>Kiểm tra hiển thị tổng số đơn</t>
  </si>
  <si>
    <t>Hiển thị tiền mặt bán</t>
  </si>
  <si>
    <t>Kiểm tra hiển thị doanh thu trung bình</t>
  </si>
  <si>
    <t xml:space="preserve">Hiển thị tiền chuyển khoản </t>
  </si>
  <si>
    <t>Kiểm tra kết ca làm việc</t>
  </si>
  <si>
    <t xml:space="preserve">Hiển thị ô nhập tiền mặt thực tế  </t>
  </si>
  <si>
    <t>Hiển thị thông báo đối soát tiền</t>
  </si>
  <si>
    <t>Hiển thị ô ghi chú ca làm</t>
  </si>
  <si>
    <t xml:space="preserve">Hiển thị nút Hủy  </t>
  </si>
  <si>
    <t xml:space="preserve">Hiển thị nút Kết Ca </t>
  </si>
  <si>
    <t>FUNC-KETCA01</t>
  </si>
  <si>
    <t>FUNC-KETCA02</t>
  </si>
  <si>
    <t>FUNC-KETCA03</t>
  </si>
  <si>
    <t>FUNC-KETCA04</t>
  </si>
  <si>
    <t>FUNC-KETCA05</t>
  </si>
  <si>
    <t>FUNC-KETCA06</t>
  </si>
  <si>
    <t>FUNC-KETCA07</t>
  </si>
  <si>
    <t>FUNC-KETCA08</t>
  </si>
  <si>
    <t>Kiểm tra nhập tiền mặt thực tế</t>
  </si>
  <si>
    <t>Nhập tiền mặt thực tế vào ô nhập</t>
  </si>
  <si>
    <t xml:space="preserve">Cho phép nhập tiền mặt thực tế </t>
  </si>
  <si>
    <t>Kiểm tra nhập ký tự chữ</t>
  </si>
  <si>
    <t>Đang trong ca làm việc</t>
  </si>
  <si>
    <t>Kiểm tra đối soát khớp tiền</t>
  </si>
  <si>
    <t>Kiểm tra đối soát lệch tiền</t>
  </si>
  <si>
    <t>Kiểm tra nhập ghi chú ca làm</t>
  </si>
  <si>
    <t xml:space="preserve">Kiểm tra kết ca thành công </t>
  </si>
  <si>
    <t xml:space="preserve">Kiểm tra nút Hủy </t>
  </si>
  <si>
    <t>Hiển thị đúng thông tin nhân viên</t>
  </si>
  <si>
    <t>Nhập ký tự chữ vào ô tiền mặt thực tế</t>
  </si>
  <si>
    <t>Nhập số tiền không khớp với hệ thống</t>
  </si>
  <si>
    <t>Hiển thị đúng tổng doanh thu</t>
  </si>
  <si>
    <t>Hiển thị đúng tổng số đơn</t>
  </si>
  <si>
    <t>Hiển thị đúng doanh thu trung bình/đơn</t>
  </si>
  <si>
    <t>Hiển thị đúng tiền mặt đầu ca</t>
  </si>
  <si>
    <t>1.Nhập thông tin hợp lệ
2. Nhấn Kết Ca</t>
  </si>
  <si>
    <t>Hiển thị màn hình xác nhận kết ca</t>
  </si>
  <si>
    <t xml:space="preserve">Nhập ghi chú ca làm
</t>
  </si>
  <si>
    <t>Nhập số tiền khớp với hệ thống</t>
  </si>
  <si>
    <t xml:space="preserve">Hiển thị thông báo lỗi </t>
  </si>
  <si>
    <t xml:space="preserve">Cho phép nhập ghi chú  </t>
  </si>
  <si>
    <t>Đóng màn hình xác nhận kết ca</t>
  </si>
  <si>
    <t>GUI_SHOW Tài khoản khi đã mở ca</t>
  </si>
  <si>
    <t>FUNCTION_SHOW Tài khoản khi đã mở ca</t>
  </si>
  <si>
    <t>FUNC-QR01</t>
  </si>
  <si>
    <t>GUI_SHOW Kết ca làm</t>
  </si>
  <si>
    <t>FUNCTION_SHOW Kết ca làm</t>
  </si>
  <si>
    <t>FUNC-QR03</t>
  </si>
  <si>
    <t>FUNC-QR04</t>
  </si>
  <si>
    <t>FUNC-QR05</t>
  </si>
  <si>
    <t xml:space="preserve">GUI-QR01 </t>
  </si>
  <si>
    <t>GUI-QR02</t>
  </si>
  <si>
    <t>GUI-QR03</t>
  </si>
  <si>
    <t>GUI-QR04</t>
  </si>
  <si>
    <t>GUI-QR05</t>
  </si>
  <si>
    <t>GUI-QR06</t>
  </si>
  <si>
    <t>GUI-QR10</t>
  </si>
  <si>
    <t>GUI-QR11</t>
  </si>
  <si>
    <t>Kiểm tra làm mới danh sách QR</t>
  </si>
  <si>
    <t>Kiểm tra in mã QR bàn</t>
  </si>
  <si>
    <t>Kiểm tra quét mã QR bàn</t>
  </si>
  <si>
    <t>Truy cập màn hình Quản lý mã QR bàn</t>
  </si>
  <si>
    <t>Hiển thị tiêu đề "Quản Lý Mã QR Bàn"</t>
  </si>
  <si>
    <t>[Tên miền hệ thống Web] Input</t>
  </si>
  <si>
    <t xml:space="preserve">[Làm mới] Button   </t>
  </si>
  <si>
    <t xml:space="preserve">[Tầng 1] Label </t>
  </si>
  <si>
    <t xml:space="preserve">[Bàn 01] Label </t>
  </si>
  <si>
    <t xml:space="preserve">[Bàn 02] Label  </t>
  </si>
  <si>
    <t>Nhấn nút In QR</t>
  </si>
  <si>
    <t>Quét mã QR bằng điện thoại</t>
  </si>
  <si>
    <t xml:space="preserve">[QR Code] Image </t>
  </si>
  <si>
    <t>Mã QR tồn tại</t>
  </si>
  <si>
    <t xml:space="preserve">[In QR] Button  </t>
  </si>
  <si>
    <t>Hiển thị ô nhập tên miền hệ thống</t>
  </si>
  <si>
    <t>Hiển thị đúng mã QR của từng bàn</t>
  </si>
  <si>
    <t>Cập nhật danh sách mã QR</t>
  </si>
  <si>
    <t xml:space="preserve">Hiển thị nút làm mới </t>
  </si>
  <si>
    <t>Chuyển đến đúng trang đặt món</t>
  </si>
  <si>
    <t>Hiển thị khu vực Tầng 1</t>
  </si>
  <si>
    <t>Hiển thị tên bàn</t>
  </si>
  <si>
    <t>Hiển thị mã QR bàn</t>
  </si>
  <si>
    <t xml:space="preserve">Hiển thị nút In QR  </t>
  </si>
  <si>
    <t>GUI_SHOW Quản lý mã QR bàn</t>
  </si>
  <si>
    <t>FUNCTION_SHOW Quản lý mã QR bàn</t>
  </si>
  <si>
    <t>Chọn vị trí phục vụ</t>
  </si>
  <si>
    <t>Bán hàng khi chưa mở ca</t>
  </si>
  <si>
    <t>Hà</t>
  </si>
  <si>
    <t>Tài khoản khi chưa mở ca</t>
  </si>
  <si>
    <t>Trạm xử lý đơn</t>
  </si>
  <si>
    <t>Hiển thị thông báo " tiền mặt khớp với hệ thống "</t>
  </si>
  <si>
    <t>Hiển thị thông báo chênh lệch tiền</t>
  </si>
  <si>
    <t>Kết ca thành công ,hệ thống hiển thị giao diện khi chưa mở ca</t>
  </si>
  <si>
    <t>Hệ thống vẫn cho phép đăng nhập thành công</t>
  </si>
  <si>
    <t>Hệ thống vẫn cho phép kết ca</t>
  </si>
  <si>
    <t>Kiểm tra bỏ trống ô tiền mặt thực tế</t>
  </si>
  <si>
    <t>Bỏ trống ô tiền mặt thực tế</t>
  </si>
  <si>
    <t xml:space="preserve">Hệ thống không cho phép kết ca </t>
  </si>
  <si>
    <t>Failed</t>
  </si>
  <si>
    <t>Mở ca không thành công, hệ thống hiển thị giao diện "Tài khoản khi chưa mở ca"</t>
  </si>
  <si>
    <t>Hiển thị thông báo "Vui lòng nhập tên đăng nhập"</t>
  </si>
  <si>
    <t>Hiển thị thông báo "Vui lòng nhập mật khẩu"</t>
  </si>
  <si>
    <t>Hệ thống hiển thị "Không tìm thấy nguyên liệu nào"</t>
  </si>
  <si>
    <t>Hiển thị mức cảnh báo nguyên liệu theo màu sắc</t>
  </si>
  <si>
    <t>Hệ thống không cho phép huỷ đơn hàng</t>
  </si>
  <si>
    <t xml:space="preserve">1. Nhập lý do huỷ
2. Nhấn Xác nhận hủy
</t>
  </si>
  <si>
    <t>Kiểm tra hủy đơn  thành công</t>
  </si>
  <si>
    <t>Hiển thị màn hình QR cần in</t>
  </si>
  <si>
    <t>Kiểm tra hiển thị danh sách mã QR theo từng bàn</t>
  </si>
  <si>
    <t>Kiểm tra cập nhật thời gian làm việc (giờ bắt đầu, số giờ đã làm được)</t>
  </si>
  <si>
    <t>Tự động cập nhật thời gian làm việc (giờ bắt đầu, số giờ đã làm được)</t>
  </si>
  <si>
    <t>FUNC-CALAM09</t>
  </si>
  <si>
    <t>FUNC-CALAM10</t>
  </si>
  <si>
    <t>Kiểm tra hiển thị số tiền "Tiền mặt bán được"</t>
  </si>
  <si>
    <t>Kiểm tra hiển thị số tiền "Chuyển khoản/Thẻ"</t>
  </si>
  <si>
    <t>Kiểm tra hiển thị số tiền "Tiền mặt đầu ca"</t>
  </si>
  <si>
    <t>Kiểm tra hiển thị số tiền "Tiền mặt trong két"</t>
  </si>
  <si>
    <t>Hiển thị đúng tiền mặt bán được</t>
  </si>
  <si>
    <t>Hiển thị đúng tiền Chuyển khoản/ thẻ</t>
  </si>
  <si>
    <t xml:space="preserve">Hiển thị đúng tiền mặt trong két </t>
  </si>
  <si>
    <t>Hiển thị màn hình "Mở ca làm việc"</t>
  </si>
  <si>
    <t>Hiển thị màn hình thanh toán tiền mặt</t>
  </si>
  <si>
    <t>Hiển thị màn hình thanh toán chuyển khoản</t>
  </si>
  <si>
    <t>Hiện đúng số tiền cần thanh toán</t>
  </si>
  <si>
    <t>Hệ thống vẫn cho phép xác nhận thanh toán</t>
  </si>
  <si>
    <t>Nút In hóa đơn không hoạt động, không thực hiện in hoá đơn</t>
  </si>
  <si>
    <t>Hiển thị "Không tìm thấy đơn hàng phù hợp"</t>
  </si>
  <si>
    <t>Kiểm tra hiển thị tổng tiền của từng đơn hàng</t>
  </si>
  <si>
    <t>Hiển thị đúng tổng tiền của từng đơn hàng</t>
  </si>
  <si>
    <t>Chuyển đơn sang tab "CHỜ THANH TOÁN"</t>
  </si>
  <si>
    <t>Hiển thị màn hình "Xác nhận hủy đơn"</t>
  </si>
  <si>
    <t>Ánh</t>
  </si>
  <si>
    <t>In mã QR bàn</t>
  </si>
  <si>
    <t>Quân</t>
  </si>
  <si>
    <t>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</si>
</sst>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\-mmm\-yy;@"/>
    <numFmt numFmtId="165" formatCode="mm/dd/yy"/>
    <numFmt numFmtId="166" formatCode="0;[Red]0"/>
  </numFmts>
  <fonts count="60">
    <font>
      <sz val="11"/>
      <color theme="1"/>
      <name val="Calibri"/>
      <family val="2"/>
      <scheme val="minor"/>
    </font>
    <font>
      <sz val="10"/>
      <name val="Arial2"/>
    </font>
    <font>
      <sz val="10"/>
      <name val="FreeSans"/>
      <family val="2"/>
    </font>
    <font>
      <sz val="11"/>
      <name val="ＭＳ Ｐゴシック"/>
      <family val="2"/>
    </font>
    <font>
      <b/>
      <sz val="13"/>
      <color indexed="9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2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0"/>
      <color indexed="9"/>
      <name val="Times New Roman"/>
      <family val="1"/>
    </font>
    <font>
      <sz val="12"/>
      <name val="Times New Roman"/>
      <family val="1"/>
    </font>
    <font>
      <sz val="10"/>
      <color indexed="63"/>
      <name val="Times New Roman"/>
      <family val="1"/>
    </font>
    <font>
      <b/>
      <sz val="13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b/>
      <sz val="24"/>
      <name val="Times New Roman"/>
      <family val="1"/>
    </font>
    <font>
      <b/>
      <sz val="14"/>
      <color indexed="9"/>
      <name val="Times New Roman"/>
      <family val="1"/>
    </font>
    <font>
      <b/>
      <sz val="16"/>
      <color indexed="9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indexed="57"/>
      <name val="Times New Roman"/>
      <family val="1"/>
    </font>
    <font>
      <i/>
      <sz val="13"/>
      <name val="Times New Roman"/>
      <family val="1"/>
    </font>
    <font>
      <sz val="13"/>
      <color indexed="9"/>
      <name val="Times New Roman"/>
      <family val="1"/>
    </font>
    <font>
      <b/>
      <sz val="18"/>
      <color indexed="9"/>
      <name val="Times New Roman"/>
      <family val="1"/>
    </font>
    <font>
      <sz val="18"/>
      <name val="Times New Roman"/>
      <family val="1"/>
    </font>
    <font>
      <b/>
      <sz val="14"/>
      <color rgb="FFFFFFFF"/>
      <name val="Times New Roman"/>
      <family val="1"/>
    </font>
    <font>
      <b/>
      <sz val="18"/>
      <color rgb="FFFFFFFF"/>
      <name val="Times New Roman"/>
      <family val="1"/>
    </font>
    <font>
      <sz val="14"/>
      <color rgb="FF333333"/>
      <name val="Times New Roman"/>
      <family val="1"/>
    </font>
    <font>
      <b/>
      <sz val="16"/>
      <name val="Times New Roman"/>
      <family val="1"/>
    </font>
    <font>
      <b/>
      <sz val="12"/>
      <color theme="1"/>
      <name val="Times New Roman"/>
      <family val="1"/>
    </font>
    <font>
      <b/>
      <sz val="13"/>
      <color theme="0"/>
      <name val="Times New Roman"/>
      <family val="1"/>
    </font>
    <font>
      <b/>
      <sz val="12"/>
      <color theme="0"/>
      <name val="Times New Roman"/>
      <family val="1"/>
    </font>
    <font>
      <b/>
      <sz val="13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name val="Times New Roman"/>
      <family val="1"/>
    </font>
    <font>
      <sz val="13"/>
      <color theme="0"/>
      <name val="Calibri"/>
      <family val="2"/>
      <scheme val="minor"/>
    </font>
    <font>
      <sz val="13"/>
      <color rgb="FF000000"/>
      <name val="Times New Roman"/>
      <family val="1"/>
    </font>
    <font>
      <sz val="13"/>
      <color theme="1"/>
      <name val="Calibri"/>
      <family val="2"/>
      <scheme val="minor"/>
    </font>
    <font>
      <sz val="13"/>
      <color rgb="FF000000"/>
      <name val="Times New Roman"/>
      <family val="1"/>
      <charset val="1"/>
    </font>
    <font>
      <sz val="8"/>
      <name val="Calibri"/>
      <family val="2"/>
      <scheme val="minor"/>
    </font>
    <font>
      <sz val="13"/>
      <color rgb="FFFF0000"/>
      <name val="Times New Roman"/>
      <family val="1"/>
    </font>
    <font>
      <b/>
      <sz val="18"/>
      <color rgb="FF000000"/>
      <name val="Times New Roman"/>
      <family val="1"/>
    </font>
    <font>
      <sz val="15"/>
      <color theme="1"/>
      <name val="Times New Roman"/>
      <family val="1"/>
    </font>
    <font>
      <sz val="13"/>
      <color rgb="FF081B3A"/>
      <name val="Times New Roman"/>
      <family val="1"/>
    </font>
    <font>
      <sz val="13"/>
      <color theme="1"/>
      <name val="Cambria"/>
      <family val="1"/>
      <scheme val="major"/>
    </font>
    <font>
      <sz val="11"/>
      <color rgb="FF081B3A"/>
      <name val="SegoeuiPc"/>
      <charset val="1"/>
    </font>
    <font>
      <sz val="13"/>
      <color rgb="FF081B3A"/>
      <name val="Times New Roman"/>
    </font>
    <font>
      <sz val="13"/>
      <color theme="1"/>
      <name val="Times New Roman"/>
    </font>
    <font>
      <sz val="13"/>
      <color rgb="FF000000"/>
      <name val="Times New Roman"/>
    </font>
    <font>
      <sz val="13"/>
      <color rgb="FF000000"/>
      <name val="Cambria"/>
      <family val="1"/>
      <scheme val="major"/>
    </font>
    <font>
      <sz val="12"/>
      <color theme="1"/>
      <name val="Aptos"/>
      <family val="2"/>
    </font>
    <font>
      <sz val="13"/>
      <color rgb="FF081B3A"/>
      <name val="Cambria"/>
      <family val="1"/>
      <scheme val="major"/>
    </font>
    <font>
      <b/>
      <sz val="13"/>
      <color theme="1"/>
      <name val="Cambria"/>
      <family val="1"/>
      <scheme val="major"/>
    </font>
    <font>
      <sz val="13"/>
      <name val="Cambria"/>
      <family val="1"/>
      <scheme val="major"/>
    </font>
    <font>
      <b/>
      <sz val="13"/>
      <name val="Cambria"/>
      <family val="1"/>
      <scheme val="major"/>
    </font>
    <font>
      <sz val="13"/>
      <color rgb="FFFF0000"/>
      <name val="Cambria"/>
      <family val="1"/>
      <scheme val="major"/>
    </font>
  </fonts>
  <fills count="12">
    <fill>
      <patternFill patternType="none"/>
    </fill>
    <fill>
      <patternFill patternType="gray125"/>
    </fill>
    <fill>
      <patternFill patternType="solid">
        <fgColor indexed="21"/>
        <bgColor indexed="38"/>
      </patternFill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rgb="FF008080"/>
        <bgColor rgb="FF008080"/>
      </patternFill>
    </fill>
    <fill>
      <patternFill patternType="solid">
        <fgColor theme="8" tint="0.59999389629810485"/>
        <bgColor indexed="38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499984740745262"/>
        <bgColor indexed="38"/>
      </patternFill>
    </fill>
    <fill>
      <patternFill patternType="solid">
        <fgColor theme="0"/>
        <bgColor indexed="41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indexed="64"/>
      </patternFill>
    </fill>
  </fills>
  <borders count="48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/>
      <top style="thin">
        <color indexed="63"/>
      </top>
      <bottom/>
      <diagonal/>
    </border>
    <border>
      <left/>
      <right/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Border="0" applyProtection="0">
      <alignment vertical="center"/>
    </xf>
    <xf numFmtId="9" fontId="2" fillId="0" borderId="0" applyBorder="0" applyProtection="0"/>
    <xf numFmtId="0" fontId="3" fillId="0" borderId="0"/>
  </cellStyleXfs>
  <cellXfs count="360">
    <xf numFmtId="0" fontId="0" fillId="0" borderId="0" xfId="0"/>
    <xf numFmtId="0" fontId="8" fillId="0" borderId="0" xfId="1" applyFont="1" applyBorder="1" applyProtection="1">
      <alignment vertical="center"/>
    </xf>
    <xf numFmtId="0" fontId="9" fillId="0" borderId="0" xfId="1" applyFont="1" applyBorder="1" applyAlignment="1" applyProtection="1"/>
    <xf numFmtId="0" fontId="8" fillId="0" borderId="0" xfId="1" applyFont="1" applyBorder="1" applyAlignment="1" applyProtection="1"/>
    <xf numFmtId="164" fontId="8" fillId="0" borderId="0" xfId="1" applyNumberFormat="1" applyFont="1" applyBorder="1" applyAlignment="1" applyProtection="1"/>
    <xf numFmtId="0" fontId="11" fillId="0" borderId="0" xfId="1" applyFont="1" applyBorder="1" applyProtection="1">
      <alignment vertical="center"/>
    </xf>
    <xf numFmtId="0" fontId="8" fillId="3" borderId="0" xfId="1" applyFont="1" applyFill="1" applyBorder="1" applyProtection="1">
      <alignment vertical="center"/>
    </xf>
    <xf numFmtId="0" fontId="10" fillId="0" borderId="0" xfId="0" applyFont="1"/>
    <xf numFmtId="0" fontId="8" fillId="0" borderId="0" xfId="0" applyFont="1" applyAlignment="1">
      <alignment horizontal="center" vertical="top"/>
    </xf>
    <xf numFmtId="164" fontId="8" fillId="0" borderId="0" xfId="0" applyNumberFormat="1" applyFont="1"/>
    <xf numFmtId="0" fontId="8" fillId="0" borderId="0" xfId="0" applyFont="1"/>
    <xf numFmtId="0" fontId="9" fillId="0" borderId="0" xfId="0" applyFont="1"/>
    <xf numFmtId="0" fontId="1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Border="1"/>
    <xf numFmtId="0" fontId="6" fillId="0" borderId="0" xfId="0" applyFont="1"/>
    <xf numFmtId="0" fontId="5" fillId="0" borderId="14" xfId="1" applyFont="1" applyBorder="1" applyAlignment="1" applyProtection="1">
      <alignment horizontal="center"/>
    </xf>
    <xf numFmtId="166" fontId="5" fillId="0" borderId="14" xfId="2" applyNumberFormat="1" applyFont="1" applyBorder="1" applyAlignment="1" applyProtection="1">
      <alignment horizontal="center"/>
    </xf>
    <xf numFmtId="1" fontId="5" fillId="0" borderId="14" xfId="2" applyNumberFormat="1" applyFont="1" applyBorder="1" applyAlignment="1" applyProtection="1">
      <alignment horizontal="center"/>
    </xf>
    <xf numFmtId="0" fontId="5" fillId="3" borderId="0" xfId="1" applyFont="1" applyFill="1" applyBorder="1" applyAlignment="1" applyProtection="1">
      <alignment horizontal="center"/>
    </xf>
    <xf numFmtId="0" fontId="4" fillId="3" borderId="5" xfId="1" applyFont="1" applyFill="1" applyBorder="1" applyAlignment="1" applyProtection="1"/>
    <xf numFmtId="0" fontId="14" fillId="3" borderId="6" xfId="1" applyFont="1" applyFill="1" applyBorder="1" applyAlignment="1" applyProtection="1">
      <alignment horizontal="center"/>
    </xf>
    <xf numFmtId="0" fontId="26" fillId="3" borderId="7" xfId="1" applyFont="1" applyFill="1" applyBorder="1" applyAlignment="1" applyProtection="1">
      <alignment horizontal="center"/>
    </xf>
    <xf numFmtId="0" fontId="26" fillId="3" borderId="0" xfId="1" applyFont="1" applyFill="1" applyBorder="1" applyAlignment="1" applyProtection="1">
      <alignment horizontal="center"/>
    </xf>
    <xf numFmtId="0" fontId="4" fillId="3" borderId="0" xfId="1" applyFont="1" applyFill="1" applyBorder="1" applyAlignment="1" applyProtection="1">
      <alignment horizontal="center"/>
    </xf>
    <xf numFmtId="9" fontId="26" fillId="3" borderId="0" xfId="2" applyFont="1" applyFill="1" applyBorder="1" applyAlignment="1" applyProtection="1">
      <alignment horizontal="center"/>
    </xf>
    <xf numFmtId="0" fontId="5" fillId="0" borderId="0" xfId="1" applyFont="1" applyBorder="1" applyAlignment="1" applyProtection="1"/>
    <xf numFmtId="0" fontId="14" fillId="0" borderId="8" xfId="1" applyFont="1" applyBorder="1" applyAlignment="1" applyProtection="1">
      <alignment horizontal="left"/>
    </xf>
    <xf numFmtId="0" fontId="5" fillId="0" borderId="9" xfId="1" applyFont="1" applyBorder="1" applyAlignment="1" applyProtection="1"/>
    <xf numFmtId="0" fontId="5" fillId="0" borderId="8" xfId="1" applyFont="1" applyBorder="1" applyAlignment="1" applyProtection="1"/>
    <xf numFmtId="2" fontId="14" fillId="0" borderId="4" xfId="1" applyNumberFormat="1" applyFont="1" applyBorder="1" applyAlignment="1" applyProtection="1">
      <alignment horizontal="right" wrapText="1"/>
    </xf>
    <xf numFmtId="0" fontId="5" fillId="0" borderId="0" xfId="1" applyFont="1" applyBorder="1" applyProtection="1">
      <alignment vertical="center"/>
    </xf>
    <xf numFmtId="0" fontId="5" fillId="0" borderId="0" xfId="1" applyFont="1" applyBorder="1" applyAlignment="1" applyProtection="1">
      <alignment horizontal="center" wrapText="1"/>
    </xf>
    <xf numFmtId="0" fontId="14" fillId="0" borderId="10" xfId="1" applyFont="1" applyBorder="1" applyAlignment="1" applyProtection="1">
      <alignment horizontal="left"/>
    </xf>
    <xf numFmtId="0" fontId="5" fillId="0" borderId="11" xfId="1" applyFont="1" applyBorder="1" applyAlignment="1" applyProtection="1"/>
    <xf numFmtId="0" fontId="5" fillId="0" borderId="12" xfId="1" applyFont="1" applyBorder="1" applyAlignment="1" applyProtection="1"/>
    <xf numFmtId="2" fontId="14" fillId="0" borderId="13" xfId="1" applyNumberFormat="1" applyFont="1" applyBorder="1" applyAlignment="1" applyProtection="1">
      <alignment horizontal="right" wrapText="1"/>
    </xf>
    <xf numFmtId="0" fontId="12" fillId="0" borderId="0" xfId="0" applyFont="1"/>
    <xf numFmtId="0" fontId="22" fillId="0" borderId="0" xfId="0" applyFont="1"/>
    <xf numFmtId="0" fontId="20" fillId="0" borderId="0" xfId="0" applyFont="1" applyAlignment="1">
      <alignment horizontal="center" vertical="top"/>
    </xf>
    <xf numFmtId="164" fontId="20" fillId="0" borderId="0" xfId="0" applyNumberFormat="1" applyFont="1"/>
    <xf numFmtId="0" fontId="20" fillId="0" borderId="0" xfId="0" applyFont="1"/>
    <xf numFmtId="9" fontId="26" fillId="3" borderId="15" xfId="2" applyFont="1" applyFill="1" applyBorder="1" applyAlignment="1" applyProtection="1">
      <alignment horizontal="center"/>
    </xf>
    <xf numFmtId="0" fontId="5" fillId="0" borderId="15" xfId="1" applyFont="1" applyBorder="1" applyAlignment="1" applyProtection="1">
      <alignment horizontal="center" wrapText="1"/>
    </xf>
    <xf numFmtId="0" fontId="6" fillId="0" borderId="14" xfId="0" applyFont="1" applyBorder="1" applyAlignment="1">
      <alignment horizontal="center"/>
    </xf>
    <xf numFmtId="0" fontId="28" fillId="0" borderId="0" xfId="0" applyFont="1"/>
    <xf numFmtId="0" fontId="18" fillId="0" borderId="0" xfId="0" applyFont="1" applyAlignment="1">
      <alignment horizontal="center" vertical="center"/>
    </xf>
    <xf numFmtId="0" fontId="5" fillId="0" borderId="0" xfId="1" applyFont="1" applyBorder="1" applyAlignment="1" applyProtection="1">
      <alignment horizontal="right"/>
    </xf>
    <xf numFmtId="0" fontId="14" fillId="9" borderId="0" xfId="0" applyFont="1" applyFill="1" applyAlignment="1">
      <alignment vertical="center"/>
    </xf>
    <xf numFmtId="0" fontId="5" fillId="2" borderId="14" xfId="1" applyFont="1" applyFill="1" applyBorder="1" applyAlignment="1" applyProtection="1">
      <alignment horizontal="center"/>
    </xf>
    <xf numFmtId="0" fontId="4" fillId="2" borderId="14" xfId="1" applyFont="1" applyFill="1" applyBorder="1" applyAlignment="1" applyProtection="1"/>
    <xf numFmtId="166" fontId="4" fillId="2" borderId="14" xfId="1" applyNumberFormat="1" applyFont="1" applyFill="1" applyBorder="1" applyAlignment="1" applyProtection="1">
      <alignment horizontal="center"/>
    </xf>
    <xf numFmtId="0" fontId="27" fillId="2" borderId="14" xfId="0" applyFont="1" applyFill="1" applyBorder="1"/>
    <xf numFmtId="0" fontId="6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0" fillId="0" borderId="18" xfId="0" applyBorder="1"/>
    <xf numFmtId="0" fontId="6" fillId="0" borderId="14" xfId="0" applyFont="1" applyBorder="1"/>
    <xf numFmtId="0" fontId="5" fillId="0" borderId="21" xfId="1" applyFont="1" applyBorder="1" applyAlignment="1" applyProtection="1">
      <alignment horizontal="center" wrapText="1"/>
    </xf>
    <xf numFmtId="0" fontId="40" fillId="0" borderId="21" xfId="0" applyFont="1" applyBorder="1" applyAlignment="1">
      <alignment horizontal="left" vertical="center" wrapText="1"/>
    </xf>
    <xf numFmtId="0" fontId="40" fillId="0" borderId="21" xfId="0" applyFont="1" applyBorder="1" applyAlignment="1">
      <alignment horizontal="left" vertical="center"/>
    </xf>
    <xf numFmtId="0" fontId="40" fillId="10" borderId="21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/>
    </xf>
    <xf numFmtId="14" fontId="6" fillId="0" borderId="0" xfId="0" applyNumberFormat="1" applyFont="1" applyAlignment="1">
      <alignment horizontal="center" vertical="top" wrapText="1"/>
    </xf>
    <xf numFmtId="165" fontId="6" fillId="0" borderId="0" xfId="0" applyNumberFormat="1" applyFont="1" applyAlignment="1">
      <alignment horizontal="center" vertical="top" wrapText="1"/>
    </xf>
    <xf numFmtId="0" fontId="23" fillId="4" borderId="22" xfId="0" applyFont="1" applyFill="1" applyBorder="1" applyAlignment="1">
      <alignment horizontal="left" vertical="center"/>
    </xf>
    <xf numFmtId="0" fontId="23" fillId="4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center" vertical="center"/>
    </xf>
    <xf numFmtId="0" fontId="40" fillId="0" borderId="14" xfId="0" applyFont="1" applyBorder="1" applyAlignment="1">
      <alignment horizontal="center" vertical="center"/>
    </xf>
    <xf numFmtId="0" fontId="5" fillId="0" borderId="23" xfId="1" applyFont="1" applyBorder="1" applyAlignment="1" applyProtection="1"/>
    <xf numFmtId="0" fontId="5" fillId="0" borderId="23" xfId="1" applyFont="1" applyBorder="1" applyProtection="1">
      <alignment vertical="center"/>
    </xf>
    <xf numFmtId="0" fontId="5" fillId="0" borderId="23" xfId="1" applyFont="1" applyBorder="1" applyAlignment="1" applyProtection="1">
      <alignment horizontal="center" wrapText="1"/>
    </xf>
    <xf numFmtId="0" fontId="6" fillId="3" borderId="14" xfId="3" applyFont="1" applyFill="1" applyBorder="1" applyAlignment="1">
      <alignment horizontal="left" vertical="center" wrapText="1"/>
    </xf>
    <xf numFmtId="0" fontId="6" fillId="0" borderId="14" xfId="0" applyFont="1" applyBorder="1" applyAlignment="1">
      <alignment vertical="center" wrapText="1"/>
    </xf>
    <xf numFmtId="0" fontId="6" fillId="0" borderId="14" xfId="0" quotePrefix="1" applyFont="1" applyBorder="1" applyAlignment="1">
      <alignment vertical="center" wrapText="1"/>
    </xf>
    <xf numFmtId="0" fontId="42" fillId="0" borderId="19" xfId="0" applyFont="1" applyBorder="1" applyAlignment="1">
      <alignment horizontal="center" vertical="center"/>
    </xf>
    <xf numFmtId="0" fontId="6" fillId="0" borderId="14" xfId="0" applyFont="1" applyBorder="1" applyAlignment="1">
      <alignment wrapText="1"/>
    </xf>
    <xf numFmtId="0" fontId="19" fillId="2" borderId="28" xfId="0" applyFont="1" applyFill="1" applyBorder="1" applyAlignment="1">
      <alignment horizontal="center" vertical="center"/>
    </xf>
    <xf numFmtId="0" fontId="14" fillId="0" borderId="32" xfId="1" applyFont="1" applyBorder="1" applyAlignment="1" applyProtection="1">
      <alignment horizontal="center" vertical="center"/>
    </xf>
    <xf numFmtId="0" fontId="14" fillId="0" borderId="32" xfId="1" applyFont="1" applyBorder="1" applyAlignment="1" applyProtection="1">
      <alignment horizontal="center"/>
    </xf>
    <xf numFmtId="0" fontId="14" fillId="0" borderId="32" xfId="1" applyFont="1" applyBorder="1" applyAlignment="1" applyProtection="1">
      <alignment horizontal="center" vertical="top"/>
    </xf>
    <xf numFmtId="0" fontId="6" fillId="0" borderId="32" xfId="0" applyFont="1" applyBorder="1" applyAlignment="1">
      <alignment horizontal="center"/>
    </xf>
    <xf numFmtId="0" fontId="14" fillId="0" borderId="28" xfId="1" applyFont="1" applyBorder="1" applyProtection="1">
      <alignment vertical="center"/>
    </xf>
    <xf numFmtId="0" fontId="24" fillId="0" borderId="28" xfId="1" applyFont="1" applyBorder="1" applyAlignment="1" applyProtection="1">
      <alignment vertical="top" wrapText="1"/>
    </xf>
    <xf numFmtId="0" fontId="5" fillId="0" borderId="28" xfId="1" applyFont="1" applyBorder="1" applyAlignment="1" applyProtection="1">
      <alignment wrapText="1"/>
    </xf>
    <xf numFmtId="0" fontId="14" fillId="0" borderId="36" xfId="1" applyFont="1" applyBorder="1" applyProtection="1">
      <alignment vertical="center"/>
    </xf>
    <xf numFmtId="0" fontId="24" fillId="0" borderId="36" xfId="1" applyFont="1" applyBorder="1" applyAlignment="1" applyProtection="1">
      <alignment vertical="top" wrapText="1"/>
    </xf>
    <xf numFmtId="0" fontId="14" fillId="0" borderId="36" xfId="1" applyFont="1" applyBorder="1" applyAlignment="1" applyProtection="1"/>
    <xf numFmtId="0" fontId="25" fillId="0" borderId="36" xfId="1" applyFont="1" applyBorder="1" applyAlignment="1" applyProtection="1"/>
    <xf numFmtId="0" fontId="4" fillId="2" borderId="36" xfId="1" applyFont="1" applyFill="1" applyBorder="1" applyAlignment="1" applyProtection="1">
      <alignment horizontal="center" vertical="center"/>
    </xf>
    <xf numFmtId="0" fontId="4" fillId="2" borderId="36" xfId="1" applyFont="1" applyFill="1" applyBorder="1" applyAlignment="1" applyProtection="1">
      <alignment horizontal="center" vertical="center" wrapText="1"/>
    </xf>
    <xf numFmtId="0" fontId="21" fillId="0" borderId="32" xfId="0" applyFont="1" applyBorder="1" applyAlignment="1">
      <alignment horizontal="center"/>
    </xf>
    <xf numFmtId="0" fontId="21" fillId="0" borderId="32" xfId="0" applyFont="1" applyBorder="1" applyAlignment="1">
      <alignment vertical="center" wrapText="1"/>
    </xf>
    <xf numFmtId="0" fontId="5" fillId="0" borderId="36" xfId="1" applyFont="1" applyBorder="1" applyAlignment="1" applyProtection="1">
      <alignment horizontal="center"/>
    </xf>
    <xf numFmtId="166" fontId="5" fillId="0" borderId="36" xfId="2" applyNumberFormat="1" applyFont="1" applyBorder="1" applyAlignment="1" applyProtection="1">
      <alignment horizontal="center"/>
    </xf>
    <xf numFmtId="1" fontId="5" fillId="0" borderId="36" xfId="2" applyNumberFormat="1" applyFont="1" applyBorder="1" applyAlignment="1" applyProtection="1">
      <alignment horizontal="center"/>
    </xf>
    <xf numFmtId="0" fontId="21" fillId="0" borderId="28" xfId="0" applyFont="1" applyBorder="1" applyAlignment="1">
      <alignment horizontal="center"/>
    </xf>
    <xf numFmtId="0" fontId="21" fillId="0" borderId="28" xfId="0" applyFont="1" applyBorder="1" applyAlignment="1">
      <alignment vertical="center" wrapText="1"/>
    </xf>
    <xf numFmtId="0" fontId="21" fillId="0" borderId="37" xfId="0" applyFont="1" applyBorder="1" applyAlignment="1">
      <alignment horizontal="center"/>
    </xf>
    <xf numFmtId="0" fontId="21" fillId="0" borderId="37" xfId="0" applyFont="1" applyBorder="1" applyAlignment="1">
      <alignment vertical="center" wrapText="1"/>
    </xf>
    <xf numFmtId="0" fontId="40" fillId="0" borderId="40" xfId="0" applyFont="1" applyBorder="1" applyAlignment="1">
      <alignment horizontal="left" vertical="center" wrapText="1"/>
    </xf>
    <xf numFmtId="0" fontId="40" fillId="0" borderId="40" xfId="0" applyFont="1" applyBorder="1" applyAlignment="1">
      <alignment horizontal="left" vertical="center"/>
    </xf>
    <xf numFmtId="0" fontId="40" fillId="10" borderId="40" xfId="0" applyFont="1" applyFill="1" applyBorder="1" applyAlignment="1">
      <alignment horizontal="left" vertical="center" wrapText="1"/>
    </xf>
    <xf numFmtId="0" fontId="40" fillId="0" borderId="40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20" fillId="0" borderId="14" xfId="0" applyFont="1" applyBorder="1"/>
    <xf numFmtId="0" fontId="18" fillId="2" borderId="14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top" wrapText="1"/>
    </xf>
    <xf numFmtId="0" fontId="15" fillId="0" borderId="14" xfId="0" applyFont="1" applyBorder="1"/>
    <xf numFmtId="0" fontId="5" fillId="0" borderId="14" xfId="1" applyFont="1" applyBorder="1" applyAlignment="1" applyProtection="1">
      <alignment horizontal="right"/>
    </xf>
    <xf numFmtId="0" fontId="34" fillId="8" borderId="14" xfId="0" applyFont="1" applyFill="1" applyBorder="1" applyAlignment="1">
      <alignment horizontal="center" vertical="center"/>
    </xf>
    <xf numFmtId="164" fontId="34" fillId="8" borderId="14" xfId="0" applyNumberFormat="1" applyFont="1" applyFill="1" applyBorder="1" applyAlignment="1">
      <alignment horizontal="center" vertical="center"/>
    </xf>
    <xf numFmtId="0" fontId="34" fillId="7" borderId="14" xfId="0" applyFont="1" applyFill="1" applyBorder="1"/>
    <xf numFmtId="0" fontId="6" fillId="0" borderId="14" xfId="0" applyFont="1" applyBorder="1" applyAlignment="1">
      <alignment horizontal="center" vertical="center" wrapText="1"/>
    </xf>
    <xf numFmtId="14" fontId="6" fillId="0" borderId="14" xfId="0" applyNumberFormat="1" applyFont="1" applyBorder="1" applyAlignment="1">
      <alignment horizontal="center" vertical="center" wrapText="1"/>
    </xf>
    <xf numFmtId="165" fontId="6" fillId="0" borderId="14" xfId="0" applyNumberFormat="1" applyFont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left" vertical="center" wrapText="1"/>
    </xf>
    <xf numFmtId="0" fontId="6" fillId="3" borderId="14" xfId="0" applyFont="1" applyFill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center" vertical="top"/>
    </xf>
    <xf numFmtId="0" fontId="30" fillId="5" borderId="14" xfId="0" applyFont="1" applyFill="1" applyBorder="1"/>
    <xf numFmtId="0" fontId="29" fillId="5" borderId="14" xfId="0" applyFont="1" applyFill="1" applyBorder="1" applyAlignment="1">
      <alignment horizontal="center" vertical="center"/>
    </xf>
    <xf numFmtId="0" fontId="29" fillId="5" borderId="14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right" vertical="top" wrapText="1"/>
    </xf>
    <xf numFmtId="0" fontId="35" fillId="8" borderId="14" xfId="0" applyFont="1" applyFill="1" applyBorder="1" applyAlignment="1">
      <alignment horizontal="center" vertical="center"/>
    </xf>
    <xf numFmtId="164" fontId="35" fillId="8" borderId="14" xfId="0" applyNumberFormat="1" applyFont="1" applyFill="1" applyBorder="1" applyAlignment="1">
      <alignment horizontal="center" vertical="center"/>
    </xf>
    <xf numFmtId="0" fontId="40" fillId="0" borderId="14" xfId="0" applyFont="1" applyBorder="1" applyAlignment="1">
      <alignment horizontal="left" vertical="center"/>
    </xf>
    <xf numFmtId="14" fontId="6" fillId="0" borderId="14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vertical="center"/>
    </xf>
    <xf numFmtId="0" fontId="34" fillId="5" borderId="14" xfId="0" applyFont="1" applyFill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34" fillId="5" borderId="14" xfId="0" applyFont="1" applyFill="1" applyBorder="1" applyAlignment="1">
      <alignment horizontal="center" vertical="center"/>
    </xf>
    <xf numFmtId="0" fontId="34" fillId="5" borderId="14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/>
    </xf>
    <xf numFmtId="0" fontId="31" fillId="0" borderId="14" xfId="0" applyFont="1" applyBorder="1"/>
    <xf numFmtId="0" fontId="41" fillId="0" borderId="14" xfId="0" applyFont="1" applyBorder="1" applyAlignment="1">
      <alignment vertical="center"/>
    </xf>
    <xf numFmtId="0" fontId="41" fillId="0" borderId="14" xfId="0" applyFont="1" applyBorder="1"/>
    <xf numFmtId="0" fontId="6" fillId="3" borderId="14" xfId="3" applyFont="1" applyFill="1" applyBorder="1" applyAlignment="1">
      <alignment horizontal="left" vertical="top" wrapText="1"/>
    </xf>
    <xf numFmtId="0" fontId="40" fillId="0" borderId="14" xfId="0" applyFont="1" applyBorder="1" applyAlignment="1">
      <alignment horizontal="left" vertical="center" wrapText="1"/>
    </xf>
    <xf numFmtId="0" fontId="42" fillId="0" borderId="0" xfId="0" applyFont="1" applyAlignment="1">
      <alignment horizontal="center" vertical="center"/>
    </xf>
    <xf numFmtId="0" fontId="40" fillId="0" borderId="38" xfId="0" applyFont="1" applyBorder="1" applyAlignment="1">
      <alignment horizontal="left" vertical="center" wrapText="1"/>
    </xf>
    <xf numFmtId="0" fontId="6" fillId="0" borderId="39" xfId="0" applyFont="1" applyBorder="1" applyAlignment="1">
      <alignment vertical="center"/>
    </xf>
    <xf numFmtId="0" fontId="6" fillId="0" borderId="39" xfId="0" applyFont="1" applyBorder="1" applyAlignment="1">
      <alignment wrapText="1"/>
    </xf>
    <xf numFmtId="0" fontId="6" fillId="0" borderId="39" xfId="0" applyFont="1" applyBorder="1" applyAlignment="1">
      <alignment horizontal="left" vertical="center"/>
    </xf>
    <xf numFmtId="0" fontId="6" fillId="0" borderId="39" xfId="0" applyFont="1" applyBorder="1" applyAlignment="1">
      <alignment horizontal="center" vertical="center" wrapText="1"/>
    </xf>
    <xf numFmtId="0" fontId="40" fillId="0" borderId="39" xfId="0" applyFont="1" applyBorder="1" applyAlignment="1">
      <alignment horizontal="left" vertical="center" wrapText="1"/>
    </xf>
    <xf numFmtId="0" fontId="6" fillId="0" borderId="40" xfId="0" applyFont="1" applyBorder="1" applyAlignment="1">
      <alignment wrapText="1"/>
    </xf>
    <xf numFmtId="0" fontId="34" fillId="7" borderId="14" xfId="0" applyFont="1" applyFill="1" applyBorder="1" applyAlignment="1">
      <alignment horizontal="center" vertical="center"/>
    </xf>
    <xf numFmtId="0" fontId="15" fillId="0" borderId="14" xfId="1" applyFont="1" applyBorder="1" applyAlignment="1" applyProtection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 wrapText="1"/>
    </xf>
    <xf numFmtId="14" fontId="6" fillId="0" borderId="14" xfId="0" applyNumberFormat="1" applyFont="1" applyBorder="1" applyAlignment="1">
      <alignment horizontal="center" vertical="top" wrapText="1"/>
    </xf>
    <xf numFmtId="165" fontId="6" fillId="0" borderId="14" xfId="0" applyNumberFormat="1" applyFont="1" applyBorder="1" applyAlignment="1">
      <alignment horizontal="center" vertical="top" wrapText="1"/>
    </xf>
    <xf numFmtId="0" fontId="40" fillId="3" borderId="14" xfId="3" applyFont="1" applyFill="1" applyBorder="1" applyAlignment="1">
      <alignment horizontal="left" vertical="center" wrapText="1"/>
    </xf>
    <xf numFmtId="0" fontId="34" fillId="8" borderId="14" xfId="0" applyFont="1" applyFill="1" applyBorder="1" applyAlignment="1">
      <alignment horizontal="left" vertical="top" wrapText="1"/>
    </xf>
    <xf numFmtId="0" fontId="34" fillId="7" borderId="14" xfId="0" applyFont="1" applyFill="1" applyBorder="1" applyAlignment="1">
      <alignment horizontal="left" vertical="top" wrapText="1"/>
    </xf>
    <xf numFmtId="164" fontId="34" fillId="8" borderId="14" xfId="0" applyNumberFormat="1" applyFont="1" applyFill="1" applyBorder="1" applyAlignment="1">
      <alignment horizontal="left" vertical="top" wrapText="1"/>
    </xf>
    <xf numFmtId="0" fontId="23" fillId="4" borderId="14" xfId="0" applyFont="1" applyFill="1" applyBorder="1" applyAlignment="1">
      <alignment horizontal="left" vertical="top" wrapText="1"/>
    </xf>
    <xf numFmtId="0" fontId="23" fillId="4" borderId="38" xfId="0" applyFont="1" applyFill="1" applyBorder="1" applyAlignment="1">
      <alignment horizontal="left" vertical="center"/>
    </xf>
    <xf numFmtId="0" fontId="23" fillId="4" borderId="39" xfId="0" applyFont="1" applyFill="1" applyBorder="1" applyAlignment="1">
      <alignment horizontal="left" vertical="center"/>
    </xf>
    <xf numFmtId="0" fontId="23" fillId="4" borderId="40" xfId="0" applyFont="1" applyFill="1" applyBorder="1" applyAlignment="1">
      <alignment horizontal="left" vertical="center"/>
    </xf>
    <xf numFmtId="0" fontId="40" fillId="0" borderId="40" xfId="0" applyFont="1" applyBorder="1" applyAlignment="1">
      <alignment horizontal="left" vertical="top"/>
    </xf>
    <xf numFmtId="0" fontId="40" fillId="0" borderId="21" xfId="0" applyFont="1" applyBorder="1" applyAlignment="1">
      <alignment horizontal="left" vertical="top"/>
    </xf>
    <xf numFmtId="0" fontId="48" fillId="0" borderId="0" xfId="0" applyFont="1"/>
    <xf numFmtId="0" fontId="0" fillId="0" borderId="14" xfId="0" applyBorder="1"/>
    <xf numFmtId="0" fontId="0" fillId="0" borderId="14" xfId="0" applyBorder="1" applyAlignment="1">
      <alignment vertical="center" wrapText="1"/>
    </xf>
    <xf numFmtId="0" fontId="48" fillId="0" borderId="14" xfId="0" applyFont="1" applyBorder="1"/>
    <xf numFmtId="0" fontId="48" fillId="0" borderId="14" xfId="0" applyFont="1" applyBorder="1" applyAlignment="1">
      <alignment vertical="center" wrapText="1"/>
    </xf>
    <xf numFmtId="0" fontId="51" fillId="0" borderId="14" xfId="0" applyFont="1" applyBorder="1" applyAlignment="1">
      <alignment horizontal="left" vertical="center"/>
    </xf>
    <xf numFmtId="0" fontId="51" fillId="0" borderId="14" xfId="0" applyFont="1" applyBorder="1" applyAlignment="1">
      <alignment horizontal="left" vertical="center" wrapText="1"/>
    </xf>
    <xf numFmtId="0" fontId="40" fillId="10" borderId="19" xfId="0" applyFont="1" applyFill="1" applyBorder="1" applyAlignment="1">
      <alignment horizontal="left" vertical="center" wrapText="1"/>
    </xf>
    <xf numFmtId="0" fontId="50" fillId="0" borderId="19" xfId="0" applyFont="1" applyBorder="1"/>
    <xf numFmtId="0" fontId="50" fillId="0" borderId="0" xfId="0" applyFont="1" applyAlignment="1">
      <alignment vertical="center"/>
    </xf>
    <xf numFmtId="0" fontId="51" fillId="3" borderId="14" xfId="0" applyFont="1" applyFill="1" applyBorder="1" applyAlignment="1">
      <alignment horizontal="left" vertical="center" wrapText="1"/>
    </xf>
    <xf numFmtId="0" fontId="51" fillId="3" borderId="14" xfId="0" applyFont="1" applyFill="1" applyBorder="1" applyAlignment="1">
      <alignment horizontal="left" vertical="top" wrapText="1"/>
    </xf>
    <xf numFmtId="0" fontId="52" fillId="3" borderId="14" xfId="3" applyFont="1" applyFill="1" applyBorder="1" applyAlignment="1">
      <alignment horizontal="left" vertical="center" wrapText="1"/>
    </xf>
    <xf numFmtId="0" fontId="51" fillId="3" borderId="14" xfId="3" applyFont="1" applyFill="1" applyBorder="1" applyAlignment="1">
      <alignment horizontal="left" vertical="center" wrapText="1"/>
    </xf>
    <xf numFmtId="14" fontId="6" fillId="0" borderId="0" xfId="0" applyNumberFormat="1" applyFont="1" applyAlignment="1">
      <alignment horizontal="center" vertical="center"/>
    </xf>
    <xf numFmtId="0" fontId="53" fillId="0" borderId="14" xfId="0" applyFont="1" applyBorder="1" applyAlignment="1">
      <alignment horizontal="left" vertical="center" wrapText="1"/>
    </xf>
    <xf numFmtId="0" fontId="48" fillId="0" borderId="14" xfId="0" applyFont="1" applyBorder="1" applyAlignment="1">
      <alignment horizontal="left" vertical="center"/>
    </xf>
    <xf numFmtId="0" fontId="48" fillId="0" borderId="14" xfId="0" applyFont="1" applyBorder="1" applyAlignment="1">
      <alignment horizontal="center" vertical="center" wrapText="1"/>
    </xf>
    <xf numFmtId="14" fontId="48" fillId="0" borderId="14" xfId="0" applyNumberFormat="1" applyFont="1" applyBorder="1" applyAlignment="1">
      <alignment horizontal="center" vertical="center" wrapText="1"/>
    </xf>
    <xf numFmtId="0" fontId="48" fillId="0" borderId="14" xfId="0" quotePrefix="1" applyFont="1" applyBorder="1" applyAlignment="1">
      <alignment vertical="center" wrapText="1"/>
    </xf>
    <xf numFmtId="0" fontId="48" fillId="0" borderId="14" xfId="0" applyFont="1" applyBorder="1" applyAlignment="1">
      <alignment wrapText="1"/>
    </xf>
    <xf numFmtId="0" fontId="54" fillId="0" borderId="0" xfId="0" applyFont="1" applyAlignment="1">
      <alignment vertical="center" wrapText="1"/>
    </xf>
    <xf numFmtId="0" fontId="48" fillId="0" borderId="14" xfId="0" applyFont="1" applyBorder="1" applyAlignment="1">
      <alignment horizontal="center" vertical="center"/>
    </xf>
    <xf numFmtId="14" fontId="48" fillId="0" borderId="14" xfId="0" applyNumberFormat="1" applyFont="1" applyBorder="1" applyAlignment="1">
      <alignment horizontal="center" vertical="center"/>
    </xf>
    <xf numFmtId="0" fontId="48" fillId="0" borderId="14" xfId="0" applyFont="1" applyBorder="1" applyAlignment="1">
      <alignment vertical="center"/>
    </xf>
    <xf numFmtId="0" fontId="49" fillId="0" borderId="19" xfId="0" applyFont="1" applyBorder="1"/>
    <xf numFmtId="0" fontId="40" fillId="0" borderId="19" xfId="0" applyFont="1" applyBorder="1" applyAlignment="1">
      <alignment horizontal="left" vertical="center" wrapText="1"/>
    </xf>
    <xf numFmtId="0" fontId="40" fillId="0" borderId="19" xfId="0" applyFont="1" applyBorder="1" applyAlignment="1">
      <alignment horizontal="left" vertical="center"/>
    </xf>
    <xf numFmtId="0" fontId="47" fillId="0" borderId="19" xfId="0" applyFont="1" applyBorder="1"/>
    <xf numFmtId="0" fontId="47" fillId="0" borderId="0" xfId="0" applyFont="1"/>
    <xf numFmtId="0" fontId="41" fillId="0" borderId="0" xfId="0" applyFont="1" applyAlignment="1">
      <alignment wrapText="1"/>
    </xf>
    <xf numFmtId="0" fontId="41" fillId="0" borderId="14" xfId="0" applyFont="1" applyBorder="1" applyAlignment="1">
      <alignment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48" fillId="3" borderId="14" xfId="0" applyFont="1" applyFill="1" applyBorder="1" applyAlignment="1">
      <alignment horizontal="left" vertical="center" wrapText="1"/>
    </xf>
    <xf numFmtId="0" fontId="48" fillId="0" borderId="0" xfId="0" applyFont="1" applyAlignment="1">
      <alignment wrapText="1"/>
    </xf>
    <xf numFmtId="0" fontId="53" fillId="0" borderId="14" xfId="0" applyFont="1" applyBorder="1" applyAlignment="1">
      <alignment horizontal="left" vertical="center"/>
    </xf>
    <xf numFmtId="0" fontId="53" fillId="0" borderId="40" xfId="0" applyFont="1" applyBorder="1" applyAlignment="1">
      <alignment horizontal="left" vertical="center" wrapText="1"/>
    </xf>
    <xf numFmtId="0" fontId="34" fillId="8" borderId="45" xfId="0" applyFont="1" applyFill="1" applyBorder="1" applyAlignment="1">
      <alignment horizontal="center" vertical="center"/>
    </xf>
    <xf numFmtId="164" fontId="34" fillId="8" borderId="45" xfId="0" applyNumberFormat="1" applyFont="1" applyFill="1" applyBorder="1" applyAlignment="1">
      <alignment horizontal="center" vertical="center"/>
    </xf>
    <xf numFmtId="0" fontId="48" fillId="0" borderId="14" xfId="0" applyFont="1" applyBorder="1" applyAlignment="1">
      <alignment horizontal="left" vertical="top" wrapText="1"/>
    </xf>
    <xf numFmtId="14" fontId="48" fillId="0" borderId="14" xfId="0" applyNumberFormat="1" applyFont="1" applyBorder="1" applyAlignment="1">
      <alignment horizontal="left" vertical="top" wrapText="1"/>
    </xf>
    <xf numFmtId="165" fontId="48" fillId="0" borderId="14" xfId="0" applyNumberFormat="1" applyFont="1" applyBorder="1" applyAlignment="1">
      <alignment horizontal="left" vertical="top" wrapText="1"/>
    </xf>
    <xf numFmtId="0" fontId="48" fillId="3" borderId="14" xfId="3" applyFont="1" applyFill="1" applyBorder="1" applyAlignment="1">
      <alignment horizontal="left" vertical="top" wrapText="1"/>
    </xf>
    <xf numFmtId="0" fontId="48" fillId="0" borderId="14" xfId="0" applyFont="1" applyBorder="1" applyAlignment="1">
      <alignment horizontal="left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top" wrapText="1"/>
    </xf>
    <xf numFmtId="0" fontId="10" fillId="0" borderId="0" xfId="0" applyFont="1" applyAlignment="1">
      <alignment wrapText="1"/>
    </xf>
    <xf numFmtId="0" fontId="48" fillId="3" borderId="14" xfId="3" applyFont="1" applyFill="1" applyBorder="1" applyAlignment="1">
      <alignment horizontal="left" vertical="center" wrapText="1"/>
    </xf>
    <xf numFmtId="0" fontId="55" fillId="0" borderId="0" xfId="0" applyFont="1" applyAlignment="1">
      <alignment horizontal="left" vertical="center"/>
    </xf>
    <xf numFmtId="0" fontId="56" fillId="0" borderId="14" xfId="0" applyFont="1" applyBorder="1" applyAlignment="1">
      <alignment horizontal="left" vertical="center"/>
    </xf>
    <xf numFmtId="0" fontId="55" fillId="0" borderId="0" xfId="0" applyFont="1" applyAlignment="1">
      <alignment vertical="center"/>
    </xf>
    <xf numFmtId="0" fontId="57" fillId="0" borderId="0" xfId="0" applyFont="1" applyAlignment="1">
      <alignment horizontal="left" vertical="center"/>
    </xf>
    <xf numFmtId="0" fontId="58" fillId="0" borderId="16" xfId="0" applyFont="1" applyBorder="1" applyAlignment="1">
      <alignment horizontal="left" vertical="center"/>
    </xf>
    <xf numFmtId="0" fontId="58" fillId="0" borderId="2" xfId="0" applyFont="1" applyBorder="1" applyAlignment="1">
      <alignment horizontal="left" vertical="center"/>
    </xf>
    <xf numFmtId="0" fontId="58" fillId="4" borderId="2" xfId="0" applyFont="1" applyFill="1" applyBorder="1" applyAlignment="1">
      <alignment horizontal="left" vertical="center"/>
    </xf>
    <xf numFmtId="0" fontId="48" fillId="3" borderId="14" xfId="3" applyFont="1" applyFill="1" applyBorder="1" applyAlignment="1">
      <alignment horizontal="left" vertical="center"/>
    </xf>
    <xf numFmtId="165" fontId="48" fillId="0" borderId="14" xfId="0" applyNumberFormat="1" applyFont="1" applyBorder="1" applyAlignment="1">
      <alignment horizontal="center" vertical="center"/>
    </xf>
    <xf numFmtId="0" fontId="57" fillId="0" borderId="0" xfId="0" applyFont="1"/>
    <xf numFmtId="0" fontId="48" fillId="3" borderId="14" xfId="0" applyFont="1" applyFill="1" applyBorder="1" applyAlignment="1">
      <alignment horizontal="left" vertical="center"/>
    </xf>
    <xf numFmtId="0" fontId="48" fillId="0" borderId="14" xfId="0" quotePrefix="1" applyFont="1" applyBorder="1" applyAlignment="1">
      <alignment vertical="center"/>
    </xf>
    <xf numFmtId="0" fontId="51" fillId="0" borderId="14" xfId="0" applyFont="1" applyBorder="1" applyAlignment="1">
      <alignment vertical="center" wrapText="1"/>
    </xf>
    <xf numFmtId="0" fontId="50" fillId="0" borderId="0" xfId="0" applyFont="1" applyAlignment="1">
      <alignment vertical="center" wrapText="1"/>
    </xf>
    <xf numFmtId="0" fontId="6" fillId="0" borderId="20" xfId="0" applyFont="1" applyBorder="1" applyAlignment="1">
      <alignment horizontal="center" vertical="center"/>
    </xf>
    <xf numFmtId="14" fontId="6" fillId="0" borderId="20" xfId="0" applyNumberFormat="1" applyFont="1" applyBorder="1" applyAlignment="1">
      <alignment horizontal="center" vertical="center"/>
    </xf>
    <xf numFmtId="0" fontId="51" fillId="0" borderId="38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center" vertical="center"/>
    </xf>
    <xf numFmtId="14" fontId="6" fillId="0" borderId="19" xfId="0" applyNumberFormat="1" applyFont="1" applyBorder="1" applyAlignment="1">
      <alignment horizontal="center" vertical="center"/>
    </xf>
    <xf numFmtId="0" fontId="48" fillId="3" borderId="19" xfId="0" applyFont="1" applyFill="1" applyBorder="1" applyAlignment="1">
      <alignment horizontal="left" vertical="center" wrapText="1"/>
    </xf>
    <xf numFmtId="0" fontId="53" fillId="0" borderId="19" xfId="0" applyFont="1" applyBorder="1" applyAlignment="1">
      <alignment horizontal="center" vertical="center"/>
    </xf>
    <xf numFmtId="0" fontId="53" fillId="0" borderId="40" xfId="0" applyFont="1" applyBorder="1" applyAlignment="1">
      <alignment horizontal="left" vertical="center"/>
    </xf>
    <xf numFmtId="0" fontId="48" fillId="3" borderId="40" xfId="0" applyFont="1" applyFill="1" applyBorder="1" applyAlignment="1">
      <alignment horizontal="left" vertical="center" wrapText="1"/>
    </xf>
    <xf numFmtId="0" fontId="55" fillId="0" borderId="19" xfId="0" applyFont="1" applyBorder="1"/>
    <xf numFmtId="0" fontId="53" fillId="0" borderId="19" xfId="0" applyFont="1" applyBorder="1" applyAlignment="1">
      <alignment horizontal="left" vertical="center" wrapText="1"/>
    </xf>
    <xf numFmtId="0" fontId="48" fillId="0" borderId="19" xfId="0" applyFont="1" applyBorder="1" applyAlignment="1">
      <alignment horizontal="left" vertical="center"/>
    </xf>
    <xf numFmtId="0" fontId="48" fillId="0" borderId="19" xfId="0" applyFont="1" applyBorder="1" applyAlignment="1">
      <alignment horizontal="center" vertical="center" wrapText="1"/>
    </xf>
    <xf numFmtId="0" fontId="48" fillId="3" borderId="19" xfId="3" applyFont="1" applyFill="1" applyBorder="1" applyAlignment="1">
      <alignment horizontal="left" vertical="center" wrapText="1"/>
    </xf>
    <xf numFmtId="0" fontId="48" fillId="0" borderId="19" xfId="0" quotePrefix="1" applyFont="1" applyBorder="1" applyAlignment="1">
      <alignment vertical="center" wrapText="1"/>
    </xf>
    <xf numFmtId="0" fontId="48" fillId="0" borderId="19" xfId="0" applyFont="1" applyBorder="1" applyAlignment="1">
      <alignment vertical="center" wrapText="1"/>
    </xf>
    <xf numFmtId="0" fontId="48" fillId="0" borderId="19" xfId="0" applyFont="1" applyBorder="1" applyAlignment="1">
      <alignment vertical="center"/>
    </xf>
    <xf numFmtId="0" fontId="53" fillId="10" borderId="40" xfId="0" applyFont="1" applyFill="1" applyBorder="1" applyAlignment="1">
      <alignment horizontal="left" vertical="center" wrapText="1"/>
    </xf>
    <xf numFmtId="0" fontId="53" fillId="0" borderId="21" xfId="0" applyFont="1" applyBorder="1" applyAlignment="1">
      <alignment horizontal="left" vertical="center" wrapText="1"/>
    </xf>
    <xf numFmtId="0" fontId="53" fillId="10" borderId="21" xfId="0" applyFont="1" applyFill="1" applyBorder="1" applyAlignment="1">
      <alignment horizontal="left" vertical="center" wrapText="1"/>
    </xf>
    <xf numFmtId="0" fontId="53" fillId="0" borderId="21" xfId="0" applyFont="1" applyBorder="1" applyAlignment="1">
      <alignment horizontal="left" vertical="center"/>
    </xf>
    <xf numFmtId="0" fontId="49" fillId="0" borderId="14" xfId="0" applyFont="1" applyBorder="1" applyAlignment="1">
      <alignment wrapText="1"/>
    </xf>
    <xf numFmtId="14" fontId="6" fillId="0" borderId="44" xfId="0" applyNumberFormat="1" applyFont="1" applyBorder="1" applyAlignment="1">
      <alignment horizontal="center" vertical="center"/>
    </xf>
    <xf numFmtId="0" fontId="48" fillId="0" borderId="19" xfId="0" applyFont="1" applyBorder="1"/>
    <xf numFmtId="0" fontId="48" fillId="0" borderId="19" xfId="0" applyFont="1" applyBorder="1" applyAlignment="1">
      <alignment horizontal="center" vertical="center"/>
    </xf>
    <xf numFmtId="0" fontId="48" fillId="11" borderId="19" xfId="0" applyFont="1" applyFill="1" applyBorder="1" applyAlignment="1">
      <alignment wrapText="1"/>
    </xf>
    <xf numFmtId="0" fontId="23" fillId="4" borderId="19" xfId="0" applyFont="1" applyFill="1" applyBorder="1" applyAlignment="1">
      <alignment horizontal="left" vertical="center"/>
    </xf>
    <xf numFmtId="14" fontId="6" fillId="11" borderId="19" xfId="0" applyNumberFormat="1" applyFont="1" applyFill="1" applyBorder="1" applyAlignment="1">
      <alignment horizontal="center" vertical="center"/>
    </xf>
    <xf numFmtId="0" fontId="48" fillId="0" borderId="19" xfId="0" applyFont="1" applyBorder="1" applyAlignment="1">
      <alignment wrapText="1"/>
    </xf>
    <xf numFmtId="0" fontId="48" fillId="0" borderId="20" xfId="0" applyFont="1" applyBorder="1" applyAlignment="1">
      <alignment horizontal="center" vertical="center" wrapText="1"/>
    </xf>
    <xf numFmtId="0" fontId="48" fillId="0" borderId="38" xfId="0" applyFont="1" applyBorder="1" applyAlignment="1">
      <alignment wrapText="1"/>
    </xf>
    <xf numFmtId="0" fontId="48" fillId="0" borderId="20" xfId="0" applyFont="1" applyBorder="1" applyAlignment="1">
      <alignment wrapText="1"/>
    </xf>
    <xf numFmtId="0" fontId="40" fillId="0" borderId="0" xfId="0" applyFont="1" applyAlignment="1">
      <alignment horizontal="center" vertical="center"/>
    </xf>
    <xf numFmtId="0" fontId="44" fillId="0" borderId="14" xfId="0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top"/>
    </xf>
    <xf numFmtId="0" fontId="50" fillId="0" borderId="14" xfId="0" applyFont="1" applyBorder="1"/>
    <xf numFmtId="0" fontId="59" fillId="0" borderId="14" xfId="0" applyFont="1" applyBorder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14" fontId="6" fillId="0" borderId="46" xfId="0" applyNumberFormat="1" applyFont="1" applyBorder="1" applyAlignment="1">
      <alignment horizontal="center" vertical="center"/>
    </xf>
    <xf numFmtId="14" fontId="6" fillId="0" borderId="22" xfId="0" applyNumberFormat="1" applyFont="1" applyBorder="1" applyAlignment="1">
      <alignment horizontal="center" vertical="center"/>
    </xf>
    <xf numFmtId="14" fontId="6" fillId="0" borderId="47" xfId="0" applyNumberFormat="1" applyFont="1" applyBorder="1" applyAlignment="1">
      <alignment horizontal="center" vertical="center"/>
    </xf>
    <xf numFmtId="14" fontId="6" fillId="0" borderId="41" xfId="0" applyNumberFormat="1" applyFont="1" applyBorder="1" applyAlignment="1">
      <alignment horizontal="center" vertical="center"/>
    </xf>
    <xf numFmtId="0" fontId="23" fillId="4" borderId="14" xfId="0" applyFont="1" applyFill="1" applyBorder="1" applyAlignment="1">
      <alignment horizontal="left"/>
    </xf>
    <xf numFmtId="0" fontId="23" fillId="4" borderId="14" xfId="0" applyFont="1" applyFill="1" applyBorder="1" applyAlignment="1">
      <alignment horizontal="left" vertical="center"/>
    </xf>
    <xf numFmtId="0" fontId="28" fillId="0" borderId="38" xfId="0" applyFont="1" applyBorder="1" applyAlignment="1">
      <alignment horizontal="center"/>
    </xf>
    <xf numFmtId="0" fontId="28" fillId="0" borderId="39" xfId="0" applyFont="1" applyBorder="1" applyAlignment="1">
      <alignment horizontal="center"/>
    </xf>
    <xf numFmtId="0" fontId="28" fillId="0" borderId="40" xfId="0" applyFont="1" applyBorder="1" applyAlignment="1">
      <alignment horizontal="center"/>
    </xf>
    <xf numFmtId="0" fontId="38" fillId="0" borderId="38" xfId="0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0" fontId="16" fillId="0" borderId="40" xfId="0" applyFont="1" applyBorder="1" applyAlignment="1">
      <alignment horizontal="center"/>
    </xf>
    <xf numFmtId="0" fontId="34" fillId="8" borderId="14" xfId="0" applyFont="1" applyFill="1" applyBorder="1" applyAlignment="1">
      <alignment horizontal="center" vertical="center"/>
    </xf>
    <xf numFmtId="0" fontId="34" fillId="8" borderId="14" xfId="0" applyFont="1" applyFill="1" applyBorder="1" applyAlignment="1">
      <alignment horizontal="center" vertical="center" wrapText="1"/>
    </xf>
    <xf numFmtId="0" fontId="34" fillId="7" borderId="14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164" fontId="14" fillId="0" borderId="36" xfId="1" applyNumberFormat="1" applyFont="1" applyBorder="1" applyAlignment="1" applyProtection="1">
      <alignment horizontal="center" vertical="center"/>
    </xf>
    <xf numFmtId="0" fontId="14" fillId="0" borderId="36" xfId="1" applyFont="1" applyBorder="1" applyAlignment="1" applyProtection="1">
      <alignment horizontal="center" vertical="center" wrapText="1"/>
    </xf>
    <xf numFmtId="0" fontId="6" fillId="0" borderId="32" xfId="0" applyFont="1" applyBorder="1" applyAlignment="1">
      <alignment horizontal="center"/>
    </xf>
    <xf numFmtId="0" fontId="14" fillId="0" borderId="32" xfId="1" applyFont="1" applyBorder="1" applyAlignment="1" applyProtection="1">
      <alignment horizontal="left"/>
    </xf>
    <xf numFmtId="0" fontId="24" fillId="0" borderId="28" xfId="1" applyFont="1" applyBorder="1" applyAlignment="1" applyProtection="1">
      <alignment vertical="top" wrapText="1"/>
    </xf>
    <xf numFmtId="0" fontId="14" fillId="0" borderId="36" xfId="1" applyFont="1" applyBorder="1" applyAlignment="1" applyProtection="1">
      <alignment horizontal="center" vertical="center"/>
    </xf>
    <xf numFmtId="15" fontId="6" fillId="0" borderId="33" xfId="0" applyNumberFormat="1" applyFont="1" applyBorder="1" applyAlignment="1">
      <alignment horizontal="center"/>
    </xf>
    <xf numFmtId="15" fontId="6" fillId="0" borderId="34" xfId="0" applyNumberFormat="1" applyFont="1" applyBorder="1" applyAlignment="1">
      <alignment horizontal="center"/>
    </xf>
    <xf numFmtId="15" fontId="6" fillId="0" borderId="35" xfId="0" applyNumberFormat="1" applyFont="1" applyBorder="1" applyAlignment="1">
      <alignment horizontal="center"/>
    </xf>
    <xf numFmtId="0" fontId="14" fillId="0" borderId="33" xfId="1" applyFont="1" applyBorder="1" applyAlignment="1" applyProtection="1">
      <alignment horizontal="center" vertical="top"/>
    </xf>
    <xf numFmtId="0" fontId="14" fillId="0" borderId="34" xfId="1" applyFont="1" applyBorder="1" applyAlignment="1" applyProtection="1">
      <alignment horizontal="center" vertical="top"/>
    </xf>
    <xf numFmtId="0" fontId="14" fillId="0" borderId="35" xfId="1" applyFont="1" applyBorder="1" applyAlignment="1" applyProtection="1">
      <alignment horizontal="center" vertical="top"/>
    </xf>
    <xf numFmtId="0" fontId="23" fillId="0" borderId="33" xfId="0" applyFont="1" applyBorder="1" applyAlignment="1">
      <alignment horizontal="center"/>
    </xf>
    <xf numFmtId="0" fontId="23" fillId="0" borderId="34" xfId="0" applyFont="1" applyBorder="1" applyAlignment="1">
      <alignment horizontal="center"/>
    </xf>
    <xf numFmtId="0" fontId="23" fillId="0" borderId="35" xfId="0" applyFont="1" applyBorder="1" applyAlignment="1">
      <alignment horizontal="center"/>
    </xf>
    <xf numFmtId="0" fontId="7" fillId="0" borderId="0" xfId="1" applyFont="1" applyBorder="1" applyAlignment="1" applyProtection="1">
      <alignment horizontal="center"/>
    </xf>
    <xf numFmtId="0" fontId="14" fillId="0" borderId="32" xfId="1" applyFont="1" applyBorder="1" applyAlignment="1" applyProtection="1">
      <alignment horizontal="center"/>
    </xf>
    <xf numFmtId="0" fontId="32" fillId="0" borderId="39" xfId="0" applyFont="1" applyBorder="1" applyAlignment="1">
      <alignment horizontal="center"/>
    </xf>
    <xf numFmtId="0" fontId="32" fillId="0" borderId="40" xfId="0" applyFont="1" applyBorder="1" applyAlignment="1">
      <alignment horizontal="center"/>
    </xf>
    <xf numFmtId="0" fontId="34" fillId="7" borderId="14" xfId="0" applyFont="1" applyFill="1" applyBorder="1" applyAlignment="1">
      <alignment horizontal="center"/>
    </xf>
    <xf numFmtId="0" fontId="36" fillId="7" borderId="14" xfId="0" applyFont="1" applyFill="1" applyBorder="1" applyAlignment="1">
      <alignment horizontal="center"/>
    </xf>
    <xf numFmtId="0" fontId="33" fillId="6" borderId="38" xfId="0" applyFont="1" applyFill="1" applyBorder="1" applyAlignment="1">
      <alignment horizontal="left" vertical="center"/>
    </xf>
    <xf numFmtId="0" fontId="29" fillId="5" borderId="14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/>
    </xf>
    <xf numFmtId="0" fontId="35" fillId="8" borderId="14" xfId="0" applyFont="1" applyFill="1" applyBorder="1" applyAlignment="1">
      <alignment horizontal="center" vertical="center"/>
    </xf>
    <xf numFmtId="0" fontId="35" fillId="8" borderId="14" xfId="0" applyFont="1" applyFill="1" applyBorder="1" applyAlignment="1">
      <alignment horizontal="center" vertical="center" wrapText="1"/>
    </xf>
    <xf numFmtId="0" fontId="23" fillId="4" borderId="22" xfId="0" applyFont="1" applyFill="1" applyBorder="1" applyAlignment="1">
      <alignment horizontal="left" vertical="center"/>
    </xf>
    <xf numFmtId="0" fontId="23" fillId="4" borderId="23" xfId="0" applyFont="1" applyFill="1" applyBorder="1" applyAlignment="1">
      <alignment horizontal="left" vertical="center"/>
    </xf>
    <xf numFmtId="0" fontId="23" fillId="4" borderId="21" xfId="0" applyFont="1" applyFill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46" fillId="0" borderId="14" xfId="0" applyFont="1" applyBorder="1" applyAlignment="1">
      <alignment horizontal="center" vertical="center"/>
    </xf>
    <xf numFmtId="0" fontId="36" fillId="7" borderId="14" xfId="0" applyFont="1" applyFill="1" applyBorder="1" applyAlignment="1">
      <alignment horizontal="center" vertical="center"/>
    </xf>
    <xf numFmtId="0" fontId="37" fillId="7" borderId="14" xfId="0" applyFont="1" applyFill="1" applyBorder="1" applyAlignment="1">
      <alignment horizontal="center" vertical="center"/>
    </xf>
    <xf numFmtId="0" fontId="33" fillId="6" borderId="39" xfId="0" applyFont="1" applyFill="1" applyBorder="1" applyAlignment="1">
      <alignment horizontal="left" vertical="center"/>
    </xf>
    <xf numFmtId="0" fontId="33" fillId="6" borderId="40" xfId="0" applyFont="1" applyFill="1" applyBorder="1" applyAlignment="1">
      <alignment horizontal="left" vertical="center"/>
    </xf>
    <xf numFmtId="0" fontId="23" fillId="4" borderId="38" xfId="0" applyFont="1" applyFill="1" applyBorder="1" applyAlignment="1">
      <alignment horizontal="left" vertical="center"/>
    </xf>
    <xf numFmtId="0" fontId="23" fillId="4" borderId="39" xfId="0" applyFont="1" applyFill="1" applyBorder="1" applyAlignment="1">
      <alignment horizontal="left" vertical="center"/>
    </xf>
    <xf numFmtId="0" fontId="23" fillId="4" borderId="40" xfId="0" applyFont="1" applyFill="1" applyBorder="1" applyAlignment="1">
      <alignment horizontal="left" vertical="center"/>
    </xf>
    <xf numFmtId="0" fontId="46" fillId="0" borderId="0" xfId="0" applyFont="1"/>
    <xf numFmtId="0" fontId="28" fillId="0" borderId="14" xfId="0" applyFont="1" applyBorder="1" applyAlignment="1">
      <alignment horizontal="center"/>
    </xf>
    <xf numFmtId="0" fontId="39" fillId="7" borderId="14" xfId="0" applyFont="1" applyFill="1" applyBorder="1" applyAlignment="1">
      <alignment horizontal="center" vertical="center"/>
    </xf>
    <xf numFmtId="0" fontId="23" fillId="6" borderId="14" xfId="0" applyFont="1" applyFill="1" applyBorder="1" applyAlignment="1">
      <alignment horizontal="left" vertical="center"/>
    </xf>
    <xf numFmtId="0" fontId="23" fillId="4" borderId="38" xfId="0" applyFont="1" applyFill="1" applyBorder="1" applyAlignment="1">
      <alignment horizontal="left" vertical="center" wrapText="1"/>
    </xf>
    <xf numFmtId="0" fontId="23" fillId="4" borderId="39" xfId="0" applyFont="1" applyFill="1" applyBorder="1" applyAlignment="1">
      <alignment horizontal="left" vertical="center" wrapText="1"/>
    </xf>
    <xf numFmtId="0" fontId="23" fillId="4" borderId="40" xfId="0" applyFont="1" applyFill="1" applyBorder="1" applyAlignment="1">
      <alignment horizontal="left" vertical="center" wrapText="1"/>
    </xf>
    <xf numFmtId="0" fontId="34" fillId="8" borderId="45" xfId="0" applyFont="1" applyFill="1" applyBorder="1" applyAlignment="1">
      <alignment horizontal="center" vertical="center"/>
    </xf>
    <xf numFmtId="0" fontId="34" fillId="8" borderId="45" xfId="0" applyFont="1" applyFill="1" applyBorder="1" applyAlignment="1">
      <alignment horizontal="center" vertical="center" wrapText="1"/>
    </xf>
    <xf numFmtId="0" fontId="39" fillId="7" borderId="45" xfId="0" applyFont="1" applyFill="1" applyBorder="1" applyAlignment="1">
      <alignment horizontal="center" vertical="center"/>
    </xf>
    <xf numFmtId="0" fontId="23" fillId="6" borderId="19" xfId="0" applyFont="1" applyFill="1" applyBorder="1" applyAlignment="1">
      <alignment horizontal="left" vertical="center"/>
    </xf>
    <xf numFmtId="0" fontId="23" fillId="4" borderId="17" xfId="0" applyFont="1" applyFill="1" applyBorder="1" applyAlignment="1">
      <alignment horizontal="left" vertical="center"/>
    </xf>
    <xf numFmtId="0" fontId="39" fillId="7" borderId="14" xfId="0" applyFont="1" applyFill="1" applyBorder="1" applyAlignment="1">
      <alignment horizontal="center"/>
    </xf>
    <xf numFmtId="0" fontId="23" fillId="6" borderId="20" xfId="0" applyFont="1" applyFill="1" applyBorder="1" applyAlignment="1">
      <alignment horizontal="left" vertical="center"/>
    </xf>
    <xf numFmtId="0" fontId="23" fillId="4" borderId="20" xfId="0" applyFont="1" applyFill="1" applyBorder="1" applyAlignment="1">
      <alignment horizontal="left"/>
    </xf>
    <xf numFmtId="0" fontId="34" fillId="7" borderId="14" xfId="0" applyFont="1" applyFill="1" applyBorder="1" applyAlignment="1">
      <alignment horizontal="left" vertical="top" wrapText="1"/>
    </xf>
    <xf numFmtId="0" fontId="23" fillId="4" borderId="14" xfId="0" applyFont="1" applyFill="1" applyBorder="1" applyAlignment="1">
      <alignment horizontal="left" vertical="top" wrapText="1"/>
    </xf>
    <xf numFmtId="0" fontId="16" fillId="0" borderId="38" xfId="0" applyFont="1" applyBorder="1" applyAlignment="1">
      <alignment horizontal="center"/>
    </xf>
    <xf numFmtId="0" fontId="34" fillId="8" borderId="14" xfId="0" applyFont="1" applyFill="1" applyBorder="1" applyAlignment="1">
      <alignment horizontal="left" vertical="top" wrapText="1"/>
    </xf>
    <xf numFmtId="0" fontId="45" fillId="0" borderId="38" xfId="0" applyFont="1" applyBorder="1" applyAlignment="1">
      <alignment horizontal="left"/>
    </xf>
    <xf numFmtId="0" fontId="16" fillId="0" borderId="39" xfId="0" applyFont="1" applyBorder="1" applyAlignment="1">
      <alignment horizontal="left"/>
    </xf>
    <xf numFmtId="0" fontId="16" fillId="0" borderId="40" xfId="0" applyFont="1" applyBorder="1" applyAlignment="1">
      <alignment horizontal="left"/>
    </xf>
    <xf numFmtId="0" fontId="45" fillId="0" borderId="38" xfId="0" applyFont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33" fillId="6" borderId="41" xfId="0" applyFont="1" applyFill="1" applyBorder="1" applyAlignment="1">
      <alignment horizontal="left" vertical="center"/>
    </xf>
    <xf numFmtId="0" fontId="33" fillId="6" borderId="42" xfId="0" applyFont="1" applyFill="1" applyBorder="1" applyAlignment="1">
      <alignment horizontal="left" vertical="center"/>
    </xf>
    <xf numFmtId="0" fontId="33" fillId="6" borderId="43" xfId="0" applyFont="1" applyFill="1" applyBorder="1" applyAlignment="1">
      <alignment horizontal="left" vertical="center"/>
    </xf>
    <xf numFmtId="0" fontId="23" fillId="4" borderId="18" xfId="0" applyFont="1" applyFill="1" applyBorder="1" applyAlignment="1">
      <alignment horizontal="left" vertical="center" wrapText="1"/>
    </xf>
    <xf numFmtId="0" fontId="23" fillId="4" borderId="0" xfId="0" applyFont="1" applyFill="1" applyAlignment="1">
      <alignment horizontal="left" vertical="center" wrapText="1"/>
    </xf>
    <xf numFmtId="0" fontId="23" fillId="4" borderId="15" xfId="0" applyFont="1" applyFill="1" applyBorder="1" applyAlignment="1">
      <alignment horizontal="left" vertical="center" wrapText="1"/>
    </xf>
    <xf numFmtId="0" fontId="23" fillId="4" borderId="41" xfId="0" applyFont="1" applyFill="1" applyBorder="1" applyAlignment="1">
      <alignment horizontal="left" vertical="center" wrapText="1"/>
    </xf>
    <xf numFmtId="0" fontId="23" fillId="4" borderId="42" xfId="0" applyFont="1" applyFill="1" applyBorder="1" applyAlignment="1">
      <alignment horizontal="left" vertical="center" wrapText="1"/>
    </xf>
    <xf numFmtId="0" fontId="23" fillId="4" borderId="43" xfId="0" applyFont="1" applyFill="1" applyBorder="1" applyAlignment="1">
      <alignment horizontal="left" vertical="center" wrapText="1"/>
    </xf>
  </cellXfs>
  <cellStyles count="4">
    <cellStyle name="Normal" xfId="0" builtinId="0"/>
    <cellStyle name="Normal 10" xfId="1" xr:uid="{00000000-0005-0000-0000-000001000000}"/>
    <cellStyle name="Normal_Sheet1" xfId="3" xr:uid="{00000000-0005-0000-0000-000002000000}"/>
    <cellStyle name="Percent 2" xfId="2" xr:uid="{00000000-0005-0000-0000-000003000000}"/>
  </cellStyles>
  <dxfs count="0"/>
  <tableStyles count="1" defaultTableStyle="TableStyleMedium9" defaultPivotStyle="PivotStyleLight16">
    <tableStyle name="Invisible" pivot="0" table="0" count="0" xr9:uid="{9D1E92DF-622C-4967-842C-582363ACA90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914399</xdr:colOff>
      <xdr:row>5</xdr:row>
      <xdr:rowOff>193964</xdr:rowOff>
    </xdr:from>
    <xdr:to>
      <xdr:col>3</xdr:col>
      <xdr:colOff>1080655</xdr:colOff>
      <xdr:row>9</xdr:row>
      <xdr:rowOff>742906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360B7F-87FC-ABE6-F626-F606B373D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199" y="1482437"/>
          <a:ext cx="5306292" cy="7600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2286000</xdr:colOff>
      <xdr:row>5</xdr:row>
      <xdr:rowOff>138545</xdr:rowOff>
    </xdr:from>
    <xdr:to>
      <xdr:col>4</xdr:col>
      <xdr:colOff>389546</xdr:colOff>
      <xdr:row>28</xdr:row>
      <xdr:rowOff>69273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5FDDA48-3403-6351-8349-215A78222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0" y="1427018"/>
          <a:ext cx="7164419" cy="52785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469213</xdr:colOff>
      <xdr:row>5</xdr:row>
      <xdr:rowOff>396088</xdr:rowOff>
    </xdr:from>
    <xdr:to>
      <xdr:col>3</xdr:col>
      <xdr:colOff>903514</xdr:colOff>
      <xdr:row>23</xdr:row>
      <xdr:rowOff>119744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B85129-0F97-97B6-3456-3941D753D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5327" y="1745917"/>
          <a:ext cx="5790073" cy="46875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2045202</xdr:colOff>
      <xdr:row>7</xdr:row>
      <xdr:rowOff>290750</xdr:rowOff>
    </xdr:from>
    <xdr:to>
      <xdr:col>3</xdr:col>
      <xdr:colOff>195943</xdr:colOff>
      <xdr:row>23</xdr:row>
      <xdr:rowOff>174171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0B08971-3AFC-8C13-0251-94C7D6325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5202" y="1880064"/>
          <a:ext cx="8666341" cy="422682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32657</xdr:colOff>
      <xdr:row>7</xdr:row>
      <xdr:rowOff>31232</xdr:rowOff>
    </xdr:from>
    <xdr:to>
      <xdr:col>5</xdr:col>
      <xdr:colOff>239485</xdr:colOff>
      <xdr:row>26</xdr:row>
      <xdr:rowOff>140692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EE2C704-7C35-446D-2957-A8422C9D9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571" y="1674975"/>
          <a:ext cx="11081657" cy="55958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6</xdr:row>
      <xdr:rowOff>57150</xdr:rowOff>
    </xdr:from>
    <xdr:to>
      <xdr:col>5</xdr:col>
      <xdr:colOff>2000250</xdr:colOff>
      <xdr:row>27</xdr:row>
      <xdr:rowOff>98425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BE473C28-941C-D729-3824-52969FF56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1485900"/>
          <a:ext cx="10906125" cy="54768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310243</xdr:colOff>
      <xdr:row>4</xdr:row>
      <xdr:rowOff>2177</xdr:rowOff>
    </xdr:from>
    <xdr:to>
      <xdr:col>11</xdr:col>
      <xdr:colOff>848488</xdr:colOff>
      <xdr:row>25</xdr:row>
      <xdr:rowOff>67219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C9E2C4-EB87-42C1-9A1C-6B3D087FF12E}"/>
            </a:ext>
            <a:ext uri="{147F2762-F138-4A5C-976F-8EAC2B608ADB}">
              <a16:predDERef xmlns:a16="http://schemas.microsoft.com/office/drawing/2014/main" pred="{1C8B471E-E025-45A2-A9C1-D006F62F8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1223" y="1038497"/>
          <a:ext cx="4708562" cy="3951242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6</xdr:row>
      <xdr:rowOff>130628</xdr:rowOff>
    </xdr:from>
    <xdr:to>
      <xdr:col>2</xdr:col>
      <xdr:colOff>1685364</xdr:colOff>
      <xdr:row>27</xdr:row>
      <xdr:rowOff>16854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D0F8CBD-40E5-0BC5-AFD4-452EB436D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743" y="1589314"/>
          <a:ext cx="5734850" cy="377242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936172</xdr:colOff>
      <xdr:row>6</xdr:row>
      <xdr:rowOff>35770</xdr:rowOff>
    </xdr:from>
    <xdr:to>
      <xdr:col>3</xdr:col>
      <xdr:colOff>1774372</xdr:colOff>
      <xdr:row>26</xdr:row>
      <xdr:rowOff>82765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D82FC8-E36B-9797-276A-77BE986CD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9686" y="1396484"/>
          <a:ext cx="5029200" cy="739485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390523</xdr:colOff>
      <xdr:row>5</xdr:row>
      <xdr:rowOff>11454</xdr:rowOff>
    </xdr:from>
    <xdr:to>
      <xdr:col>5</xdr:col>
      <xdr:colOff>2220296</xdr:colOff>
      <xdr:row>19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7B09F1-A79C-197D-2486-5800F947C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3" y="1592604"/>
          <a:ext cx="12631123" cy="543684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1306287</xdr:colOff>
      <xdr:row>6</xdr:row>
      <xdr:rowOff>152399</xdr:rowOff>
    </xdr:from>
    <xdr:to>
      <xdr:col>4</xdr:col>
      <xdr:colOff>4038600</xdr:colOff>
      <xdr:row>19</xdr:row>
      <xdr:rowOff>164731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AF7D15A-DB45-BCF0-5DA0-3BAD1D682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1" y="1894113"/>
          <a:ext cx="9111342" cy="463876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8</xdr:col>
      <xdr:colOff>304800</xdr:colOff>
      <xdr:row>4</xdr:row>
      <xdr:rowOff>76200</xdr:rowOff>
    </xdr:to>
    <xdr:sp macro="" textlink="">
      <xdr:nvSpPr>
        <xdr:cNvPr id="11265" name="AutoShape 1">
          <a:extLst>
            <a:ext uri="{FF2B5EF4-FFF2-40B4-BE49-F238E27FC236}">
              <a16:creationId xmlns:a16="http://schemas.microsoft.com/office/drawing/2014/main" id="{824834C8-A2DF-0141-3EE5-2AC58F0C78FE}"/>
            </a:ext>
          </a:extLst>
        </xdr:cNvPr>
        <xdr:cNvSpPr>
          <a:spLocks noChangeAspect="1" noChangeArrowheads="1"/>
        </xdr:cNvSpPr>
      </xdr:nvSpPr>
      <xdr:spPr bwMode="auto">
        <a:xfrm>
          <a:off x="9204960" y="102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304800</xdr:colOff>
      <xdr:row>4</xdr:row>
      <xdr:rowOff>76200</xdr:rowOff>
    </xdr:to>
    <xdr:sp macro="" textlink="">
      <xdr:nvSpPr>
        <xdr:cNvPr id="11266" name="AutoShape 2">
          <a:extLst>
            <a:ext uri="{FF2B5EF4-FFF2-40B4-BE49-F238E27FC236}">
              <a16:creationId xmlns:a16="http://schemas.microsoft.com/office/drawing/2014/main" id="{EB34958C-ED4C-6CCC-46D9-451E28362258}"/>
            </a:ext>
          </a:extLst>
        </xdr:cNvPr>
        <xdr:cNvSpPr>
          <a:spLocks noChangeAspect="1" noChangeArrowheads="1"/>
        </xdr:cNvSpPr>
      </xdr:nvSpPr>
      <xdr:spPr bwMode="auto">
        <a:xfrm>
          <a:off x="8115300" y="102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304800</xdr:colOff>
      <xdr:row>12</xdr:row>
      <xdr:rowOff>302623</xdr:rowOff>
    </xdr:to>
    <xdr:sp macro="" textlink="">
      <xdr:nvSpPr>
        <xdr:cNvPr id="11268" name="AutoShape 4">
          <a:extLst>
            <a:ext uri="{FF2B5EF4-FFF2-40B4-BE49-F238E27FC236}">
              <a16:creationId xmlns:a16="http://schemas.microsoft.com/office/drawing/2014/main" id="{095778E5-0BF7-A882-260D-F82CE07016C9}"/>
            </a:ext>
          </a:extLst>
        </xdr:cNvPr>
        <xdr:cNvSpPr>
          <a:spLocks noChangeAspect="1" noChangeArrowheads="1"/>
        </xdr:cNvSpPr>
      </xdr:nvSpPr>
      <xdr:spPr bwMode="auto">
        <a:xfrm>
          <a:off x="9204960" y="284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304800</xdr:colOff>
      <xdr:row>18</xdr:row>
      <xdr:rowOff>106681</xdr:rowOff>
    </xdr:to>
    <xdr:sp macro="" textlink="">
      <xdr:nvSpPr>
        <xdr:cNvPr id="11270" name="AutoShape 6">
          <a:extLst>
            <a:ext uri="{FF2B5EF4-FFF2-40B4-BE49-F238E27FC236}">
              <a16:creationId xmlns:a16="http://schemas.microsoft.com/office/drawing/2014/main" id="{F7F915D5-35FE-0B3F-45AF-687123F48ED3}"/>
            </a:ext>
          </a:extLst>
        </xdr:cNvPr>
        <xdr:cNvSpPr>
          <a:spLocks noChangeAspect="1" noChangeArrowheads="1"/>
        </xdr:cNvSpPr>
      </xdr:nvSpPr>
      <xdr:spPr bwMode="auto">
        <a:xfrm>
          <a:off x="11201400" y="384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3277362</xdr:colOff>
      <xdr:row>5</xdr:row>
      <xdr:rowOff>178594</xdr:rowOff>
    </xdr:from>
    <xdr:to>
      <xdr:col>3</xdr:col>
      <xdr:colOff>2088526</xdr:colOff>
      <xdr:row>18</xdr:row>
      <xdr:rowOff>29766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4FCEB6-45FB-25E0-BB57-C62F7BB4E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7362" y="1438672"/>
          <a:ext cx="9784758" cy="495101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1814944</xdr:colOff>
      <xdr:row>6</xdr:row>
      <xdr:rowOff>332508</xdr:rowOff>
    </xdr:from>
    <xdr:to>
      <xdr:col>4</xdr:col>
      <xdr:colOff>1576042</xdr:colOff>
      <xdr:row>24</xdr:row>
      <xdr:rowOff>138545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D97015-4A5E-FEBD-2B4C-F07FF6D7E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999" y="1801090"/>
          <a:ext cx="7962988" cy="530629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1413164</xdr:colOff>
      <xdr:row>7</xdr:row>
      <xdr:rowOff>235527</xdr:rowOff>
    </xdr:from>
    <xdr:to>
      <xdr:col>4</xdr:col>
      <xdr:colOff>555331</xdr:colOff>
      <xdr:row>17</xdr:row>
      <xdr:rowOff>249382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DAA6F6-002A-E121-4EF8-E3102C0D2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2364" y="1898072"/>
          <a:ext cx="5584531" cy="731520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761</xdr:colOff>
      <xdr:row>7</xdr:row>
      <xdr:rowOff>435428</xdr:rowOff>
    </xdr:from>
    <xdr:to>
      <xdr:col>4</xdr:col>
      <xdr:colOff>2888829</xdr:colOff>
      <xdr:row>21</xdr:row>
      <xdr:rowOff>10885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AB0176-9E21-CC69-9889-BD2A4BE70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075" y="1948542"/>
          <a:ext cx="10333897" cy="354874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108858</xdr:colOff>
      <xdr:row>7</xdr:row>
      <xdr:rowOff>413658</xdr:rowOff>
    </xdr:from>
    <xdr:to>
      <xdr:col>3</xdr:col>
      <xdr:colOff>3363686</xdr:colOff>
      <xdr:row>25</xdr:row>
      <xdr:rowOff>156881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74A000-64B8-EEA8-8B78-182B826C1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487" y="2057401"/>
          <a:ext cx="9492342" cy="47833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C/Desktop/DoAnBaoVe2018/DoAnNam2018/BUSMAP-PROJECT/6.%20Testing/Test%20Case/(BMS)Test%20case-Sprint%201-ver1.0.xlsx" TargetMode="External"/><Relationship Id="rId1" Type="http://schemas.openxmlformats.org/officeDocument/2006/relationships/externalLinkPath" Target="/Users/PC/Desktop/DoAnBaoVe2018/DoAnNam2018/BUSMAP-PROJECT/6.%20Testing/Test%20Case/(BMS)Test%20case-Sprint%201-ver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dmin_Test_Case_List"/>
      <sheetName val="Test_Report"/>
      <sheetName val="Home page"/>
      <sheetName val="Home page-Test"/>
      <sheetName val="Show Bus Routes List"/>
      <sheetName val="Show Bus Routes List-Test"/>
      <sheetName val="Show Bus Stops List"/>
      <sheetName val="Show Bus Stops List-Test"/>
      <sheetName val="Display Bus Route on the Map"/>
      <sheetName val="Display Bus Route on the Map-Te"/>
      <sheetName val="Home Page(App)"/>
      <sheetName val="Show Bus Routes List(App)"/>
      <sheetName val="Show Bus Stops List(App)"/>
      <sheetName val="Display Bus Route on the Map(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5" refreshError="1"/>
      <sheetData sheetId="6" refreshError="1">
        <row r="5">
          <cell r="B5">
            <v>27</v>
          </cell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opLeftCell="A6" zoomScale="115" zoomScaleNormal="115" workbookViewId="0">
      <selection activeCell="D19" sqref="D19"/>
    </sheetView>
  </sheetViews>
  <sheetFormatPr defaultColWidth="9.109375" defaultRowHeight="16.8"/>
  <cols>
    <col min="1" max="1" width="14.5546875" style="15" bestFit="1" customWidth="1"/>
    <col min="2" max="2" width="50.88671875" style="15" bestFit="1" customWidth="1"/>
    <col min="3" max="3" width="32.5546875" style="15" bestFit="1" customWidth="1"/>
    <col min="4" max="4" width="18" style="15" bestFit="1" customWidth="1"/>
    <col min="5" max="5" width="21.109375" style="15" customWidth="1"/>
    <col min="6" max="16384" width="9.109375" style="15"/>
  </cols>
  <sheetData>
    <row r="1" spans="1:5">
      <c r="A1" s="282" t="s">
        <v>0</v>
      </c>
      <c r="B1" s="282"/>
      <c r="C1" s="282"/>
      <c r="D1" s="282"/>
    </row>
    <row r="2" spans="1:5">
      <c r="A2" s="282"/>
      <c r="B2" s="282"/>
      <c r="C2" s="282"/>
      <c r="D2" s="282"/>
    </row>
    <row r="3" spans="1:5" ht="20.399999999999999">
      <c r="A3" s="79" t="s">
        <v>1</v>
      </c>
      <c r="B3" s="283" t="s">
        <v>2</v>
      </c>
      <c r="C3" s="284"/>
      <c r="D3" s="285"/>
    </row>
    <row r="4" spans="1:5" ht="20.399999999999999">
      <c r="A4" s="69"/>
      <c r="B4" s="286"/>
      <c r="C4" s="287"/>
      <c r="D4" s="288"/>
    </row>
    <row r="5" spans="1:5" ht="20.399999999999999">
      <c r="A5" s="79" t="s">
        <v>3</v>
      </c>
      <c r="B5" s="79" t="s">
        <v>4</v>
      </c>
      <c r="C5" s="79" t="s">
        <v>5</v>
      </c>
      <c r="D5" s="79" t="s">
        <v>6</v>
      </c>
    </row>
    <row r="6" spans="1:5">
      <c r="A6" s="54">
        <v>1</v>
      </c>
      <c r="B6" s="55" t="s">
        <v>72</v>
      </c>
      <c r="C6" s="55" t="s">
        <v>72</v>
      </c>
      <c r="D6" s="44">
        <v>19</v>
      </c>
      <c r="E6" s="54"/>
    </row>
    <row r="7" spans="1:5">
      <c r="A7" s="54">
        <v>2</v>
      </c>
      <c r="B7" s="55" t="s">
        <v>902</v>
      </c>
      <c r="C7" s="55" t="s">
        <v>902</v>
      </c>
      <c r="D7" s="44">
        <v>16</v>
      </c>
      <c r="E7" s="54"/>
    </row>
    <row r="8" spans="1:5">
      <c r="A8" s="54">
        <v>3</v>
      </c>
      <c r="B8" s="55" t="s">
        <v>26</v>
      </c>
      <c r="C8" s="55" t="s">
        <v>26</v>
      </c>
      <c r="D8" s="44">
        <v>11</v>
      </c>
      <c r="E8" s="54"/>
    </row>
    <row r="9" spans="1:5">
      <c r="A9" s="54">
        <v>4</v>
      </c>
      <c r="B9" s="53" t="s">
        <v>74</v>
      </c>
      <c r="C9" s="53" t="s">
        <v>74</v>
      </c>
      <c r="D9" s="44">
        <v>16</v>
      </c>
      <c r="E9" s="53"/>
    </row>
    <row r="10" spans="1:5">
      <c r="A10" s="53">
        <v>5</v>
      </c>
      <c r="B10" s="55" t="s">
        <v>81</v>
      </c>
      <c r="C10" s="55" t="s">
        <v>81</v>
      </c>
      <c r="D10" s="44">
        <v>22</v>
      </c>
      <c r="E10" s="54"/>
    </row>
    <row r="11" spans="1:5">
      <c r="A11" s="53">
        <v>6</v>
      </c>
      <c r="B11" s="70" t="s">
        <v>903</v>
      </c>
      <c r="C11" s="70" t="s">
        <v>903</v>
      </c>
      <c r="D11" s="44">
        <v>19</v>
      </c>
      <c r="E11" s="53"/>
    </row>
    <row r="12" spans="1:5">
      <c r="A12" s="53">
        <v>7</v>
      </c>
      <c r="B12" s="53" t="s">
        <v>75</v>
      </c>
      <c r="C12" s="53" t="s">
        <v>75</v>
      </c>
      <c r="D12" s="44">
        <v>8</v>
      </c>
      <c r="E12" s="53"/>
    </row>
    <row r="13" spans="1:5">
      <c r="A13" s="53">
        <v>8</v>
      </c>
      <c r="B13" s="53" t="s">
        <v>83</v>
      </c>
      <c r="C13" s="53" t="s">
        <v>83</v>
      </c>
      <c r="D13" s="44">
        <v>19</v>
      </c>
      <c r="E13" s="53"/>
    </row>
    <row r="14" spans="1:5">
      <c r="A14" s="53">
        <v>9</v>
      </c>
      <c r="B14" s="53" t="s">
        <v>76</v>
      </c>
      <c r="C14" s="53" t="s">
        <v>76</v>
      </c>
      <c r="D14" s="44">
        <v>16</v>
      </c>
      <c r="E14" s="53"/>
    </row>
    <row r="15" spans="1:5">
      <c r="A15" s="53">
        <v>10</v>
      </c>
      <c r="B15" s="53" t="s">
        <v>77</v>
      </c>
      <c r="C15" s="53" t="s">
        <v>77</v>
      </c>
      <c r="D15" s="44">
        <v>22</v>
      </c>
      <c r="E15" s="53"/>
    </row>
    <row r="16" spans="1:5">
      <c r="A16" s="53">
        <v>11</v>
      </c>
      <c r="B16" s="53" t="s">
        <v>905</v>
      </c>
      <c r="C16" s="53" t="s">
        <v>905</v>
      </c>
      <c r="D16" s="44">
        <v>10</v>
      </c>
      <c r="E16" s="53"/>
    </row>
    <row r="17" spans="1:5">
      <c r="A17" s="53">
        <v>12</v>
      </c>
      <c r="B17" s="53" t="s">
        <v>79</v>
      </c>
      <c r="C17" s="53" t="s">
        <v>79</v>
      </c>
      <c r="D17" s="44">
        <v>23</v>
      </c>
      <c r="E17" s="53"/>
    </row>
    <row r="18" spans="1:5">
      <c r="A18" s="53">
        <v>13</v>
      </c>
      <c r="B18" s="53" t="s">
        <v>80</v>
      </c>
      <c r="C18" s="53" t="s">
        <v>80</v>
      </c>
      <c r="D18" s="44">
        <v>18</v>
      </c>
      <c r="E18" s="53"/>
    </row>
    <row r="19" spans="1:5">
      <c r="A19" s="53">
        <v>14</v>
      </c>
      <c r="B19" s="53" t="s">
        <v>84</v>
      </c>
      <c r="C19" s="53" t="s">
        <v>84</v>
      </c>
      <c r="D19" s="44">
        <v>16</v>
      </c>
      <c r="E19" s="53"/>
    </row>
    <row r="20" spans="1:5">
      <c r="A20" s="53">
        <v>15</v>
      </c>
      <c r="B20" s="53" t="s">
        <v>906</v>
      </c>
      <c r="C20" s="53" t="s">
        <v>906</v>
      </c>
      <c r="D20" s="44">
        <v>21</v>
      </c>
      <c r="E20" s="53"/>
    </row>
    <row r="21" spans="1:5">
      <c r="A21" s="57"/>
      <c r="B21" s="57"/>
      <c r="C21" s="57"/>
      <c r="D21" s="57">
        <f>SUM(D6:D20)</f>
        <v>256</v>
      </c>
      <c r="E21" s="57"/>
    </row>
  </sheetData>
  <mergeCells count="2">
    <mergeCell ref="A1:D2"/>
    <mergeCell ref="B3:D4"/>
  </mergeCells>
  <pageMargins left="0.7" right="0.7" top="0.75" bottom="0.75" header="0.3" footer="0.3"/>
  <pageSetup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"/>
  <sheetViews>
    <sheetView topLeftCell="A20" workbookViewId="0">
      <selection activeCell="H13" sqref="H13"/>
    </sheetView>
  </sheetViews>
  <sheetFormatPr defaultColWidth="9.109375" defaultRowHeight="13.8"/>
  <cols>
    <col min="1" max="1" width="14.109375" style="7" customWidth="1"/>
    <col min="2" max="2" width="33.33203125" style="7" bestFit="1" customWidth="1"/>
    <col min="3" max="3" width="11.6640625" style="7" customWidth="1"/>
    <col min="4" max="10" width="9.109375" style="7"/>
    <col min="11" max="11" width="13.6640625" style="7" customWidth="1"/>
    <col min="12" max="12" width="14.33203125" style="7" customWidth="1"/>
    <col min="13" max="16384" width="9.109375" style="7"/>
  </cols>
  <sheetData>
    <row r="1" spans="1:16" s="1" customFormat="1" ht="24.6">
      <c r="A1" s="304" t="s">
        <v>7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</row>
    <row r="2" spans="1:16" s="1" customFormat="1" ht="13.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4"/>
      <c r="P2" s="4"/>
    </row>
    <row r="3" spans="1:16" s="1" customFormat="1" ht="16.8">
      <c r="A3" s="80" t="s">
        <v>1</v>
      </c>
      <c r="B3" s="305" t="s">
        <v>8</v>
      </c>
      <c r="C3" s="305"/>
      <c r="D3" s="81"/>
      <c r="E3" s="292" t="s">
        <v>9</v>
      </c>
      <c r="F3" s="292"/>
      <c r="G3" s="292"/>
      <c r="H3" s="298" t="s">
        <v>10</v>
      </c>
      <c r="I3" s="299"/>
      <c r="J3" s="299"/>
      <c r="K3" s="300"/>
      <c r="L3" s="82"/>
      <c r="M3" s="82"/>
      <c r="N3" s="82"/>
      <c r="O3" s="82"/>
      <c r="P3" s="82"/>
    </row>
    <row r="4" spans="1:16" s="1" customFormat="1" ht="16.8">
      <c r="A4" s="80"/>
      <c r="B4" s="291"/>
      <c r="C4" s="291"/>
      <c r="D4" s="83"/>
      <c r="E4" s="292" t="s">
        <v>11</v>
      </c>
      <c r="F4" s="292"/>
      <c r="G4" s="292"/>
      <c r="H4" s="301" t="s">
        <v>12</v>
      </c>
      <c r="I4" s="302"/>
      <c r="J4" s="302"/>
      <c r="K4" s="303"/>
      <c r="L4" s="83"/>
      <c r="M4" s="82"/>
      <c r="N4" s="82"/>
      <c r="O4" s="82"/>
      <c r="P4" s="82"/>
    </row>
    <row r="5" spans="1:16" s="1" customFormat="1" ht="16.8">
      <c r="A5" s="80"/>
      <c r="B5" s="291"/>
      <c r="C5" s="291"/>
      <c r="D5" s="83"/>
      <c r="E5" s="292" t="s">
        <v>13</v>
      </c>
      <c r="F5" s="292"/>
      <c r="G5" s="292"/>
      <c r="H5" s="295">
        <v>44114</v>
      </c>
      <c r="I5" s="296"/>
      <c r="J5" s="296"/>
      <c r="K5" s="297"/>
      <c r="L5" s="83"/>
      <c r="M5" s="82"/>
      <c r="N5" s="82"/>
      <c r="O5" s="82"/>
      <c r="P5" s="82"/>
    </row>
    <row r="6" spans="1:16" s="1" customFormat="1" ht="20.25" customHeight="1">
      <c r="A6" s="84" t="s">
        <v>14</v>
      </c>
      <c r="B6" s="293" t="s">
        <v>15</v>
      </c>
      <c r="C6" s="293"/>
      <c r="D6" s="293"/>
      <c r="E6" s="293"/>
      <c r="F6" s="293"/>
      <c r="G6" s="293"/>
      <c r="H6" s="293"/>
      <c r="I6" s="293"/>
      <c r="J6" s="293"/>
      <c r="K6" s="293"/>
      <c r="L6" s="85"/>
      <c r="M6" s="86"/>
      <c r="N6" s="86"/>
      <c r="O6" s="86"/>
      <c r="P6" s="86"/>
    </row>
    <row r="7" spans="1:16" s="1" customFormat="1" ht="20.25" customHeight="1">
      <c r="A7" s="87"/>
      <c r="B7" s="88"/>
      <c r="C7" s="294" t="s">
        <v>16</v>
      </c>
      <c r="D7" s="294"/>
      <c r="E7" s="294" t="s">
        <v>17</v>
      </c>
      <c r="F7" s="294"/>
      <c r="G7" s="294" t="s">
        <v>18</v>
      </c>
      <c r="H7" s="294"/>
      <c r="I7" s="294" t="s">
        <v>19</v>
      </c>
      <c r="J7" s="294"/>
      <c r="K7" s="294" t="s">
        <v>20</v>
      </c>
      <c r="L7" s="294"/>
      <c r="M7" s="289" t="s">
        <v>21</v>
      </c>
      <c r="N7" s="289"/>
      <c r="O7" s="290" t="s">
        <v>22</v>
      </c>
      <c r="P7" s="290"/>
    </row>
    <row r="8" spans="1:16" s="1" customFormat="1" ht="16.8">
      <c r="A8" s="89"/>
      <c r="B8" s="90"/>
      <c r="C8" s="294"/>
      <c r="D8" s="294"/>
      <c r="E8" s="294"/>
      <c r="F8" s="294"/>
      <c r="G8" s="294"/>
      <c r="H8" s="294"/>
      <c r="I8" s="294"/>
      <c r="J8" s="294"/>
      <c r="K8" s="294"/>
      <c r="L8" s="294"/>
      <c r="M8" s="289"/>
      <c r="N8" s="289"/>
      <c r="O8" s="290"/>
      <c r="P8" s="290"/>
    </row>
    <row r="9" spans="1:16" s="5" customFormat="1" ht="22.5" customHeight="1">
      <c r="A9" s="91" t="s">
        <v>3</v>
      </c>
      <c r="B9" s="91" t="s">
        <v>23</v>
      </c>
      <c r="C9" s="92" t="s">
        <v>24</v>
      </c>
      <c r="D9" s="92" t="s">
        <v>25</v>
      </c>
      <c r="E9" s="92" t="s">
        <v>24</v>
      </c>
      <c r="F9" s="92" t="s">
        <v>25</v>
      </c>
      <c r="G9" s="92" t="s">
        <v>24</v>
      </c>
      <c r="H9" s="92" t="s">
        <v>25</v>
      </c>
      <c r="I9" s="91" t="s">
        <v>24</v>
      </c>
      <c r="J9" s="92" t="s">
        <v>25</v>
      </c>
      <c r="K9" s="92" t="s">
        <v>24</v>
      </c>
      <c r="L9" s="92" t="s">
        <v>25</v>
      </c>
      <c r="M9" s="92" t="s">
        <v>24</v>
      </c>
      <c r="N9" s="92" t="s">
        <v>25</v>
      </c>
      <c r="O9" s="92" t="s">
        <v>24</v>
      </c>
      <c r="P9" s="92" t="s">
        <v>25</v>
      </c>
    </row>
    <row r="10" spans="1:16" s="1" customFormat="1" ht="31.65" customHeight="1">
      <c r="A10" s="93">
        <v>1</v>
      </c>
      <c r="B10" s="94" t="s">
        <v>26</v>
      </c>
      <c r="C10" s="95">
        <v>15</v>
      </c>
      <c r="D10" s="95">
        <v>15</v>
      </c>
      <c r="E10" s="95">
        <v>0</v>
      </c>
      <c r="F10" s="95">
        <f>'[1]Show Bus Routes List'!C6</f>
        <v>0</v>
      </c>
      <c r="G10" s="95">
        <f>'[1]Show Bus Routes List'!D5</f>
        <v>0</v>
      </c>
      <c r="H10" s="95">
        <f>'[1]Show Bus Routes List'!D6</f>
        <v>0</v>
      </c>
      <c r="I10" s="95">
        <f>'[1]Show Bus Routes List'!E5</f>
        <v>0</v>
      </c>
      <c r="J10" s="95">
        <f>'[1]Show Bus Routes List'!E6</f>
        <v>0</v>
      </c>
      <c r="K10" s="95">
        <v>15</v>
      </c>
      <c r="L10" s="95">
        <v>15</v>
      </c>
      <c r="M10" s="96">
        <f>ROUND(C10*100/K10,1)</f>
        <v>100</v>
      </c>
      <c r="N10" s="96">
        <f t="shared" ref="N10:N20" si="0">ROUND(D10*100/L10,1)</f>
        <v>100</v>
      </c>
      <c r="O10" s="96">
        <f t="shared" ref="O10:P17" si="1">ROUND((C10+E10)*100/K10,1)</f>
        <v>100</v>
      </c>
      <c r="P10" s="97">
        <f t="shared" si="1"/>
        <v>100</v>
      </c>
    </row>
    <row r="11" spans="1:16" s="1" customFormat="1" ht="31.65" customHeight="1">
      <c r="A11" s="93">
        <v>2</v>
      </c>
      <c r="B11" s="94" t="s">
        <v>27</v>
      </c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6"/>
      <c r="N11" s="96"/>
      <c r="O11" s="96"/>
      <c r="P11" s="97"/>
    </row>
    <row r="12" spans="1:16" s="1" customFormat="1" ht="45" customHeight="1">
      <c r="A12" s="93">
        <v>3</v>
      </c>
      <c r="B12" s="94" t="s">
        <v>28</v>
      </c>
      <c r="C12" s="95">
        <v>12</v>
      </c>
      <c r="D12" s="95">
        <v>12</v>
      </c>
      <c r="E12" s="95">
        <v>0</v>
      </c>
      <c r="F12" s="95">
        <f>'[1]Show Bus Stops List'!C6</f>
        <v>0</v>
      </c>
      <c r="G12" s="95">
        <f>'[1]Show Bus Stops List'!D5</f>
        <v>0</v>
      </c>
      <c r="H12" s="95">
        <f>'[1]Show Bus Stops List'!D6</f>
        <v>0</v>
      </c>
      <c r="I12" s="95">
        <f>'[1]Show Bus Stops List'!E5</f>
        <v>0</v>
      </c>
      <c r="J12" s="95">
        <f>'[1]Show Bus Stops List'!E6</f>
        <v>0</v>
      </c>
      <c r="K12" s="95">
        <v>12</v>
      </c>
      <c r="L12" s="95">
        <v>12</v>
      </c>
      <c r="M12" s="96">
        <f t="shared" ref="M12:M20" si="2">ROUND(C12*100/K12,1)</f>
        <v>100</v>
      </c>
      <c r="N12" s="96">
        <f t="shared" si="0"/>
        <v>100</v>
      </c>
      <c r="O12" s="96">
        <f t="shared" si="1"/>
        <v>100</v>
      </c>
      <c r="P12" s="97">
        <f t="shared" si="1"/>
        <v>100</v>
      </c>
    </row>
    <row r="13" spans="1:16" s="1" customFormat="1" ht="45" customHeight="1">
      <c r="A13" s="98">
        <v>4</v>
      </c>
      <c r="B13" s="99" t="s">
        <v>29</v>
      </c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6"/>
      <c r="N13" s="96"/>
      <c r="O13" s="96"/>
      <c r="P13" s="97"/>
    </row>
    <row r="14" spans="1:16" s="1" customFormat="1" ht="33.75" customHeight="1">
      <c r="A14" s="98">
        <v>5</v>
      </c>
      <c r="B14" s="99" t="s">
        <v>30</v>
      </c>
      <c r="C14" s="16">
        <v>8</v>
      </c>
      <c r="D14" s="16">
        <v>8</v>
      </c>
      <c r="E14" s="16" t="e">
        <f>'In mã QR bàn'!#REF!</f>
        <v>#REF!</v>
      </c>
      <c r="F14" s="16" t="e">
        <f>'In mã QR bàn'!#REF!</f>
        <v>#REF!</v>
      </c>
      <c r="G14" s="16" t="e">
        <f>'In mã QR bàn'!#REF!</f>
        <v>#REF!</v>
      </c>
      <c r="H14" s="16" t="e">
        <f>'In mã QR bàn'!#REF!</f>
        <v>#REF!</v>
      </c>
      <c r="I14" s="16" t="e">
        <f>'In mã QR bàn'!#REF!</f>
        <v>#REF!</v>
      </c>
      <c r="J14" s="16" t="e">
        <f>'In mã QR bàn'!#REF!</f>
        <v>#REF!</v>
      </c>
      <c r="K14" s="16">
        <v>4</v>
      </c>
      <c r="L14" s="16">
        <v>4</v>
      </c>
      <c r="M14" s="96">
        <f t="shared" si="2"/>
        <v>200</v>
      </c>
      <c r="N14" s="96">
        <f t="shared" si="0"/>
        <v>200</v>
      </c>
      <c r="O14" s="96" t="e">
        <f>ROUND((C14+E14)*100/K14,1)</f>
        <v>#REF!</v>
      </c>
      <c r="P14" s="97" t="e">
        <f t="shared" si="1"/>
        <v>#REF!</v>
      </c>
    </row>
    <row r="15" spans="1:16" s="1" customFormat="1" ht="33.75" customHeight="1">
      <c r="A15" s="98">
        <v>6</v>
      </c>
      <c r="B15" s="99" t="s">
        <v>31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7"/>
      <c r="N15" s="17"/>
      <c r="O15" s="17"/>
      <c r="P15" s="18"/>
    </row>
    <row r="16" spans="1:16" s="1" customFormat="1" ht="42" customHeight="1">
      <c r="A16" s="98">
        <v>7</v>
      </c>
      <c r="B16" s="99" t="s">
        <v>32</v>
      </c>
      <c r="C16" s="16">
        <v>15</v>
      </c>
      <c r="D16" s="16">
        <v>15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15</v>
      </c>
      <c r="L16" s="16">
        <v>15</v>
      </c>
      <c r="M16" s="96">
        <f t="shared" si="2"/>
        <v>100</v>
      </c>
      <c r="N16" s="17">
        <v>100</v>
      </c>
      <c r="O16" s="17">
        <v>100</v>
      </c>
      <c r="P16" s="18">
        <v>100</v>
      </c>
    </row>
    <row r="17" spans="1:16" s="1" customFormat="1" ht="33.75" customHeight="1">
      <c r="A17" s="98">
        <v>8</v>
      </c>
      <c r="B17" s="99" t="s">
        <v>33</v>
      </c>
      <c r="C17" s="16">
        <v>20</v>
      </c>
      <c r="D17" s="16">
        <v>20</v>
      </c>
      <c r="E17" s="16" t="e">
        <f>#REF!</f>
        <v>#REF!</v>
      </c>
      <c r="F17" s="16" t="e">
        <f>#REF!</f>
        <v>#REF!</v>
      </c>
      <c r="G17" s="16" t="e">
        <f>#REF!</f>
        <v>#REF!</v>
      </c>
      <c r="H17" s="16" t="e">
        <f>#REF!</f>
        <v>#REF!</v>
      </c>
      <c r="I17" s="16" t="e">
        <f>#REF!</f>
        <v>#REF!</v>
      </c>
      <c r="J17" s="16">
        <f>'In mã QR bàn'!H1</f>
        <v>0</v>
      </c>
      <c r="K17" s="16">
        <v>20</v>
      </c>
      <c r="L17" s="16">
        <v>20</v>
      </c>
      <c r="M17" s="96">
        <f t="shared" si="2"/>
        <v>100</v>
      </c>
      <c r="N17" s="96">
        <f t="shared" si="0"/>
        <v>100</v>
      </c>
      <c r="O17" s="96" t="e">
        <f>ROUND((C17+E17)*100/K17,1)</f>
        <v>#REF!</v>
      </c>
      <c r="P17" s="97" t="e">
        <f t="shared" si="1"/>
        <v>#REF!</v>
      </c>
    </row>
    <row r="18" spans="1:16" s="1" customFormat="1" ht="21">
      <c r="A18" s="98">
        <v>9</v>
      </c>
      <c r="B18" s="99" t="s">
        <v>34</v>
      </c>
      <c r="C18" s="16">
        <v>27</v>
      </c>
      <c r="D18" s="16">
        <v>27</v>
      </c>
      <c r="E18" s="16" t="e">
        <f>'In mã QR bàn'!#REF!</f>
        <v>#REF!</v>
      </c>
      <c r="F18" s="95">
        <v>0</v>
      </c>
      <c r="G18" s="16" t="e">
        <f>'In mã QR bàn'!#REF!</f>
        <v>#REF!</v>
      </c>
      <c r="H18" s="16" t="e">
        <f>'In mã QR bàn'!#REF!</f>
        <v>#REF!</v>
      </c>
      <c r="I18" s="16" t="e">
        <f>'In mã QR bàn'!#REF!</f>
        <v>#REF!</v>
      </c>
      <c r="J18" s="16">
        <v>0</v>
      </c>
      <c r="K18" s="16">
        <v>27</v>
      </c>
      <c r="L18" s="16">
        <v>27</v>
      </c>
      <c r="M18" s="96">
        <f t="shared" si="2"/>
        <v>100</v>
      </c>
      <c r="N18" s="96">
        <f t="shared" si="0"/>
        <v>100</v>
      </c>
      <c r="O18" s="96" t="e">
        <f t="shared" ref="O18:O20" si="3">ROUND((C18+E18)*100/K18,1)</f>
        <v>#REF!</v>
      </c>
      <c r="P18" s="97">
        <f t="shared" ref="P18:P20" si="4">ROUND((D18+F18)*100/L18,1)</f>
        <v>100</v>
      </c>
    </row>
    <row r="19" spans="1:16" s="6" customFormat="1" ht="21">
      <c r="A19" s="100">
        <v>10</v>
      </c>
      <c r="B19" s="101" t="s">
        <v>35</v>
      </c>
      <c r="C19" s="44">
        <v>17</v>
      </c>
      <c r="D19" s="44">
        <v>17</v>
      </c>
      <c r="E19" s="16">
        <v>0</v>
      </c>
      <c r="F19" s="16" t="e">
        <f>'In mã QR bàn'!#REF!</f>
        <v>#REF!</v>
      </c>
      <c r="G19" s="16">
        <v>0</v>
      </c>
      <c r="H19" s="16">
        <v>0</v>
      </c>
      <c r="I19" s="16">
        <v>0</v>
      </c>
      <c r="J19" s="16" t="e">
        <f>#REF!</f>
        <v>#REF!</v>
      </c>
      <c r="K19" s="44">
        <v>17</v>
      </c>
      <c r="L19" s="44">
        <v>17</v>
      </c>
      <c r="M19" s="96">
        <f t="shared" si="2"/>
        <v>100</v>
      </c>
      <c r="N19" s="96">
        <f t="shared" si="0"/>
        <v>100</v>
      </c>
      <c r="O19" s="96">
        <f t="shared" si="3"/>
        <v>100</v>
      </c>
      <c r="P19" s="97" t="e">
        <f t="shared" si="4"/>
        <v>#REF!</v>
      </c>
    </row>
    <row r="20" spans="1:16" s="1" customFormat="1" ht="21">
      <c r="A20" s="100">
        <v>11</v>
      </c>
      <c r="B20" s="101" t="s">
        <v>36</v>
      </c>
      <c r="C20" s="44">
        <v>18</v>
      </c>
      <c r="D20" s="44">
        <v>18</v>
      </c>
      <c r="E20" s="16" t="e">
        <f>#REF!</f>
        <v>#REF!</v>
      </c>
      <c r="F20" s="16">
        <v>0</v>
      </c>
      <c r="G20" s="16" t="e">
        <f>#REF!</f>
        <v>#REF!</v>
      </c>
      <c r="H20" s="16" t="e">
        <f>#REF!</f>
        <v>#REF!</v>
      </c>
      <c r="I20" s="16" t="e">
        <f>#REF!</f>
        <v>#REF!</v>
      </c>
      <c r="J20" s="16">
        <v>0</v>
      </c>
      <c r="K20" s="44">
        <v>18</v>
      </c>
      <c r="L20" s="44">
        <v>18</v>
      </c>
      <c r="M20" s="96">
        <f t="shared" si="2"/>
        <v>100</v>
      </c>
      <c r="N20" s="96">
        <f t="shared" si="0"/>
        <v>100</v>
      </c>
      <c r="O20" s="96" t="e">
        <f t="shared" si="3"/>
        <v>#REF!</v>
      </c>
      <c r="P20" s="97">
        <f t="shared" si="4"/>
        <v>100</v>
      </c>
    </row>
    <row r="21" spans="1:16" s="1" customFormat="1" ht="16.8">
      <c r="A21" s="49"/>
      <c r="B21" s="50" t="s">
        <v>37</v>
      </c>
      <c r="C21" s="51">
        <f t="shared" ref="C21" si="5">SUM(C10:C20)</f>
        <v>132</v>
      </c>
      <c r="D21" s="51">
        <f t="shared" ref="D21" si="6">SUM(D10:D20)</f>
        <v>132</v>
      </c>
      <c r="E21" s="51" t="e">
        <f t="shared" ref="E21" si="7">SUM(E10:E20)</f>
        <v>#REF!</v>
      </c>
      <c r="F21" s="51" t="e">
        <f t="shared" ref="F21" si="8">SUM(F10:F20)</f>
        <v>#REF!</v>
      </c>
      <c r="G21" s="51" t="e">
        <f t="shared" ref="G21" si="9">SUM(G10:G20)</f>
        <v>#REF!</v>
      </c>
      <c r="H21" s="51" t="e">
        <f t="shared" ref="H21" si="10">SUM(H10:H20)</f>
        <v>#REF!</v>
      </c>
      <c r="I21" s="51" t="e">
        <f t="shared" ref="I21" si="11">SUM(I10:I20)</f>
        <v>#REF!</v>
      </c>
      <c r="J21" s="51" t="e">
        <f t="shared" ref="J21" si="12">SUM(J10:J20)</f>
        <v>#REF!</v>
      </c>
      <c r="K21" s="51">
        <f t="shared" ref="K21" si="13">SUM(K10:K20)</f>
        <v>128</v>
      </c>
      <c r="L21" s="51">
        <f t="shared" ref="L21" si="14">SUM(L10:L20)</f>
        <v>128</v>
      </c>
      <c r="M21" s="51">
        <f t="shared" ref="M21" si="15">SUM(M10:M20)</f>
        <v>900</v>
      </c>
      <c r="N21" s="51">
        <f t="shared" ref="N21" si="16">SUM(N10:N20)</f>
        <v>900</v>
      </c>
      <c r="O21" s="51" t="e">
        <f t="shared" ref="O21" si="17">SUM(O10:O20)</f>
        <v>#REF!</v>
      </c>
      <c r="P21" s="51" t="e">
        <f t="shared" ref="P21" si="18">SUM(P10:P20)</f>
        <v>#REF!</v>
      </c>
    </row>
    <row r="22" spans="1:16" ht="17.399999999999999" thickBot="1">
      <c r="A22" s="19"/>
      <c r="B22" s="20"/>
      <c r="C22" s="21" t="s">
        <v>24</v>
      </c>
      <c r="D22" s="21" t="s">
        <v>38</v>
      </c>
      <c r="E22" s="22"/>
      <c r="F22" s="23"/>
      <c r="G22" s="23"/>
      <c r="H22" s="23"/>
      <c r="I22" s="23"/>
      <c r="J22" s="23"/>
      <c r="K22" s="24"/>
      <c r="L22" s="24"/>
      <c r="M22" s="25"/>
      <c r="N22" s="25"/>
      <c r="O22" s="25"/>
      <c r="P22" s="42"/>
    </row>
    <row r="23" spans="1:16" ht="17.399999999999999" thickBot="1">
      <c r="A23" s="26"/>
      <c r="B23" s="27" t="s">
        <v>39</v>
      </c>
      <c r="C23" s="28" t="e">
        <f>ROUND((C21+E21)*100/K21,1)</f>
        <v>#REF!</v>
      </c>
      <c r="D23" s="29" t="e">
        <f>ROUND((D21+F21)*100/L21,1)</f>
        <v>#REF!</v>
      </c>
      <c r="E23" s="26" t="s">
        <v>40</v>
      </c>
      <c r="F23" s="30"/>
      <c r="G23" s="31"/>
      <c r="H23" s="26"/>
      <c r="I23" s="26"/>
      <c r="J23" s="26"/>
      <c r="K23" s="31"/>
      <c r="L23" s="31"/>
      <c r="M23" s="32"/>
      <c r="N23" s="32"/>
      <c r="O23" s="32"/>
      <c r="P23" s="43"/>
    </row>
    <row r="24" spans="1:16" ht="16.8">
      <c r="A24" s="71"/>
      <c r="B24" s="33" t="s">
        <v>41</v>
      </c>
      <c r="C24" s="34">
        <f>ROUND(C21*100/K21,1)</f>
        <v>103.1</v>
      </c>
      <c r="D24" s="35">
        <f>ROUND(D21*100/L21,1)</f>
        <v>103.1</v>
      </c>
      <c r="E24" s="34" t="s">
        <v>40</v>
      </c>
      <c r="F24" s="36"/>
      <c r="G24" s="72"/>
      <c r="H24" s="71"/>
      <c r="I24" s="71"/>
      <c r="J24" s="71"/>
      <c r="K24" s="72"/>
      <c r="L24" s="72"/>
      <c r="M24" s="73"/>
      <c r="N24" s="73"/>
      <c r="O24" s="73"/>
      <c r="P24" s="58"/>
    </row>
  </sheetData>
  <mergeCells count="18">
    <mergeCell ref="B4:C4"/>
    <mergeCell ref="E4:G4"/>
    <mergeCell ref="H3:K3"/>
    <mergeCell ref="H4:K4"/>
    <mergeCell ref="A1:P1"/>
    <mergeCell ref="B3:C3"/>
    <mergeCell ref="E3:G3"/>
    <mergeCell ref="M7:N8"/>
    <mergeCell ref="O7:P8"/>
    <mergeCell ref="B5:C5"/>
    <mergeCell ref="E5:G5"/>
    <mergeCell ref="B6:K6"/>
    <mergeCell ref="C7:D8"/>
    <mergeCell ref="E7:F8"/>
    <mergeCell ref="G7:H8"/>
    <mergeCell ref="I7:J8"/>
    <mergeCell ref="K7:L8"/>
    <mergeCell ref="H5:K5"/>
  </mergeCells>
  <pageMargins left="0.7" right="0.7" top="0.75" bottom="0.75" header="0.3" footer="0.3"/>
  <pageSetup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39"/>
  <sheetViews>
    <sheetView topLeftCell="D26" zoomScale="79" zoomScaleNormal="55" workbookViewId="0">
      <selection activeCell="I24" sqref="I24:I34"/>
    </sheetView>
  </sheetViews>
  <sheetFormatPr defaultColWidth="9.109375" defaultRowHeight="13.8"/>
  <cols>
    <col min="1" max="1" width="22.77734375" style="7" customWidth="1"/>
    <col min="2" max="2" width="35.33203125" style="7" bestFit="1" customWidth="1"/>
    <col min="3" max="3" width="39.6640625" style="7" bestFit="1" customWidth="1"/>
    <col min="4" max="4" width="33.44140625" style="7" bestFit="1" customWidth="1"/>
    <col min="5" max="5" width="44.33203125" style="7" customWidth="1"/>
    <col min="6" max="6" width="68.6640625" style="7" customWidth="1"/>
    <col min="7" max="7" width="28.88671875" style="7" bestFit="1" customWidth="1"/>
    <col min="8" max="8" width="24.33203125" style="7" customWidth="1"/>
    <col min="9" max="9" width="25.88671875" style="7" customWidth="1"/>
    <col min="10" max="10" width="26.88671875" style="7" customWidth="1"/>
    <col min="11" max="11" width="22.109375" style="7" bestFit="1" customWidth="1"/>
    <col min="12" max="12" width="23.6640625" style="7" bestFit="1" customWidth="1"/>
    <col min="13" max="13" width="18" style="7" customWidth="1"/>
    <col min="14" max="14" width="12.33203125" style="7" customWidth="1"/>
    <col min="15" max="16384" width="9.109375" style="7"/>
  </cols>
  <sheetData>
    <row r="1" spans="1:13" s="10" customFormat="1" ht="22.8">
      <c r="A1" s="52" t="s">
        <v>42</v>
      </c>
      <c r="B1" s="276" t="s">
        <v>71</v>
      </c>
      <c r="C1" s="306"/>
      <c r="D1" s="306"/>
      <c r="E1" s="306"/>
      <c r="F1" s="307"/>
      <c r="G1" s="45"/>
      <c r="H1" s="8"/>
      <c r="I1" s="9"/>
      <c r="K1" s="8"/>
    </row>
    <row r="2" spans="1:13" s="10" customFormat="1" ht="27" customHeight="1">
      <c r="A2" s="52" t="s">
        <v>43</v>
      </c>
      <c r="B2" s="273" t="s">
        <v>72</v>
      </c>
      <c r="C2" s="274"/>
      <c r="D2" s="274"/>
      <c r="E2" s="274"/>
      <c r="F2" s="275"/>
      <c r="G2" s="45"/>
      <c r="H2" s="8"/>
      <c r="I2" s="9"/>
      <c r="K2" s="8"/>
    </row>
    <row r="3" spans="1:13" s="41" customFormat="1" ht="18">
      <c r="A3" s="107"/>
      <c r="B3" s="108" t="s">
        <v>16</v>
      </c>
      <c r="C3" s="108" t="s">
        <v>17</v>
      </c>
      <c r="D3" s="108" t="s">
        <v>44</v>
      </c>
      <c r="E3" s="108" t="s">
        <v>19</v>
      </c>
      <c r="F3" s="109" t="s">
        <v>45</v>
      </c>
      <c r="G3" s="46"/>
      <c r="H3" s="39"/>
      <c r="I3" s="40"/>
      <c r="K3" s="39"/>
    </row>
    <row r="4" spans="1:13" s="41" customFormat="1" ht="16.5" customHeight="1">
      <c r="A4" s="110" t="s">
        <v>46</v>
      </c>
      <c r="B4" s="111">
        <v>19</v>
      </c>
      <c r="C4" s="107">
        <v>0</v>
      </c>
      <c r="D4" s="107">
        <v>0</v>
      </c>
      <c r="E4" s="107">
        <v>0</v>
      </c>
      <c r="F4" s="107">
        <f>B4</f>
        <v>19</v>
      </c>
      <c r="H4" s="39"/>
      <c r="I4" s="40"/>
      <c r="K4" s="39"/>
    </row>
    <row r="5" spans="1:13" s="41" customFormat="1" ht="16.5" customHeight="1">
      <c r="A5" s="110" t="s">
        <v>47</v>
      </c>
      <c r="B5" s="111">
        <v>19</v>
      </c>
      <c r="C5" s="107">
        <v>0</v>
      </c>
      <c r="D5" s="107">
        <v>0</v>
      </c>
      <c r="E5" s="107">
        <v>0</v>
      </c>
      <c r="F5" s="107">
        <f>B5</f>
        <v>19</v>
      </c>
      <c r="H5" s="39"/>
      <c r="I5" s="40"/>
      <c r="K5" s="39"/>
    </row>
    <row r="6" spans="1:13" s="10" customFormat="1" ht="293.39999999999998" customHeight="1">
      <c r="A6" s="11"/>
      <c r="B6" s="12"/>
      <c r="F6" s="13"/>
      <c r="H6" s="8"/>
      <c r="I6" s="9"/>
      <c r="K6" s="8"/>
    </row>
    <row r="7" spans="1:13" s="37" customFormat="1" ht="73.2" customHeight="1"/>
    <row r="8" spans="1:13" s="37" customFormat="1" ht="71.400000000000006" customHeight="1"/>
    <row r="9" spans="1:13" s="37" customFormat="1" ht="118.2" customHeight="1"/>
    <row r="10" spans="1:13" s="37" customFormat="1" ht="61.2" customHeight="1"/>
    <row r="11" spans="1:13" s="37" customFormat="1" ht="27" customHeight="1">
      <c r="A11" s="279" t="s">
        <v>48</v>
      </c>
      <c r="B11" s="279" t="s">
        <v>6</v>
      </c>
      <c r="C11" s="279" t="s">
        <v>49</v>
      </c>
      <c r="D11" s="279" t="s">
        <v>50</v>
      </c>
      <c r="E11" s="280" t="s">
        <v>51</v>
      </c>
      <c r="F11" s="279" t="s">
        <v>52</v>
      </c>
      <c r="G11" s="308" t="s">
        <v>53</v>
      </c>
      <c r="H11" s="308"/>
      <c r="I11" s="308"/>
      <c r="J11" s="308"/>
      <c r="K11" s="308"/>
      <c r="L11" s="308"/>
      <c r="M11" s="308" t="s">
        <v>54</v>
      </c>
    </row>
    <row r="12" spans="1:13" s="37" customFormat="1" ht="24.75" customHeight="1">
      <c r="A12" s="279"/>
      <c r="B12" s="279"/>
      <c r="C12" s="279"/>
      <c r="D12" s="279"/>
      <c r="E12" s="280"/>
      <c r="F12" s="279"/>
      <c r="G12" s="308" t="s">
        <v>24</v>
      </c>
      <c r="H12" s="308"/>
      <c r="I12" s="308"/>
      <c r="J12" s="308" t="s">
        <v>25</v>
      </c>
      <c r="K12" s="308"/>
      <c r="L12" s="308"/>
      <c r="M12" s="308"/>
    </row>
    <row r="13" spans="1:13" s="37" customFormat="1" ht="30.75" customHeight="1">
      <c r="A13" s="279"/>
      <c r="B13" s="279"/>
      <c r="C13" s="279"/>
      <c r="D13" s="279"/>
      <c r="E13" s="280"/>
      <c r="F13" s="279"/>
      <c r="G13" s="112" t="s">
        <v>55</v>
      </c>
      <c r="H13" s="113" t="s">
        <v>56</v>
      </c>
      <c r="I13" s="112" t="s">
        <v>57</v>
      </c>
      <c r="J13" s="114" t="s">
        <v>55</v>
      </c>
      <c r="K13" s="114" t="s">
        <v>56</v>
      </c>
      <c r="L13" s="114" t="s">
        <v>57</v>
      </c>
      <c r="M13" s="308"/>
    </row>
    <row r="14" spans="1:13" s="37" customFormat="1" ht="31.5" customHeight="1">
      <c r="A14" s="272" t="s">
        <v>86</v>
      </c>
      <c r="B14" s="272"/>
      <c r="C14" s="272"/>
      <c r="D14" s="272"/>
      <c r="E14" s="272"/>
      <c r="F14" s="272"/>
      <c r="G14" s="272"/>
      <c r="H14" s="272"/>
      <c r="I14" s="272"/>
      <c r="J14" s="272"/>
      <c r="K14" s="272"/>
      <c r="L14" s="272"/>
      <c r="M14" s="272"/>
    </row>
    <row r="15" spans="1:13" s="224" customFormat="1" ht="40.049999999999997" customHeight="1">
      <c r="A15" s="222" t="s">
        <v>87</v>
      </c>
      <c r="B15" s="222" t="s">
        <v>58</v>
      </c>
      <c r="C15" s="191" t="s">
        <v>387</v>
      </c>
      <c r="D15" s="191" t="s">
        <v>88</v>
      </c>
      <c r="E15" s="215" t="s">
        <v>89</v>
      </c>
      <c r="F15" s="191" t="s">
        <v>89</v>
      </c>
      <c r="G15" s="189" t="s">
        <v>59</v>
      </c>
      <c r="H15" s="190">
        <v>46150</v>
      </c>
      <c r="I15" s="115" t="s">
        <v>950</v>
      </c>
      <c r="J15" s="189"/>
      <c r="K15" s="190"/>
      <c r="L15" s="223"/>
      <c r="M15" s="170"/>
    </row>
    <row r="16" spans="1:13" s="224" customFormat="1" ht="40.049999999999997" customHeight="1">
      <c r="A16" s="222" t="s">
        <v>90</v>
      </c>
      <c r="B16" s="225" t="s">
        <v>91</v>
      </c>
      <c r="C16" s="191" t="s">
        <v>389</v>
      </c>
      <c r="D16" s="191" t="s">
        <v>88</v>
      </c>
      <c r="E16" s="226" t="s">
        <v>92</v>
      </c>
      <c r="F16" s="226" t="s">
        <v>93</v>
      </c>
      <c r="G16" s="189" t="s">
        <v>59</v>
      </c>
      <c r="H16" s="190">
        <v>46150</v>
      </c>
      <c r="I16" s="115" t="s">
        <v>950</v>
      </c>
      <c r="J16" s="189"/>
      <c r="K16" s="190"/>
      <c r="L16" s="223"/>
      <c r="M16" s="170"/>
    </row>
    <row r="17" spans="1:70" s="221" customFormat="1" ht="40.049999999999997" customHeight="1">
      <c r="A17" s="222" t="s">
        <v>94</v>
      </c>
      <c r="B17" s="222" t="s">
        <v>95</v>
      </c>
      <c r="C17" s="191" t="s">
        <v>387</v>
      </c>
      <c r="D17" s="191" t="s">
        <v>88</v>
      </c>
      <c r="E17" s="191" t="s">
        <v>96</v>
      </c>
      <c r="F17" s="191" t="s">
        <v>97</v>
      </c>
      <c r="G17" s="189" t="s">
        <v>59</v>
      </c>
      <c r="H17" s="190">
        <v>46150</v>
      </c>
      <c r="I17" s="115" t="s">
        <v>950</v>
      </c>
      <c r="J17" s="189"/>
      <c r="K17" s="190"/>
      <c r="L17" s="223"/>
      <c r="M17" s="216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  <c r="AR17" s="218"/>
      <c r="AS17" s="218"/>
      <c r="AT17" s="218"/>
      <c r="AU17" s="218"/>
      <c r="AV17" s="218"/>
      <c r="AW17" s="218"/>
      <c r="AX17" s="218"/>
      <c r="AY17" s="218"/>
      <c r="AZ17" s="218"/>
      <c r="BA17" s="218"/>
      <c r="BB17" s="218"/>
      <c r="BC17" s="218"/>
      <c r="BD17" s="218"/>
      <c r="BE17" s="218"/>
      <c r="BF17" s="218"/>
      <c r="BG17" s="218"/>
      <c r="BH17" s="218"/>
      <c r="BI17" s="218"/>
      <c r="BJ17" s="218"/>
      <c r="BK17" s="218"/>
      <c r="BL17" s="218"/>
      <c r="BM17" s="218"/>
      <c r="BN17" s="218"/>
      <c r="BO17" s="219"/>
      <c r="BP17" s="220"/>
      <c r="BQ17" s="220"/>
      <c r="BR17" s="220"/>
    </row>
    <row r="18" spans="1:70" s="224" customFormat="1" ht="40.049999999999997" customHeight="1">
      <c r="A18" s="222" t="s">
        <v>98</v>
      </c>
      <c r="B18" s="222" t="s">
        <v>103</v>
      </c>
      <c r="C18" s="191" t="s">
        <v>389</v>
      </c>
      <c r="D18" s="191" t="s">
        <v>88</v>
      </c>
      <c r="E18" s="191" t="s">
        <v>104</v>
      </c>
      <c r="F18" s="191" t="s">
        <v>104</v>
      </c>
      <c r="G18" s="189" t="s">
        <v>59</v>
      </c>
      <c r="H18" s="190">
        <v>46150</v>
      </c>
      <c r="I18" s="115" t="s">
        <v>950</v>
      </c>
      <c r="J18" s="189"/>
      <c r="K18" s="190"/>
      <c r="L18" s="223"/>
      <c r="M18" s="170"/>
    </row>
    <row r="19" spans="1:70" s="224" customFormat="1" ht="40.049999999999997" customHeight="1">
      <c r="A19" s="222" t="s">
        <v>99</v>
      </c>
      <c r="B19" s="222" t="s">
        <v>105</v>
      </c>
      <c r="C19" s="191" t="s">
        <v>387</v>
      </c>
      <c r="D19" s="191" t="s">
        <v>88</v>
      </c>
      <c r="E19" s="217" t="s">
        <v>106</v>
      </c>
      <c r="F19" s="191" t="s">
        <v>106</v>
      </c>
      <c r="G19" s="189" t="s">
        <v>59</v>
      </c>
      <c r="H19" s="190">
        <v>46150</v>
      </c>
      <c r="I19" s="115" t="s">
        <v>950</v>
      </c>
      <c r="J19" s="189"/>
      <c r="K19" s="190"/>
      <c r="L19" s="223"/>
      <c r="M19" s="170"/>
    </row>
    <row r="20" spans="1:70" s="224" customFormat="1" ht="40.049999999999997" customHeight="1">
      <c r="A20" s="222" t="s">
        <v>100</v>
      </c>
      <c r="B20" s="222" t="s">
        <v>108</v>
      </c>
      <c r="C20" s="191" t="s">
        <v>389</v>
      </c>
      <c r="D20" s="191" t="s">
        <v>88</v>
      </c>
      <c r="E20" s="191" t="s">
        <v>107</v>
      </c>
      <c r="F20" s="191" t="s">
        <v>107</v>
      </c>
      <c r="G20" s="189" t="s">
        <v>59</v>
      </c>
      <c r="H20" s="190">
        <v>46150</v>
      </c>
      <c r="I20" s="115" t="s">
        <v>950</v>
      </c>
      <c r="J20" s="189"/>
      <c r="K20" s="190"/>
      <c r="L20" s="223"/>
      <c r="M20" s="170"/>
    </row>
    <row r="21" spans="1:70" s="224" customFormat="1" ht="40.049999999999997" customHeight="1">
      <c r="A21" s="222" t="s">
        <v>101</v>
      </c>
      <c r="B21" s="222" t="s">
        <v>109</v>
      </c>
      <c r="C21" s="191" t="s">
        <v>389</v>
      </c>
      <c r="D21" s="191" t="s">
        <v>88</v>
      </c>
      <c r="E21" s="191" t="s">
        <v>111</v>
      </c>
      <c r="F21" s="191" t="s">
        <v>112</v>
      </c>
      <c r="G21" s="189" t="s">
        <v>59</v>
      </c>
      <c r="H21" s="190">
        <v>46150</v>
      </c>
      <c r="I21" s="115" t="s">
        <v>950</v>
      </c>
      <c r="J21" s="189"/>
      <c r="K21" s="190"/>
      <c r="L21" s="223"/>
      <c r="M21" s="170"/>
    </row>
    <row r="22" spans="1:70" s="167" customFormat="1" ht="40.049999999999997" customHeight="1">
      <c r="A22" s="191" t="s">
        <v>102</v>
      </c>
      <c r="B22" s="191" t="s">
        <v>110</v>
      </c>
      <c r="C22" s="191" t="s">
        <v>389</v>
      </c>
      <c r="D22" s="191" t="s">
        <v>88</v>
      </c>
      <c r="E22" s="191" t="s">
        <v>113</v>
      </c>
      <c r="F22" s="191" t="s">
        <v>114</v>
      </c>
      <c r="G22" s="189" t="s">
        <v>59</v>
      </c>
      <c r="H22" s="190">
        <v>46150</v>
      </c>
      <c r="I22" s="115" t="s">
        <v>950</v>
      </c>
      <c r="J22" s="189"/>
      <c r="K22" s="190"/>
      <c r="L22" s="223"/>
      <c r="M22" s="170"/>
    </row>
    <row r="23" spans="1:70" ht="40.200000000000003" customHeight="1">
      <c r="A23" s="272" t="s">
        <v>60</v>
      </c>
      <c r="B23" s="272"/>
      <c r="C23" s="272"/>
      <c r="D23" s="272"/>
      <c r="E23" s="272"/>
      <c r="F23" s="272"/>
      <c r="G23" s="272"/>
      <c r="H23" s="272"/>
      <c r="I23" s="272"/>
      <c r="J23" s="272"/>
      <c r="K23" s="272"/>
      <c r="L23" s="272"/>
      <c r="M23" s="272"/>
    </row>
    <row r="24" spans="1:70" ht="40.049999999999997" customHeight="1">
      <c r="A24" s="119" t="s">
        <v>115</v>
      </c>
      <c r="B24" s="119" t="s">
        <v>126</v>
      </c>
      <c r="C24" s="119" t="s">
        <v>392</v>
      </c>
      <c r="D24" s="119" t="s">
        <v>88</v>
      </c>
      <c r="E24" s="120" t="s">
        <v>141</v>
      </c>
      <c r="F24" s="120" t="s">
        <v>142</v>
      </c>
      <c r="G24" s="121" t="s">
        <v>59</v>
      </c>
      <c r="H24" s="116">
        <v>46150</v>
      </c>
      <c r="I24" s="115" t="s">
        <v>950</v>
      </c>
      <c r="J24" s="121"/>
      <c r="K24" s="116"/>
      <c r="L24" s="117"/>
      <c r="M24" s="57"/>
    </row>
    <row r="25" spans="1:70" ht="40.049999999999997" customHeight="1">
      <c r="A25" s="119" t="s">
        <v>116</v>
      </c>
      <c r="B25" s="119" t="s">
        <v>127</v>
      </c>
      <c r="C25" s="119" t="s">
        <v>393</v>
      </c>
      <c r="D25" s="119" t="s">
        <v>88</v>
      </c>
      <c r="E25" s="120" t="s">
        <v>143</v>
      </c>
      <c r="F25" s="120" t="s">
        <v>910</v>
      </c>
      <c r="G25" s="263" t="s">
        <v>915</v>
      </c>
      <c r="H25" s="116">
        <v>46150</v>
      </c>
      <c r="I25" s="115" t="s">
        <v>950</v>
      </c>
      <c r="J25" s="121"/>
      <c r="K25" s="116"/>
      <c r="L25" s="117"/>
      <c r="M25" s="57"/>
    </row>
    <row r="26" spans="1:70" ht="40.049999999999997" customHeight="1">
      <c r="A26" s="119" t="s">
        <v>117</v>
      </c>
      <c r="B26" s="119" t="s">
        <v>128</v>
      </c>
      <c r="C26" s="119" t="s">
        <v>394</v>
      </c>
      <c r="D26" s="119" t="s">
        <v>88</v>
      </c>
      <c r="E26" s="120" t="s">
        <v>143</v>
      </c>
      <c r="F26" s="120" t="s">
        <v>910</v>
      </c>
      <c r="G26" s="263" t="s">
        <v>915</v>
      </c>
      <c r="H26" s="116">
        <v>46150</v>
      </c>
      <c r="I26" s="115" t="s">
        <v>950</v>
      </c>
      <c r="J26" s="121"/>
      <c r="K26" s="116"/>
      <c r="L26" s="117"/>
      <c r="M26" s="57"/>
    </row>
    <row r="27" spans="1:70" ht="40.049999999999997" customHeight="1">
      <c r="A27" s="119" t="s">
        <v>118</v>
      </c>
      <c r="B27" s="119" t="s">
        <v>129</v>
      </c>
      <c r="C27" s="119" t="s">
        <v>137</v>
      </c>
      <c r="D27" s="119" t="s">
        <v>88</v>
      </c>
      <c r="E27" s="120" t="s">
        <v>144</v>
      </c>
      <c r="F27" s="120" t="s">
        <v>910</v>
      </c>
      <c r="G27" s="263" t="s">
        <v>915</v>
      </c>
      <c r="H27" s="116">
        <v>46150</v>
      </c>
      <c r="I27" s="115" t="s">
        <v>950</v>
      </c>
      <c r="J27" s="121"/>
      <c r="K27" s="116"/>
      <c r="L27" s="117"/>
      <c r="M27" s="57"/>
    </row>
    <row r="28" spans="1:70" ht="40.049999999999997" customHeight="1">
      <c r="A28" s="119" t="s">
        <v>119</v>
      </c>
      <c r="B28" s="119" t="s">
        <v>130</v>
      </c>
      <c r="C28" s="119" t="s">
        <v>138</v>
      </c>
      <c r="D28" s="119" t="s">
        <v>88</v>
      </c>
      <c r="E28" s="120" t="s">
        <v>143</v>
      </c>
      <c r="F28" s="120" t="s">
        <v>910</v>
      </c>
      <c r="G28" s="263" t="s">
        <v>915</v>
      </c>
      <c r="H28" s="116">
        <v>46150</v>
      </c>
      <c r="I28" s="115" t="s">
        <v>950</v>
      </c>
      <c r="J28" s="121"/>
      <c r="K28" s="116"/>
      <c r="L28" s="117"/>
      <c r="M28" s="57"/>
    </row>
    <row r="29" spans="1:70" ht="40.049999999999997" customHeight="1">
      <c r="A29" s="119" t="s">
        <v>120</v>
      </c>
      <c r="B29" s="119" t="s">
        <v>131</v>
      </c>
      <c r="C29" s="119" t="s">
        <v>139</v>
      </c>
      <c r="D29" s="119" t="s">
        <v>88</v>
      </c>
      <c r="E29" s="120" t="s">
        <v>145</v>
      </c>
      <c r="F29" s="120" t="s">
        <v>910</v>
      </c>
      <c r="G29" s="263" t="s">
        <v>915</v>
      </c>
      <c r="H29" s="116">
        <v>46150</v>
      </c>
      <c r="I29" s="115" t="s">
        <v>950</v>
      </c>
      <c r="J29" s="121"/>
      <c r="K29" s="116"/>
      <c r="L29" s="117"/>
      <c r="M29" s="57"/>
    </row>
    <row r="30" spans="1:70" ht="40.049999999999997" customHeight="1">
      <c r="A30" s="119" t="s">
        <v>121</v>
      </c>
      <c r="B30" s="119" t="s">
        <v>132</v>
      </c>
      <c r="C30" s="119" t="s">
        <v>395</v>
      </c>
      <c r="D30" s="119" t="s">
        <v>88</v>
      </c>
      <c r="E30" s="120" t="s">
        <v>146</v>
      </c>
      <c r="F30" s="120" t="s">
        <v>146</v>
      </c>
      <c r="G30" s="121" t="s">
        <v>59</v>
      </c>
      <c r="H30" s="116">
        <v>46150</v>
      </c>
      <c r="I30" s="115" t="s">
        <v>950</v>
      </c>
      <c r="J30" s="121"/>
      <c r="K30" s="116"/>
      <c r="L30" s="117"/>
      <c r="M30" s="57"/>
    </row>
    <row r="31" spans="1:70" ht="40.049999999999997" customHeight="1">
      <c r="A31" s="119" t="s">
        <v>122</v>
      </c>
      <c r="B31" s="119" t="s">
        <v>133</v>
      </c>
      <c r="C31" s="119" t="s">
        <v>396</v>
      </c>
      <c r="D31" s="119" t="s">
        <v>88</v>
      </c>
      <c r="E31" s="120" t="s">
        <v>147</v>
      </c>
      <c r="F31" s="120" t="s">
        <v>147</v>
      </c>
      <c r="G31" s="121" t="s">
        <v>59</v>
      </c>
      <c r="H31" s="116">
        <v>46150</v>
      </c>
      <c r="I31" s="115" t="s">
        <v>950</v>
      </c>
      <c r="J31" s="121"/>
      <c r="K31" s="116"/>
      <c r="L31" s="117"/>
      <c r="M31" s="57"/>
    </row>
    <row r="32" spans="1:70" ht="40.049999999999997" customHeight="1">
      <c r="A32" s="119" t="s">
        <v>123</v>
      </c>
      <c r="B32" s="119" t="s">
        <v>134</v>
      </c>
      <c r="C32" s="119" t="s">
        <v>397</v>
      </c>
      <c r="D32" s="119" t="s">
        <v>88</v>
      </c>
      <c r="E32" s="120" t="s">
        <v>148</v>
      </c>
      <c r="F32" s="120" t="s">
        <v>148</v>
      </c>
      <c r="G32" s="121" t="s">
        <v>59</v>
      </c>
      <c r="H32" s="116">
        <v>46150</v>
      </c>
      <c r="I32" s="115" t="s">
        <v>950</v>
      </c>
      <c r="J32" s="121"/>
      <c r="K32" s="116"/>
      <c r="L32" s="117"/>
      <c r="M32" s="57"/>
    </row>
    <row r="33" spans="1:13" ht="40.049999999999997" customHeight="1">
      <c r="A33" s="119" t="s">
        <v>124</v>
      </c>
      <c r="B33" s="119" t="s">
        <v>135</v>
      </c>
      <c r="C33" s="119" t="s">
        <v>398</v>
      </c>
      <c r="D33" s="119" t="s">
        <v>88</v>
      </c>
      <c r="E33" s="120" t="s">
        <v>149</v>
      </c>
      <c r="F33" s="120" t="s">
        <v>916</v>
      </c>
      <c r="G33" s="121" t="s">
        <v>59</v>
      </c>
      <c r="H33" s="116">
        <v>46150</v>
      </c>
      <c r="I33" s="115" t="s">
        <v>950</v>
      </c>
      <c r="J33" s="121"/>
      <c r="K33" s="116"/>
      <c r="L33" s="117"/>
      <c r="M33" s="57"/>
    </row>
    <row r="34" spans="1:13" ht="40.049999999999997" customHeight="1">
      <c r="A34" s="119" t="s">
        <v>125</v>
      </c>
      <c r="B34" s="119" t="s">
        <v>136</v>
      </c>
      <c r="C34" s="119" t="s">
        <v>140</v>
      </c>
      <c r="D34" s="119" t="s">
        <v>88</v>
      </c>
      <c r="E34" s="120" t="s">
        <v>150</v>
      </c>
      <c r="F34" s="120" t="s">
        <v>150</v>
      </c>
      <c r="G34" s="121" t="s">
        <v>59</v>
      </c>
      <c r="H34" s="116">
        <v>46150</v>
      </c>
      <c r="I34" s="115" t="s">
        <v>950</v>
      </c>
      <c r="J34" s="121"/>
      <c r="K34" s="116"/>
      <c r="L34" s="117"/>
      <c r="M34" s="57"/>
    </row>
    <row r="35" spans="1:13" ht="60" customHeight="1">
      <c r="A35" s="62"/>
      <c r="B35" s="62"/>
      <c r="C35" s="62"/>
      <c r="D35" s="62"/>
      <c r="E35" s="63"/>
      <c r="F35" s="63"/>
      <c r="G35" s="64"/>
      <c r="H35" s="65"/>
      <c r="I35" s="66"/>
      <c r="J35" s="64"/>
      <c r="K35" s="65"/>
      <c r="L35" s="66"/>
    </row>
    <row r="36" spans="1:13" ht="60" customHeight="1">
      <c r="A36" s="63"/>
      <c r="B36" s="63"/>
      <c r="C36" s="63"/>
      <c r="D36" s="62"/>
      <c r="E36" s="63"/>
      <c r="F36" s="63"/>
      <c r="G36" s="64"/>
      <c r="H36" s="65"/>
      <c r="I36" s="66"/>
      <c r="J36" s="64"/>
      <c r="K36" s="65"/>
      <c r="L36" s="66"/>
    </row>
    <row r="37" spans="1:13" ht="60" customHeight="1">
      <c r="A37" s="63"/>
      <c r="B37" s="63"/>
      <c r="C37" s="63"/>
      <c r="D37" s="62"/>
      <c r="E37" s="63"/>
      <c r="F37" s="63"/>
      <c r="G37" s="64"/>
      <c r="H37" s="65"/>
      <c r="I37" s="66"/>
      <c r="J37" s="64"/>
      <c r="K37" s="65"/>
      <c r="L37" s="66"/>
    </row>
    <row r="38" spans="1:13" ht="60" customHeight="1">
      <c r="A38" s="63"/>
      <c r="B38" s="63"/>
      <c r="C38" s="63"/>
      <c r="D38" s="62"/>
      <c r="E38" s="63"/>
      <c r="F38" s="63"/>
      <c r="G38" s="64"/>
      <c r="H38" s="65"/>
      <c r="I38" s="66"/>
      <c r="J38" s="64"/>
      <c r="K38" s="65"/>
      <c r="L38" s="66"/>
    </row>
    <row r="39" spans="1:13" ht="60" customHeight="1">
      <c r="A39" s="63"/>
      <c r="B39" s="63"/>
      <c r="C39" s="63"/>
      <c r="D39" s="62"/>
      <c r="E39" s="63"/>
      <c r="F39" s="63"/>
      <c r="G39" s="64"/>
      <c r="H39" s="65"/>
      <c r="I39" s="66"/>
      <c r="J39" s="64"/>
      <c r="K39" s="65"/>
      <c r="L39" s="66"/>
    </row>
  </sheetData>
  <mergeCells count="14">
    <mergeCell ref="A14:M14"/>
    <mergeCell ref="A23:M23"/>
    <mergeCell ref="B1:F1"/>
    <mergeCell ref="B2:F2"/>
    <mergeCell ref="A11:A13"/>
    <mergeCell ref="B11:B13"/>
    <mergeCell ref="C11:C13"/>
    <mergeCell ref="D11:D13"/>
    <mergeCell ref="E11:E13"/>
    <mergeCell ref="M11:M13"/>
    <mergeCell ref="G11:L11"/>
    <mergeCell ref="G12:I12"/>
    <mergeCell ref="J12:L12"/>
    <mergeCell ref="F11:F13"/>
  </mergeCells>
  <phoneticPr fontId="43" type="noConversion"/>
  <dataValidations count="1">
    <dataValidation type="list" operator="equal" allowBlank="1" showErrorMessage="1" promptTitle="dfdf" sqref="J24:J39 G15:G22 G24:G39 J15:J22" xr:uid="{00000000-0002-0000-0200-000000000000}">
      <formula1>"Passed,Untested,Failed,Blocked"</formula1>
      <formula2>0</formula2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3"/>
  <sheetViews>
    <sheetView topLeftCell="D30" zoomScale="78" zoomScaleNormal="55" workbookViewId="0">
      <selection activeCell="F15" sqref="F15"/>
    </sheetView>
  </sheetViews>
  <sheetFormatPr defaultRowHeight="14.4"/>
  <cols>
    <col min="1" max="1" width="44.5546875" bestFit="1" customWidth="1"/>
    <col min="2" max="2" width="28.21875" customWidth="1"/>
    <col min="3" max="3" width="38.33203125" customWidth="1"/>
    <col min="4" max="4" width="36.88671875" bestFit="1" customWidth="1"/>
    <col min="5" max="5" width="29.33203125" bestFit="1" customWidth="1"/>
    <col min="6" max="6" width="28.77734375" customWidth="1"/>
    <col min="7" max="7" width="71.109375" customWidth="1"/>
    <col min="8" max="8" width="18.44140625" bestFit="1" customWidth="1"/>
    <col min="9" max="9" width="19.33203125" bestFit="1" customWidth="1"/>
    <col min="10" max="10" width="14" bestFit="1" customWidth="1"/>
    <col min="11" max="11" width="18.44140625" bestFit="1" customWidth="1"/>
    <col min="12" max="12" width="19.33203125" bestFit="1" customWidth="1"/>
    <col min="13" max="13" width="12" bestFit="1" customWidth="1"/>
  </cols>
  <sheetData>
    <row r="1" spans="1:7" ht="23.25" customHeight="1">
      <c r="A1" s="122" t="s">
        <v>42</v>
      </c>
      <c r="B1" s="276" t="s">
        <v>71</v>
      </c>
      <c r="C1" s="276"/>
      <c r="D1" s="276"/>
      <c r="E1" s="276"/>
      <c r="F1" s="276"/>
      <c r="G1" s="276"/>
    </row>
    <row r="2" spans="1:7" ht="22.8">
      <c r="A2" s="122" t="s">
        <v>43</v>
      </c>
      <c r="B2" s="273" t="s">
        <v>73</v>
      </c>
      <c r="C2" s="273"/>
      <c r="D2" s="273"/>
      <c r="E2" s="273"/>
      <c r="F2" s="273"/>
      <c r="G2" s="273"/>
    </row>
    <row r="3" spans="1:7" ht="18">
      <c r="A3" s="107"/>
      <c r="B3" s="123" t="s">
        <v>16</v>
      </c>
      <c r="C3" s="123" t="s">
        <v>17</v>
      </c>
      <c r="D3" s="311" t="s">
        <v>44</v>
      </c>
      <c r="E3" s="311"/>
      <c r="F3" s="124" t="s">
        <v>19</v>
      </c>
      <c r="G3" s="123" t="s">
        <v>61</v>
      </c>
    </row>
    <row r="4" spans="1:7" ht="18">
      <c r="A4" s="110" t="s">
        <v>46</v>
      </c>
      <c r="B4" s="107">
        <v>16</v>
      </c>
      <c r="C4" s="107">
        <v>0</v>
      </c>
      <c r="D4" s="312">
        <v>0</v>
      </c>
      <c r="E4" s="312"/>
      <c r="F4" s="125">
        <v>0</v>
      </c>
      <c r="G4" s="107">
        <f>B4</f>
        <v>16</v>
      </c>
    </row>
    <row r="5" spans="1:7" ht="18">
      <c r="A5" s="110" t="s">
        <v>47</v>
      </c>
      <c r="B5" s="107">
        <v>16</v>
      </c>
      <c r="C5" s="107">
        <v>0</v>
      </c>
      <c r="D5" s="312">
        <v>0</v>
      </c>
      <c r="E5" s="312"/>
      <c r="F5" s="125">
        <v>0</v>
      </c>
      <c r="G5" s="107">
        <f>B5</f>
        <v>16</v>
      </c>
    </row>
    <row r="7" spans="1:7" ht="52.8" customHeight="1"/>
    <row r="8" spans="1:7" ht="49.2" customHeight="1"/>
    <row r="10" spans="1:7" ht="36" customHeight="1"/>
    <row r="31" spans="1:13" ht="17.399999999999999">
      <c r="A31" s="313" t="s">
        <v>48</v>
      </c>
      <c r="B31" s="313" t="s">
        <v>6</v>
      </c>
      <c r="C31" s="313" t="s">
        <v>49</v>
      </c>
      <c r="D31" s="313" t="s">
        <v>62</v>
      </c>
      <c r="E31" s="314" t="s">
        <v>51</v>
      </c>
      <c r="F31" s="313" t="s">
        <v>52</v>
      </c>
      <c r="G31" s="309" t="s">
        <v>53</v>
      </c>
      <c r="H31" s="309"/>
      <c r="I31" s="309"/>
      <c r="J31" s="309"/>
      <c r="K31" s="309"/>
      <c r="L31" s="309"/>
      <c r="M31" s="308" t="s">
        <v>54</v>
      </c>
    </row>
    <row r="32" spans="1:13" ht="17.399999999999999">
      <c r="A32" s="313"/>
      <c r="B32" s="313"/>
      <c r="C32" s="313"/>
      <c r="D32" s="313"/>
      <c r="E32" s="314"/>
      <c r="F32" s="313"/>
      <c r="G32" s="309" t="s">
        <v>24</v>
      </c>
      <c r="H32" s="309"/>
      <c r="I32" s="309"/>
      <c r="J32" s="309" t="s">
        <v>25</v>
      </c>
      <c r="K32" s="309"/>
      <c r="L32" s="309"/>
      <c r="M32" s="308"/>
    </row>
    <row r="33" spans="1:14" ht="15.6">
      <c r="A33" s="313"/>
      <c r="B33" s="313"/>
      <c r="C33" s="313"/>
      <c r="D33" s="313"/>
      <c r="E33" s="314"/>
      <c r="F33" s="313"/>
      <c r="G33" s="126" t="s">
        <v>55</v>
      </c>
      <c r="H33" s="127" t="s">
        <v>56</v>
      </c>
      <c r="I33" s="126" t="s">
        <v>57</v>
      </c>
      <c r="J33" s="126" t="s">
        <v>55</v>
      </c>
      <c r="K33" s="126" t="s">
        <v>56</v>
      </c>
      <c r="L33" s="126" t="s">
        <v>57</v>
      </c>
      <c r="M33" s="308"/>
    </row>
    <row r="34" spans="1:14" ht="15.6">
      <c r="A34" s="310" t="s">
        <v>151</v>
      </c>
      <c r="B34" s="310"/>
      <c r="C34" s="310"/>
      <c r="D34" s="310"/>
      <c r="E34" s="310"/>
      <c r="F34" s="310"/>
      <c r="G34" s="310"/>
      <c r="H34" s="310"/>
      <c r="I34" s="310"/>
      <c r="J34" s="310"/>
      <c r="K34" s="310"/>
      <c r="L34" s="310"/>
      <c r="M34" s="310"/>
    </row>
    <row r="35" spans="1:14" ht="45" customHeight="1">
      <c r="A35" s="128" t="s">
        <v>152</v>
      </c>
      <c r="B35" s="102" t="s">
        <v>58</v>
      </c>
      <c r="C35" s="103" t="s">
        <v>153</v>
      </c>
      <c r="D35" s="165" t="s">
        <v>191</v>
      </c>
      <c r="E35" s="104" t="s">
        <v>155</v>
      </c>
      <c r="F35" s="104" t="s">
        <v>155</v>
      </c>
      <c r="G35" s="53" t="s">
        <v>59</v>
      </c>
      <c r="H35" s="129">
        <v>46150</v>
      </c>
      <c r="I35" s="115" t="s">
        <v>948</v>
      </c>
      <c r="J35" s="53"/>
      <c r="K35" s="103" t="s">
        <v>63</v>
      </c>
      <c r="L35" s="103" t="s">
        <v>63</v>
      </c>
      <c r="M35" s="103" t="s">
        <v>63</v>
      </c>
    </row>
    <row r="36" spans="1:14" ht="45" customHeight="1">
      <c r="A36" s="128" t="s">
        <v>156</v>
      </c>
      <c r="B36" s="59" t="s">
        <v>164</v>
      </c>
      <c r="C36" s="103" t="s">
        <v>153</v>
      </c>
      <c r="D36" s="166" t="s">
        <v>154</v>
      </c>
      <c r="E36" s="61" t="s">
        <v>167</v>
      </c>
      <c r="F36" s="104" t="s">
        <v>167</v>
      </c>
      <c r="G36" s="53" t="s">
        <v>59</v>
      </c>
      <c r="H36" s="129">
        <v>46150</v>
      </c>
      <c r="I36" s="115" t="s">
        <v>948</v>
      </c>
      <c r="J36" s="53"/>
      <c r="K36" s="60" t="s">
        <v>63</v>
      </c>
      <c r="L36" s="60" t="s">
        <v>63</v>
      </c>
      <c r="M36" s="60" t="s">
        <v>63</v>
      </c>
    </row>
    <row r="37" spans="1:14" ht="45" customHeight="1">
      <c r="A37" s="128" t="s">
        <v>157</v>
      </c>
      <c r="B37" s="59" t="s">
        <v>179</v>
      </c>
      <c r="C37" s="103" t="s">
        <v>153</v>
      </c>
      <c r="D37" s="165" t="s">
        <v>191</v>
      </c>
      <c r="E37" s="61" t="s">
        <v>181</v>
      </c>
      <c r="F37" s="104" t="s">
        <v>181</v>
      </c>
      <c r="G37" s="53" t="s">
        <v>59</v>
      </c>
      <c r="H37" s="129">
        <v>46150</v>
      </c>
      <c r="I37" s="115" t="s">
        <v>948</v>
      </c>
      <c r="J37" s="53"/>
      <c r="K37" s="60" t="s">
        <v>63</v>
      </c>
      <c r="L37" s="60" t="s">
        <v>63</v>
      </c>
      <c r="M37" s="60" t="s">
        <v>63</v>
      </c>
    </row>
    <row r="38" spans="1:14" ht="45" customHeight="1">
      <c r="A38" s="128" t="s">
        <v>158</v>
      </c>
      <c r="B38" s="59" t="s">
        <v>183</v>
      </c>
      <c r="C38" s="103" t="s">
        <v>153</v>
      </c>
      <c r="D38" s="166" t="s">
        <v>154</v>
      </c>
      <c r="E38" s="61" t="s">
        <v>187</v>
      </c>
      <c r="F38" s="104" t="s">
        <v>187</v>
      </c>
      <c r="G38" s="53" t="s">
        <v>59</v>
      </c>
      <c r="H38" s="129">
        <v>46150</v>
      </c>
      <c r="I38" s="115" t="s">
        <v>948</v>
      </c>
      <c r="J38" s="53"/>
      <c r="K38" s="60" t="s">
        <v>63</v>
      </c>
      <c r="L38" s="60" t="s">
        <v>63</v>
      </c>
      <c r="M38" s="60" t="s">
        <v>63</v>
      </c>
    </row>
    <row r="39" spans="1:14" ht="45" customHeight="1">
      <c r="A39" s="128" t="s">
        <v>159</v>
      </c>
      <c r="B39" s="59" t="s">
        <v>197</v>
      </c>
      <c r="C39" s="103" t="s">
        <v>153</v>
      </c>
      <c r="D39" s="165" t="s">
        <v>88</v>
      </c>
      <c r="E39" s="61" t="s">
        <v>198</v>
      </c>
      <c r="F39" s="104" t="s">
        <v>198</v>
      </c>
      <c r="G39" s="53" t="s">
        <v>59</v>
      </c>
      <c r="H39" s="129">
        <v>46150</v>
      </c>
      <c r="I39" s="115" t="s">
        <v>948</v>
      </c>
      <c r="J39" s="53"/>
      <c r="K39" s="60" t="s">
        <v>63</v>
      </c>
      <c r="L39" s="60" t="s">
        <v>63</v>
      </c>
      <c r="M39" s="60" t="s">
        <v>63</v>
      </c>
    </row>
    <row r="40" spans="1:14" ht="45" customHeight="1">
      <c r="A40" s="128" t="s">
        <v>160</v>
      </c>
      <c r="B40" s="59" t="s">
        <v>199</v>
      </c>
      <c r="C40" s="103" t="s">
        <v>153</v>
      </c>
      <c r="D40" s="166" t="s">
        <v>191</v>
      </c>
      <c r="E40" s="61" t="s">
        <v>200</v>
      </c>
      <c r="F40" s="104" t="s">
        <v>202</v>
      </c>
      <c r="G40" s="53" t="s">
        <v>59</v>
      </c>
      <c r="H40" s="129">
        <v>46150</v>
      </c>
      <c r="I40" s="115" t="s">
        <v>948</v>
      </c>
      <c r="J40" s="53"/>
      <c r="K40" s="60" t="s">
        <v>63</v>
      </c>
      <c r="L40" s="60" t="s">
        <v>63</v>
      </c>
      <c r="M40" s="60" t="s">
        <v>63</v>
      </c>
    </row>
    <row r="41" spans="1:14" ht="45" customHeight="1">
      <c r="A41" s="128" t="s">
        <v>161</v>
      </c>
      <c r="B41" s="59" t="s">
        <v>218</v>
      </c>
      <c r="C41" s="103" t="s">
        <v>153</v>
      </c>
      <c r="D41" s="165" t="s">
        <v>191</v>
      </c>
      <c r="E41" s="61" t="s">
        <v>207</v>
      </c>
      <c r="F41" s="104" t="s">
        <v>203</v>
      </c>
      <c r="G41" s="53" t="s">
        <v>59</v>
      </c>
      <c r="H41" s="129">
        <v>46150</v>
      </c>
      <c r="I41" s="115" t="s">
        <v>948</v>
      </c>
      <c r="J41" s="53"/>
      <c r="K41" s="60" t="s">
        <v>63</v>
      </c>
      <c r="L41" s="60" t="s">
        <v>63</v>
      </c>
      <c r="M41" s="60" t="s">
        <v>63</v>
      </c>
    </row>
    <row r="42" spans="1:14" ht="45" customHeight="1">
      <c r="A42" s="128" t="s">
        <v>162</v>
      </c>
      <c r="B42" s="59" t="s">
        <v>216</v>
      </c>
      <c r="C42" s="103" t="s">
        <v>153</v>
      </c>
      <c r="D42" s="166" t="s">
        <v>154</v>
      </c>
      <c r="E42" s="174" t="s">
        <v>219</v>
      </c>
      <c r="F42" s="174" t="s">
        <v>219</v>
      </c>
      <c r="G42" s="53" t="s">
        <v>59</v>
      </c>
      <c r="H42" s="129">
        <v>46150</v>
      </c>
      <c r="I42" s="115" t="s">
        <v>948</v>
      </c>
      <c r="J42" s="53"/>
      <c r="K42" s="60" t="s">
        <v>63</v>
      </c>
      <c r="L42" s="60" t="s">
        <v>63</v>
      </c>
      <c r="M42" s="60" t="s">
        <v>63</v>
      </c>
      <c r="N42" s="48"/>
    </row>
    <row r="43" spans="1:14" ht="45" customHeight="1">
      <c r="A43" s="128" t="s">
        <v>163</v>
      </c>
      <c r="B43" s="59" t="s">
        <v>220</v>
      </c>
      <c r="C43" s="103" t="s">
        <v>153</v>
      </c>
      <c r="D43" s="165" t="s">
        <v>154</v>
      </c>
      <c r="E43" s="175" t="s">
        <v>221</v>
      </c>
      <c r="F43" s="174" t="s">
        <v>222</v>
      </c>
      <c r="G43" s="53" t="s">
        <v>59</v>
      </c>
      <c r="H43" s="129">
        <v>46150</v>
      </c>
      <c r="I43" s="115" t="s">
        <v>948</v>
      </c>
      <c r="J43" s="53"/>
      <c r="K43" s="60" t="s">
        <v>63</v>
      </c>
      <c r="L43" s="60" t="s">
        <v>63</v>
      </c>
      <c r="M43" s="60" t="s">
        <v>63</v>
      </c>
    </row>
    <row r="44" spans="1:14" ht="16.8">
      <c r="A44" s="67" t="s">
        <v>66</v>
      </c>
      <c r="B44" s="68"/>
      <c r="C44" s="68"/>
      <c r="D44" s="68"/>
      <c r="E44" s="68"/>
      <c r="F44" s="68"/>
      <c r="G44" s="68"/>
      <c r="H44" s="129"/>
      <c r="I44" s="68"/>
      <c r="J44" s="53" t="s">
        <v>59</v>
      </c>
      <c r="K44" s="129">
        <v>45616</v>
      </c>
      <c r="L44" s="53" t="s">
        <v>67</v>
      </c>
      <c r="M44" s="132"/>
    </row>
    <row r="45" spans="1:14" ht="45" customHeight="1">
      <c r="A45" s="118" t="s">
        <v>223</v>
      </c>
      <c r="B45" s="177" t="s">
        <v>224</v>
      </c>
      <c r="C45" s="177" t="s">
        <v>225</v>
      </c>
      <c r="D45" s="172" t="s">
        <v>226</v>
      </c>
      <c r="E45" s="173" t="s">
        <v>227</v>
      </c>
      <c r="F45" s="173" t="s">
        <v>227</v>
      </c>
      <c r="G45" s="53" t="s">
        <v>59</v>
      </c>
      <c r="H45" s="129">
        <v>46150</v>
      </c>
      <c r="I45" s="115" t="s">
        <v>948</v>
      </c>
      <c r="J45" s="53"/>
      <c r="L45" s="53"/>
      <c r="M45" s="132"/>
    </row>
    <row r="46" spans="1:14" ht="45" customHeight="1">
      <c r="A46" s="118" t="s">
        <v>238</v>
      </c>
      <c r="B46" s="177" t="s">
        <v>228</v>
      </c>
      <c r="C46" s="178" t="s">
        <v>265</v>
      </c>
      <c r="D46" s="172" t="s">
        <v>226</v>
      </c>
      <c r="E46" s="173" t="s">
        <v>244</v>
      </c>
      <c r="F46" s="173" t="s">
        <v>244</v>
      </c>
      <c r="G46" s="53" t="s">
        <v>59</v>
      </c>
      <c r="H46" s="129">
        <v>46150</v>
      </c>
      <c r="I46" s="115" t="s">
        <v>948</v>
      </c>
      <c r="J46" s="53"/>
      <c r="K46" s="129"/>
      <c r="L46" s="53"/>
      <c r="M46" s="132"/>
    </row>
    <row r="47" spans="1:14" ht="45" customHeight="1">
      <c r="A47" s="118" t="s">
        <v>239</v>
      </c>
      <c r="B47" s="177" t="s">
        <v>245</v>
      </c>
      <c r="C47" s="177" t="s">
        <v>247</v>
      </c>
      <c r="D47" s="172" t="s">
        <v>226</v>
      </c>
      <c r="E47" s="176" t="s">
        <v>249</v>
      </c>
      <c r="F47" s="173" t="s">
        <v>249</v>
      </c>
      <c r="G47" s="53" t="s">
        <v>59</v>
      </c>
      <c r="H47" s="129">
        <v>46150</v>
      </c>
      <c r="I47" s="115" t="s">
        <v>948</v>
      </c>
      <c r="J47" s="53"/>
      <c r="K47" s="129"/>
      <c r="L47" s="53"/>
      <c r="M47" s="132"/>
    </row>
    <row r="48" spans="1:14" ht="45" customHeight="1">
      <c r="A48" s="118" t="s">
        <v>240</v>
      </c>
      <c r="B48" s="173" t="s">
        <v>256</v>
      </c>
      <c r="C48" s="177" t="s">
        <v>257</v>
      </c>
      <c r="D48" s="172" t="s">
        <v>226</v>
      </c>
      <c r="E48" s="173" t="s">
        <v>258</v>
      </c>
      <c r="F48" s="175" t="s">
        <v>258</v>
      </c>
      <c r="G48" s="53" t="s">
        <v>59</v>
      </c>
      <c r="H48" s="129">
        <v>46150</v>
      </c>
      <c r="I48" s="115" t="s">
        <v>948</v>
      </c>
      <c r="J48" s="53"/>
      <c r="K48" s="129"/>
      <c r="L48" s="53"/>
      <c r="M48" s="132"/>
    </row>
    <row r="49" spans="1:13" ht="45" customHeight="1">
      <c r="A49" s="118" t="s">
        <v>241</v>
      </c>
      <c r="B49" s="173" t="s">
        <v>259</v>
      </c>
      <c r="C49" s="177" t="s">
        <v>260</v>
      </c>
      <c r="D49" s="172" t="s">
        <v>226</v>
      </c>
      <c r="E49" s="173" t="s">
        <v>261</v>
      </c>
      <c r="F49" s="175" t="s">
        <v>261</v>
      </c>
      <c r="G49" s="53" t="s">
        <v>59</v>
      </c>
      <c r="H49" s="269">
        <v>46150</v>
      </c>
      <c r="I49" s="115" t="s">
        <v>948</v>
      </c>
      <c r="J49" s="53"/>
      <c r="K49" s="129"/>
      <c r="L49" s="53"/>
      <c r="M49" s="132"/>
    </row>
    <row r="50" spans="1:13" ht="45" customHeight="1">
      <c r="A50" s="118" t="s">
        <v>242</v>
      </c>
      <c r="B50" s="173" t="s">
        <v>262</v>
      </c>
      <c r="C50" s="177" t="s">
        <v>263</v>
      </c>
      <c r="D50" s="172" t="s">
        <v>226</v>
      </c>
      <c r="E50" s="173" t="s">
        <v>264</v>
      </c>
      <c r="F50" s="173" t="s">
        <v>264</v>
      </c>
      <c r="G50" s="229" t="s">
        <v>59</v>
      </c>
      <c r="H50" s="270">
        <v>46150</v>
      </c>
      <c r="I50" s="115" t="s">
        <v>948</v>
      </c>
      <c r="J50" s="53"/>
      <c r="K50" s="129"/>
      <c r="L50" s="53"/>
      <c r="M50" s="132"/>
    </row>
    <row r="51" spans="1:13" ht="45" customHeight="1">
      <c r="A51" s="118" t="s">
        <v>243</v>
      </c>
      <c r="B51" s="173" t="s">
        <v>266</v>
      </c>
      <c r="C51" s="177" t="s">
        <v>267</v>
      </c>
      <c r="D51" s="172" t="s">
        <v>268</v>
      </c>
      <c r="E51" s="264" t="s">
        <v>270</v>
      </c>
      <c r="F51" s="231" t="s">
        <v>269</v>
      </c>
      <c r="G51" s="232" t="s">
        <v>59</v>
      </c>
      <c r="H51" s="267">
        <v>46150</v>
      </c>
      <c r="I51" s="115" t="s">
        <v>948</v>
      </c>
      <c r="J51" s="168"/>
      <c r="K51" s="168"/>
      <c r="L51" s="168"/>
      <c r="M51" s="168"/>
    </row>
    <row r="52" spans="1:13" ht="16.8">
      <c r="H52" s="181"/>
    </row>
    <row r="53" spans="1:13" ht="16.8">
      <c r="H53" s="181"/>
    </row>
  </sheetData>
  <mergeCells count="16">
    <mergeCell ref="A34:M34"/>
    <mergeCell ref="D3:E3"/>
    <mergeCell ref="D4:E4"/>
    <mergeCell ref="D5:E5"/>
    <mergeCell ref="A31:A33"/>
    <mergeCell ref="B31:B33"/>
    <mergeCell ref="C31:C33"/>
    <mergeCell ref="D31:D33"/>
    <mergeCell ref="E31:E33"/>
    <mergeCell ref="F31:F33"/>
    <mergeCell ref="B1:G1"/>
    <mergeCell ref="B2:G2"/>
    <mergeCell ref="M31:M33"/>
    <mergeCell ref="G31:L31"/>
    <mergeCell ref="G32:I32"/>
    <mergeCell ref="J32:L32"/>
  </mergeCells>
  <dataValidations count="1">
    <dataValidation type="list" operator="equal" allowBlank="1" showErrorMessage="1" promptTitle="dfdf" sqref="G45:G51 J35:J50 G35:G43" xr:uid="{1CB724BF-9D16-42C2-AB68-273762DDEF31}">
      <formula1>"Passed,Untested,Failed,Blocked"</formula1>
      <formula2>0</formula2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2A5DD-EF0C-44C8-AF38-61EC931B5714}">
  <dimension ref="A1:N41"/>
  <sheetViews>
    <sheetView topLeftCell="A34" zoomScale="70" zoomScaleNormal="70" workbookViewId="0">
      <selection activeCell="I38" sqref="I38:I41"/>
    </sheetView>
  </sheetViews>
  <sheetFormatPr defaultRowHeight="14.4"/>
  <cols>
    <col min="1" max="1" width="38.6640625" customWidth="1"/>
    <col min="2" max="2" width="26.88671875" customWidth="1"/>
    <col min="3" max="3" width="51.21875" customWidth="1"/>
    <col min="4" max="4" width="42.6640625" customWidth="1"/>
    <col min="5" max="5" width="54.5546875" customWidth="1"/>
    <col min="6" max="6" width="34.109375" customWidth="1"/>
    <col min="7" max="7" width="16.44140625" customWidth="1"/>
    <col min="8" max="8" width="15.5546875" customWidth="1"/>
  </cols>
  <sheetData>
    <row r="1" spans="1:6" ht="16.8">
      <c r="A1" s="133" t="s">
        <v>42</v>
      </c>
      <c r="B1" s="318" t="s">
        <v>71</v>
      </c>
      <c r="C1" s="318"/>
      <c r="D1" s="318"/>
      <c r="E1" s="318"/>
      <c r="F1" s="318"/>
    </row>
    <row r="2" spans="1:6" ht="19.2">
      <c r="A2" s="133" t="s">
        <v>43</v>
      </c>
      <c r="B2" s="319" t="s">
        <v>26</v>
      </c>
      <c r="C2" s="319"/>
      <c r="D2" s="319"/>
      <c r="E2" s="319"/>
      <c r="F2" s="319"/>
    </row>
    <row r="3" spans="1:6" ht="36" customHeight="1">
      <c r="A3" s="134"/>
      <c r="B3" s="135" t="s">
        <v>16</v>
      </c>
      <c r="C3" s="135" t="s">
        <v>17</v>
      </c>
      <c r="D3" s="135" t="s">
        <v>44</v>
      </c>
      <c r="E3" s="136" t="s">
        <v>19</v>
      </c>
      <c r="F3" s="135" t="s">
        <v>61</v>
      </c>
    </row>
    <row r="4" spans="1:6" ht="16.8">
      <c r="A4" s="137" t="s">
        <v>46</v>
      </c>
      <c r="B4" s="134">
        <v>11</v>
      </c>
      <c r="C4" s="134">
        <v>0</v>
      </c>
      <c r="D4" s="134">
        <v>0</v>
      </c>
      <c r="E4" s="134">
        <v>0</v>
      </c>
      <c r="F4" s="134">
        <f>B4</f>
        <v>11</v>
      </c>
    </row>
    <row r="5" spans="1:6" ht="16.8">
      <c r="A5" s="137" t="s">
        <v>47</v>
      </c>
      <c r="B5" s="134">
        <v>11</v>
      </c>
      <c r="C5" s="134">
        <v>0</v>
      </c>
      <c r="D5" s="134">
        <v>0</v>
      </c>
      <c r="E5" s="134">
        <v>0</v>
      </c>
      <c r="F5" s="134">
        <f>B5</f>
        <v>11</v>
      </c>
    </row>
    <row r="6" spans="1:6" ht="42.6" customHeight="1"/>
    <row r="7" spans="1:6" ht="72" customHeight="1"/>
    <row r="8" spans="1:6" ht="32.4" customHeight="1"/>
    <row r="9" spans="1:6" ht="39" customHeight="1"/>
    <row r="27" spans="1:13" ht="17.399999999999999">
      <c r="A27" s="313" t="s">
        <v>48</v>
      </c>
      <c r="B27" s="313" t="s">
        <v>6</v>
      </c>
      <c r="C27" s="313" t="s">
        <v>49</v>
      </c>
      <c r="D27" s="313" t="s">
        <v>62</v>
      </c>
      <c r="E27" s="314" t="s">
        <v>51</v>
      </c>
      <c r="F27" s="313" t="s">
        <v>52</v>
      </c>
      <c r="G27" s="320" t="s">
        <v>53</v>
      </c>
      <c r="H27" s="320"/>
      <c r="I27" s="320"/>
      <c r="J27" s="320"/>
      <c r="K27" s="320"/>
      <c r="L27" s="320"/>
      <c r="M27" s="281" t="s">
        <v>54</v>
      </c>
    </row>
    <row r="28" spans="1:13" ht="17.399999999999999">
      <c r="A28" s="313"/>
      <c r="B28" s="313"/>
      <c r="C28" s="313"/>
      <c r="D28" s="313"/>
      <c r="E28" s="314"/>
      <c r="F28" s="313"/>
      <c r="G28" s="320" t="s">
        <v>24</v>
      </c>
      <c r="H28" s="320"/>
      <c r="I28" s="320"/>
      <c r="J28" s="320" t="s">
        <v>25</v>
      </c>
      <c r="K28" s="320"/>
      <c r="L28" s="320"/>
      <c r="M28" s="321"/>
    </row>
    <row r="29" spans="1:13" ht="15.6">
      <c r="A29" s="313"/>
      <c r="B29" s="313"/>
      <c r="C29" s="313"/>
      <c r="D29" s="313"/>
      <c r="E29" s="314"/>
      <c r="F29" s="313"/>
      <c r="G29" s="126" t="s">
        <v>55</v>
      </c>
      <c r="H29" s="127" t="s">
        <v>56</v>
      </c>
      <c r="I29" s="126" t="s">
        <v>57</v>
      </c>
      <c r="J29" s="126" t="s">
        <v>55</v>
      </c>
      <c r="K29" s="126" t="s">
        <v>56</v>
      </c>
      <c r="L29" s="126" t="s">
        <v>57</v>
      </c>
      <c r="M29" s="321"/>
    </row>
    <row r="30" spans="1:13" ht="15.6">
      <c r="A30" s="310" t="s">
        <v>307</v>
      </c>
      <c r="B30" s="322"/>
      <c r="C30" s="322"/>
      <c r="D30" s="322"/>
      <c r="E30" s="322"/>
      <c r="F30" s="322"/>
      <c r="G30" s="322"/>
      <c r="H30" s="322"/>
      <c r="I30" s="322"/>
      <c r="J30" s="322"/>
      <c r="K30" s="322"/>
      <c r="L30" s="322"/>
      <c r="M30" s="323"/>
    </row>
    <row r="31" spans="1:13" ht="30" customHeight="1">
      <c r="A31" s="179" t="s">
        <v>274</v>
      </c>
      <c r="B31" s="179" t="s">
        <v>286</v>
      </c>
      <c r="C31" s="179" t="s">
        <v>400</v>
      </c>
      <c r="D31" s="179" t="s">
        <v>287</v>
      </c>
      <c r="E31" s="157" t="s">
        <v>288</v>
      </c>
      <c r="F31" s="157" t="s">
        <v>288</v>
      </c>
      <c r="G31" s="115" t="s">
        <v>59</v>
      </c>
      <c r="H31" s="129">
        <v>46150</v>
      </c>
      <c r="I31" s="115" t="s">
        <v>948</v>
      </c>
      <c r="J31" s="115"/>
      <c r="K31" s="157"/>
      <c r="L31" s="157"/>
      <c r="M31" s="157"/>
    </row>
    <row r="32" spans="1:13" ht="30" customHeight="1">
      <c r="A32" s="179" t="s">
        <v>275</v>
      </c>
      <c r="B32" s="180" t="s">
        <v>58</v>
      </c>
      <c r="C32" s="227" t="s">
        <v>400</v>
      </c>
      <c r="D32" s="179" t="s">
        <v>287</v>
      </c>
      <c r="E32" s="118" t="s">
        <v>296</v>
      </c>
      <c r="F32" s="118" t="s">
        <v>296</v>
      </c>
      <c r="G32" s="115" t="s">
        <v>59</v>
      </c>
      <c r="H32" s="129">
        <v>46150</v>
      </c>
      <c r="I32" s="115" t="s">
        <v>948</v>
      </c>
      <c r="J32" s="115"/>
      <c r="K32" s="116"/>
      <c r="L32" s="115"/>
      <c r="M32" s="169"/>
    </row>
    <row r="33" spans="1:14" ht="30" customHeight="1">
      <c r="A33" s="179" t="s">
        <v>276</v>
      </c>
      <c r="B33" s="228" t="s">
        <v>289</v>
      </c>
      <c r="C33" s="179" t="s">
        <v>400</v>
      </c>
      <c r="D33" s="179" t="s">
        <v>287</v>
      </c>
      <c r="E33" s="118" t="s">
        <v>291</v>
      </c>
      <c r="F33" s="118" t="s">
        <v>291</v>
      </c>
      <c r="G33" s="115" t="s">
        <v>59</v>
      </c>
      <c r="H33" s="129">
        <v>46150</v>
      </c>
      <c r="I33" s="115" t="s">
        <v>948</v>
      </c>
      <c r="J33" s="115"/>
      <c r="K33" s="116"/>
      <c r="L33" s="115"/>
      <c r="M33" s="169"/>
    </row>
    <row r="34" spans="1:14" ht="30" customHeight="1">
      <c r="A34" s="179" t="s">
        <v>277</v>
      </c>
      <c r="B34" s="180" t="s">
        <v>298</v>
      </c>
      <c r="C34" s="227" t="s">
        <v>400</v>
      </c>
      <c r="D34" s="179" t="s">
        <v>287</v>
      </c>
      <c r="E34" s="118" t="s">
        <v>293</v>
      </c>
      <c r="F34" s="118" t="s">
        <v>292</v>
      </c>
      <c r="G34" s="115" t="s">
        <v>59</v>
      </c>
      <c r="H34" s="129">
        <v>46150</v>
      </c>
      <c r="I34" s="115" t="s">
        <v>948</v>
      </c>
      <c r="J34" s="115"/>
      <c r="K34" s="116"/>
      <c r="L34" s="115"/>
      <c r="M34" s="169"/>
    </row>
    <row r="35" spans="1:14" ht="30" customHeight="1">
      <c r="A35" s="179" t="s">
        <v>278</v>
      </c>
      <c r="B35" s="180" t="s">
        <v>290</v>
      </c>
      <c r="C35" s="179" t="s">
        <v>400</v>
      </c>
      <c r="D35" s="179" t="s">
        <v>287</v>
      </c>
      <c r="E35" s="118" t="s">
        <v>294</v>
      </c>
      <c r="F35" s="250" t="s">
        <v>295</v>
      </c>
      <c r="G35" s="115" t="s">
        <v>59</v>
      </c>
      <c r="H35" s="129">
        <v>46150</v>
      </c>
      <c r="I35" s="115" t="s">
        <v>948</v>
      </c>
      <c r="J35" s="115"/>
      <c r="K35" s="116"/>
      <c r="L35" s="115"/>
      <c r="M35" s="169"/>
    </row>
    <row r="36" spans="1:14" ht="81.75" customHeight="1">
      <c r="A36" s="315" t="s">
        <v>272</v>
      </c>
      <c r="B36" s="316"/>
      <c r="C36" s="316"/>
      <c r="D36" s="316"/>
      <c r="E36" s="316"/>
      <c r="F36" s="316"/>
      <c r="G36" s="316"/>
      <c r="H36" s="316"/>
      <c r="I36" s="316"/>
      <c r="J36" s="316"/>
      <c r="K36" s="316"/>
      <c r="L36" s="316"/>
      <c r="M36" s="317"/>
      <c r="N36" s="48"/>
    </row>
    <row r="37" spans="1:14" ht="49.95" customHeight="1">
      <c r="A37" s="118" t="s">
        <v>300</v>
      </c>
      <c r="B37" s="118" t="s">
        <v>306</v>
      </c>
      <c r="C37" s="118" t="s">
        <v>310</v>
      </c>
      <c r="D37" s="130" t="s">
        <v>308</v>
      </c>
      <c r="E37" s="131" t="s">
        <v>309</v>
      </c>
      <c r="F37" s="131" t="s">
        <v>309</v>
      </c>
      <c r="G37" s="53" t="s">
        <v>59</v>
      </c>
      <c r="H37" s="129">
        <v>46150</v>
      </c>
      <c r="I37" s="115" t="s">
        <v>948</v>
      </c>
      <c r="J37" s="53"/>
      <c r="K37" s="129"/>
      <c r="L37" s="53"/>
      <c r="M37" s="132"/>
    </row>
    <row r="38" spans="1:14" ht="49.95" customHeight="1">
      <c r="A38" s="118" t="s">
        <v>301</v>
      </c>
      <c r="B38" s="131" t="s">
        <v>311</v>
      </c>
      <c r="C38" s="188" t="s">
        <v>328</v>
      </c>
      <c r="D38" s="130" t="s">
        <v>331</v>
      </c>
      <c r="E38" s="131" t="s">
        <v>917</v>
      </c>
      <c r="F38" s="131" t="s">
        <v>917</v>
      </c>
      <c r="G38" s="53" t="s">
        <v>59</v>
      </c>
      <c r="H38" s="129">
        <v>46150</v>
      </c>
      <c r="I38" s="115" t="s">
        <v>948</v>
      </c>
      <c r="J38" s="53"/>
      <c r="K38" s="129"/>
      <c r="L38" s="53"/>
      <c r="M38" s="132"/>
    </row>
    <row r="39" spans="1:14" ht="49.95" customHeight="1">
      <c r="A39" s="118" t="s">
        <v>302</v>
      </c>
      <c r="B39" s="131" t="s">
        <v>333</v>
      </c>
      <c r="C39" s="188" t="s">
        <v>337</v>
      </c>
      <c r="D39" s="130" t="s">
        <v>331</v>
      </c>
      <c r="E39" s="131" t="s">
        <v>918</v>
      </c>
      <c r="F39" s="131" t="s">
        <v>338</v>
      </c>
      <c r="G39" s="53" t="s">
        <v>59</v>
      </c>
      <c r="H39" s="129">
        <v>46150</v>
      </c>
      <c r="I39" s="115" t="s">
        <v>948</v>
      </c>
      <c r="J39" s="53"/>
      <c r="K39" s="129"/>
      <c r="L39" s="53"/>
      <c r="M39" s="132"/>
    </row>
    <row r="40" spans="1:14" ht="49.95" customHeight="1">
      <c r="A40" s="118" t="s">
        <v>303</v>
      </c>
      <c r="B40" s="131" t="s">
        <v>343</v>
      </c>
      <c r="C40" s="118" t="s">
        <v>347</v>
      </c>
      <c r="D40" s="130" t="s">
        <v>308</v>
      </c>
      <c r="E40" s="131" t="s">
        <v>143</v>
      </c>
      <c r="F40" s="131" t="s">
        <v>143</v>
      </c>
      <c r="G40" s="53" t="s">
        <v>59</v>
      </c>
      <c r="H40" s="129">
        <v>46150</v>
      </c>
      <c r="I40" s="115" t="s">
        <v>948</v>
      </c>
      <c r="J40" s="53"/>
      <c r="K40" s="129"/>
      <c r="L40" s="53"/>
      <c r="M40" s="132"/>
    </row>
    <row r="41" spans="1:14" ht="49.95" customHeight="1">
      <c r="A41" s="118" t="s">
        <v>304</v>
      </c>
      <c r="B41" s="131" t="s">
        <v>348</v>
      </c>
      <c r="C41" s="118" t="s">
        <v>349</v>
      </c>
      <c r="D41" s="130" t="s">
        <v>308</v>
      </c>
      <c r="E41" s="131" t="s">
        <v>143</v>
      </c>
      <c r="F41" s="131" t="s">
        <v>143</v>
      </c>
      <c r="G41" s="53" t="s">
        <v>59</v>
      </c>
      <c r="H41" s="129">
        <v>46150</v>
      </c>
      <c r="I41" s="115" t="s">
        <v>948</v>
      </c>
      <c r="J41" s="53"/>
      <c r="K41" s="129"/>
      <c r="L41" s="53"/>
      <c r="M41" s="132"/>
    </row>
  </sheetData>
  <mergeCells count="14">
    <mergeCell ref="A36:M36"/>
    <mergeCell ref="B1:F1"/>
    <mergeCell ref="B2:F2"/>
    <mergeCell ref="A27:A29"/>
    <mergeCell ref="B27:B29"/>
    <mergeCell ref="C27:C29"/>
    <mergeCell ref="D27:D29"/>
    <mergeCell ref="E27:E29"/>
    <mergeCell ref="F27:F29"/>
    <mergeCell ref="G27:L27"/>
    <mergeCell ref="M27:M29"/>
    <mergeCell ref="G28:I28"/>
    <mergeCell ref="J28:L28"/>
    <mergeCell ref="A30:M30"/>
  </mergeCells>
  <dataValidations count="1">
    <dataValidation type="list" operator="equal" allowBlank="1" showErrorMessage="1" promptTitle="dfdf" sqref="G31:G35 J31:J35 J37:J41 G37:G41" xr:uid="{DDF19D38-85AC-4754-930F-98D21EEC599E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E509-9160-4D69-89E4-FAA2785E932A}">
  <dimension ref="A1:M51"/>
  <sheetViews>
    <sheetView topLeftCell="B35" zoomScale="70" zoomScaleNormal="70" workbookViewId="0">
      <selection activeCell="I51" sqref="I51"/>
    </sheetView>
  </sheetViews>
  <sheetFormatPr defaultRowHeight="14.4"/>
  <cols>
    <col min="1" max="1" width="30.33203125" customWidth="1"/>
    <col min="2" max="2" width="62.33203125" customWidth="1"/>
    <col min="3" max="3" width="60.6640625" customWidth="1"/>
    <col min="4" max="4" width="52.33203125" customWidth="1"/>
    <col min="5" max="5" width="31.109375" bestFit="1" customWidth="1"/>
    <col min="6" max="6" width="29.21875" customWidth="1"/>
    <col min="7" max="7" width="11.21875" bestFit="1" customWidth="1"/>
    <col min="8" max="8" width="15.21875" bestFit="1" customWidth="1"/>
    <col min="9" max="9" width="16.109375" bestFit="1" customWidth="1"/>
    <col min="10" max="10" width="11.21875" bestFit="1" customWidth="1"/>
    <col min="11" max="11" width="15.21875" bestFit="1" customWidth="1"/>
    <col min="12" max="12" width="16.109375" bestFit="1" customWidth="1"/>
    <col min="13" max="13" width="11.33203125" bestFit="1" customWidth="1"/>
  </cols>
  <sheetData>
    <row r="1" spans="1:6" ht="19.2">
      <c r="A1" t="s">
        <v>42</v>
      </c>
      <c r="B1" s="327" t="s">
        <v>71</v>
      </c>
      <c r="C1" s="327"/>
      <c r="D1" s="327"/>
      <c r="E1" s="327"/>
      <c r="F1" s="327"/>
    </row>
    <row r="2" spans="1:6" ht="22.8">
      <c r="A2" s="122" t="s">
        <v>43</v>
      </c>
      <c r="B2" s="328" t="s">
        <v>74</v>
      </c>
      <c r="C2" s="328"/>
      <c r="D2" s="328"/>
      <c r="E2" s="328"/>
      <c r="F2" s="328"/>
    </row>
    <row r="3" spans="1:6" ht="18">
      <c r="A3" s="107"/>
      <c r="B3" s="123" t="s">
        <v>16</v>
      </c>
      <c r="C3" s="123" t="s">
        <v>17</v>
      </c>
      <c r="D3" s="123" t="s">
        <v>44</v>
      </c>
      <c r="E3" s="124" t="s">
        <v>19</v>
      </c>
      <c r="F3" s="123" t="s">
        <v>61</v>
      </c>
    </row>
    <row r="4" spans="1:6" ht="18">
      <c r="A4" s="110" t="s">
        <v>46</v>
      </c>
      <c r="B4" s="107">
        <v>16</v>
      </c>
      <c r="C4" s="107">
        <v>0</v>
      </c>
      <c r="D4" s="107">
        <v>0</v>
      </c>
      <c r="E4" s="107">
        <v>0</v>
      </c>
      <c r="F4" s="107">
        <f>B4</f>
        <v>16</v>
      </c>
    </row>
    <row r="5" spans="1:6" ht="18">
      <c r="A5" s="110" t="s">
        <v>47</v>
      </c>
      <c r="B5" s="138">
        <v>16</v>
      </c>
      <c r="C5" s="138">
        <v>0</v>
      </c>
      <c r="D5" s="138">
        <v>0</v>
      </c>
      <c r="E5" s="138">
        <v>0</v>
      </c>
      <c r="F5" s="107">
        <f>B5</f>
        <v>16</v>
      </c>
    </row>
    <row r="8" spans="1:6" ht="39" customHeight="1"/>
    <row r="12" spans="1:6" ht="45" customHeight="1"/>
    <row r="15" spans="1:6" ht="40.799999999999997" customHeight="1"/>
    <row r="17" spans="1:13" ht="20.399999999999999" customHeight="1"/>
    <row r="19" spans="1:13" ht="34.799999999999997" customHeight="1"/>
    <row r="31" spans="1:13" ht="17.399999999999999">
      <c r="A31" s="313" t="s">
        <v>48</v>
      </c>
      <c r="B31" s="313" t="s">
        <v>6</v>
      </c>
      <c r="C31" s="313" t="s">
        <v>49</v>
      </c>
      <c r="D31" s="313" t="s">
        <v>62</v>
      </c>
      <c r="E31" s="314" t="s">
        <v>51</v>
      </c>
      <c r="F31" s="313" t="s">
        <v>52</v>
      </c>
      <c r="G31" s="320" t="s">
        <v>53</v>
      </c>
      <c r="H31" s="320"/>
      <c r="I31" s="320"/>
      <c r="J31" s="320"/>
      <c r="K31" s="320"/>
      <c r="L31" s="320"/>
      <c r="M31" s="281" t="s">
        <v>54</v>
      </c>
    </row>
    <row r="32" spans="1:13" ht="17.399999999999999">
      <c r="A32" s="313"/>
      <c r="B32" s="313"/>
      <c r="C32" s="313"/>
      <c r="D32" s="313"/>
      <c r="E32" s="314"/>
      <c r="F32" s="313"/>
      <c r="G32" s="320" t="s">
        <v>24</v>
      </c>
      <c r="H32" s="320"/>
      <c r="I32" s="320"/>
      <c r="J32" s="320" t="s">
        <v>25</v>
      </c>
      <c r="K32" s="320"/>
      <c r="L32" s="320"/>
      <c r="M32" s="321"/>
    </row>
    <row r="33" spans="1:13" ht="15.6">
      <c r="A33" s="313"/>
      <c r="B33" s="313"/>
      <c r="C33" s="313"/>
      <c r="D33" s="313"/>
      <c r="E33" s="314"/>
      <c r="F33" s="313"/>
      <c r="G33" s="126" t="s">
        <v>55</v>
      </c>
      <c r="H33" s="127" t="s">
        <v>56</v>
      </c>
      <c r="I33" s="126" t="s">
        <v>57</v>
      </c>
      <c r="J33" s="126" t="s">
        <v>55</v>
      </c>
      <c r="K33" s="126" t="s">
        <v>56</v>
      </c>
      <c r="L33" s="126" t="s">
        <v>57</v>
      </c>
      <c r="M33" s="321"/>
    </row>
    <row r="34" spans="1:13" ht="15.6">
      <c r="A34" s="310" t="s">
        <v>359</v>
      </c>
      <c r="B34" s="322"/>
      <c r="C34" s="322"/>
      <c r="D34" s="322"/>
      <c r="E34" s="322"/>
      <c r="F34" s="322"/>
      <c r="G34" s="322"/>
      <c r="H34" s="322"/>
      <c r="I34" s="322"/>
      <c r="J34" s="322"/>
      <c r="K34" s="322"/>
      <c r="L34" s="322"/>
      <c r="M34" s="323"/>
    </row>
    <row r="35" spans="1:13" ht="40.049999999999997" customHeight="1">
      <c r="A35" s="195" t="s">
        <v>361</v>
      </c>
      <c r="B35" s="195" t="s">
        <v>58</v>
      </c>
      <c r="C35" s="195" t="s">
        <v>384</v>
      </c>
      <c r="D35" s="194" t="s">
        <v>88</v>
      </c>
      <c r="E35" s="104" t="s">
        <v>379</v>
      </c>
      <c r="F35" s="104" t="s">
        <v>379</v>
      </c>
      <c r="G35" s="53" t="s">
        <v>59</v>
      </c>
      <c r="H35" s="129">
        <v>46150</v>
      </c>
      <c r="I35" s="115" t="s">
        <v>948</v>
      </c>
      <c r="J35" s="53"/>
      <c r="K35" s="103" t="s">
        <v>63</v>
      </c>
      <c r="L35" s="103" t="s">
        <v>63</v>
      </c>
      <c r="M35" s="103" t="s">
        <v>63</v>
      </c>
    </row>
    <row r="36" spans="1:13" ht="40.049999999999997" customHeight="1">
      <c r="A36" s="195" t="s">
        <v>362</v>
      </c>
      <c r="B36" s="196" t="s">
        <v>381</v>
      </c>
      <c r="C36" s="195" t="s">
        <v>384</v>
      </c>
      <c r="D36" s="194" t="s">
        <v>88</v>
      </c>
      <c r="E36" s="61" t="s">
        <v>405</v>
      </c>
      <c r="F36" s="104" t="s">
        <v>405</v>
      </c>
      <c r="G36" s="53" t="s">
        <v>59</v>
      </c>
      <c r="H36" s="129">
        <v>46150</v>
      </c>
      <c r="I36" s="115" t="s">
        <v>948</v>
      </c>
      <c r="J36" s="53"/>
      <c r="K36" s="60" t="s">
        <v>63</v>
      </c>
      <c r="L36" s="60" t="s">
        <v>63</v>
      </c>
      <c r="M36" s="60" t="s">
        <v>63</v>
      </c>
    </row>
    <row r="37" spans="1:13" ht="40.049999999999997" customHeight="1">
      <c r="A37" s="195" t="s">
        <v>363</v>
      </c>
      <c r="B37" s="193" t="s">
        <v>404</v>
      </c>
      <c r="C37" s="195" t="s">
        <v>384</v>
      </c>
      <c r="D37" s="194" t="s">
        <v>88</v>
      </c>
      <c r="E37" s="61" t="s">
        <v>217</v>
      </c>
      <c r="F37" s="104" t="s">
        <v>217</v>
      </c>
      <c r="G37" s="53" t="s">
        <v>59</v>
      </c>
      <c r="H37" s="129">
        <v>46150</v>
      </c>
      <c r="I37" s="115" t="s">
        <v>948</v>
      </c>
      <c r="J37" s="53"/>
      <c r="K37" s="60" t="s">
        <v>63</v>
      </c>
      <c r="L37" s="60" t="s">
        <v>63</v>
      </c>
      <c r="M37" s="60" t="s">
        <v>63</v>
      </c>
    </row>
    <row r="38" spans="1:13" ht="40.049999999999997" customHeight="1">
      <c r="A38" s="195" t="s">
        <v>364</v>
      </c>
      <c r="B38" s="193" t="s">
        <v>406</v>
      </c>
      <c r="C38" s="195" t="s">
        <v>384</v>
      </c>
      <c r="D38" s="194" t="s">
        <v>88</v>
      </c>
      <c r="E38" s="61" t="s">
        <v>407</v>
      </c>
      <c r="F38" s="104" t="s">
        <v>407</v>
      </c>
      <c r="G38" s="53" t="s">
        <v>59</v>
      </c>
      <c r="H38" s="129">
        <v>46150</v>
      </c>
      <c r="I38" s="115" t="s">
        <v>948</v>
      </c>
      <c r="J38" s="53"/>
      <c r="K38" s="60" t="s">
        <v>63</v>
      </c>
      <c r="L38" s="60" t="s">
        <v>63</v>
      </c>
      <c r="M38" s="60" t="s">
        <v>63</v>
      </c>
    </row>
    <row r="39" spans="1:13" ht="40.049999999999997" customHeight="1">
      <c r="A39" s="195" t="s">
        <v>365</v>
      </c>
      <c r="B39" s="193" t="s">
        <v>408</v>
      </c>
      <c r="C39" s="195" t="s">
        <v>384</v>
      </c>
      <c r="D39" s="194" t="s">
        <v>88</v>
      </c>
      <c r="E39" s="61" t="s">
        <v>407</v>
      </c>
      <c r="F39" s="104" t="s">
        <v>407</v>
      </c>
      <c r="G39" s="53" t="s">
        <v>59</v>
      </c>
      <c r="H39" s="129">
        <v>46150</v>
      </c>
      <c r="I39" s="115" t="s">
        <v>948</v>
      </c>
      <c r="J39" s="53"/>
      <c r="K39" s="60" t="s">
        <v>63</v>
      </c>
      <c r="L39" s="60" t="s">
        <v>63</v>
      </c>
      <c r="M39" s="60" t="s">
        <v>63</v>
      </c>
    </row>
    <row r="40" spans="1:13" ht="40.049999999999997" customHeight="1">
      <c r="A40" s="195" t="s">
        <v>366</v>
      </c>
      <c r="B40" s="193" t="s">
        <v>409</v>
      </c>
      <c r="C40" s="195" t="s">
        <v>384</v>
      </c>
      <c r="D40" s="194" t="s">
        <v>88</v>
      </c>
      <c r="E40" s="61" t="s">
        <v>407</v>
      </c>
      <c r="F40" s="104" t="s">
        <v>407</v>
      </c>
      <c r="G40" s="53" t="s">
        <v>59</v>
      </c>
      <c r="H40" s="129">
        <v>46150</v>
      </c>
      <c r="I40" s="115" t="s">
        <v>948</v>
      </c>
      <c r="J40" s="53"/>
      <c r="K40" s="60" t="s">
        <v>63</v>
      </c>
      <c r="L40" s="60" t="s">
        <v>63</v>
      </c>
      <c r="M40" s="60" t="s">
        <v>63</v>
      </c>
    </row>
    <row r="41" spans="1:13" ht="40.049999999999997" customHeight="1">
      <c r="A41" s="195" t="s">
        <v>367</v>
      </c>
      <c r="B41" s="193" t="s">
        <v>410</v>
      </c>
      <c r="C41" s="195" t="s">
        <v>384</v>
      </c>
      <c r="D41" s="194" t="s">
        <v>88</v>
      </c>
      <c r="E41" s="61" t="s">
        <v>407</v>
      </c>
      <c r="F41" s="104" t="s">
        <v>407</v>
      </c>
      <c r="G41" s="53" t="s">
        <v>59</v>
      </c>
      <c r="H41" s="129">
        <v>46150</v>
      </c>
      <c r="I41" s="115" t="s">
        <v>948</v>
      </c>
      <c r="J41" s="53"/>
      <c r="K41" s="60"/>
      <c r="L41" s="60"/>
      <c r="M41" s="60"/>
    </row>
    <row r="42" spans="1:13" ht="40.049999999999997" customHeight="1">
      <c r="A42" s="195" t="s">
        <v>368</v>
      </c>
      <c r="B42" s="193" t="s">
        <v>411</v>
      </c>
      <c r="C42" s="195" t="s">
        <v>384</v>
      </c>
      <c r="D42" s="194" t="s">
        <v>88</v>
      </c>
      <c r="E42" s="61" t="s">
        <v>407</v>
      </c>
      <c r="F42" s="104" t="s">
        <v>407</v>
      </c>
      <c r="G42" s="53" t="s">
        <v>59</v>
      </c>
      <c r="H42" s="129">
        <v>46150</v>
      </c>
      <c r="I42" s="115" t="s">
        <v>948</v>
      </c>
      <c r="J42" s="53"/>
      <c r="K42" s="60"/>
      <c r="L42" s="60"/>
      <c r="M42" s="60"/>
    </row>
    <row r="43" spans="1:13" ht="40.049999999999997" customHeight="1">
      <c r="A43" s="195" t="s">
        <v>369</v>
      </c>
      <c r="B43" s="193" t="s">
        <v>412</v>
      </c>
      <c r="C43" s="195" t="s">
        <v>384</v>
      </c>
      <c r="D43" s="194" t="s">
        <v>88</v>
      </c>
      <c r="E43" s="61" t="s">
        <v>407</v>
      </c>
      <c r="F43" s="104" t="s">
        <v>407</v>
      </c>
      <c r="G43" s="53" t="s">
        <v>59</v>
      </c>
      <c r="H43" s="129">
        <v>46150</v>
      </c>
      <c r="I43" s="115" t="s">
        <v>948</v>
      </c>
      <c r="J43" s="53"/>
      <c r="K43" s="60"/>
      <c r="L43" s="60"/>
      <c r="M43" s="60"/>
    </row>
    <row r="44" spans="1:13" ht="40.049999999999997" customHeight="1">
      <c r="A44" s="195" t="s">
        <v>370</v>
      </c>
      <c r="B44" s="193" t="s">
        <v>413</v>
      </c>
      <c r="C44" s="195" t="s">
        <v>384</v>
      </c>
      <c r="D44" s="194" t="s">
        <v>88</v>
      </c>
      <c r="E44" s="61" t="s">
        <v>414</v>
      </c>
      <c r="F44" s="104" t="s">
        <v>414</v>
      </c>
      <c r="G44" s="53" t="s">
        <v>59</v>
      </c>
      <c r="H44" s="129">
        <v>46150</v>
      </c>
      <c r="I44" s="105" t="s">
        <v>64</v>
      </c>
      <c r="J44" s="53"/>
      <c r="K44" s="60" t="s">
        <v>63</v>
      </c>
      <c r="L44" s="60" t="s">
        <v>63</v>
      </c>
      <c r="M44" s="60" t="s">
        <v>63</v>
      </c>
    </row>
    <row r="45" spans="1:13" ht="16.8">
      <c r="A45" s="324" t="s">
        <v>360</v>
      </c>
      <c r="B45" s="325"/>
      <c r="C45" s="325"/>
      <c r="D45" s="325"/>
      <c r="E45" s="325"/>
      <c r="F45" s="325"/>
      <c r="G45" s="325"/>
      <c r="H45" s="325"/>
      <c r="I45" s="325"/>
      <c r="J45" s="325"/>
      <c r="K45" s="325"/>
      <c r="L45" s="325"/>
      <c r="M45" s="326"/>
    </row>
    <row r="46" spans="1:13" ht="40.049999999999997" customHeight="1">
      <c r="A46" s="118" t="s">
        <v>417</v>
      </c>
      <c r="B46" s="118" t="s">
        <v>424</v>
      </c>
      <c r="C46" s="118" t="s">
        <v>445</v>
      </c>
      <c r="D46" s="130" t="s">
        <v>88</v>
      </c>
      <c r="E46" s="131" t="s">
        <v>434</v>
      </c>
      <c r="F46" s="131" t="s">
        <v>434</v>
      </c>
      <c r="G46" s="53" t="s">
        <v>59</v>
      </c>
      <c r="H46" s="129">
        <v>46150</v>
      </c>
      <c r="I46" s="115" t="s">
        <v>948</v>
      </c>
      <c r="J46" s="53"/>
      <c r="K46" s="129"/>
      <c r="L46" s="53"/>
      <c r="M46" s="132"/>
    </row>
    <row r="47" spans="1:13" ht="40.049999999999997" customHeight="1">
      <c r="A47" s="118" t="s">
        <v>418</v>
      </c>
      <c r="B47" s="131" t="s">
        <v>437</v>
      </c>
      <c r="C47" s="118" t="s">
        <v>447</v>
      </c>
      <c r="D47" s="130" t="s">
        <v>88</v>
      </c>
      <c r="E47" s="131" t="s">
        <v>919</v>
      </c>
      <c r="F47" s="131" t="s">
        <v>919</v>
      </c>
      <c r="G47" s="53" t="s">
        <v>59</v>
      </c>
      <c r="H47" s="129">
        <v>46150</v>
      </c>
      <c r="I47" s="115" t="s">
        <v>948</v>
      </c>
      <c r="J47" s="53"/>
      <c r="K47" s="129"/>
      <c r="L47" s="53"/>
      <c r="M47" s="132"/>
    </row>
    <row r="48" spans="1:13" ht="40.049999999999997" customHeight="1">
      <c r="A48" s="118" t="s">
        <v>419</v>
      </c>
      <c r="B48" s="131" t="s">
        <v>438</v>
      </c>
      <c r="C48" s="118" t="s">
        <v>358</v>
      </c>
      <c r="D48" s="130" t="s">
        <v>88</v>
      </c>
      <c r="E48" s="131" t="s">
        <v>456</v>
      </c>
      <c r="F48" s="131" t="s">
        <v>456</v>
      </c>
      <c r="G48" s="53" t="s">
        <v>59</v>
      </c>
      <c r="H48" s="129">
        <v>46150</v>
      </c>
      <c r="I48" s="115" t="s">
        <v>948</v>
      </c>
      <c r="J48" s="53"/>
      <c r="K48" s="129"/>
      <c r="L48" s="53"/>
      <c r="M48" s="132"/>
    </row>
    <row r="49" spans="1:13" ht="40.049999999999997" customHeight="1">
      <c r="A49" s="118" t="s">
        <v>420</v>
      </c>
      <c r="B49" s="131" t="s">
        <v>440</v>
      </c>
      <c r="C49" s="118" t="s">
        <v>384</v>
      </c>
      <c r="D49" s="130" t="s">
        <v>88</v>
      </c>
      <c r="E49" s="131" t="s">
        <v>458</v>
      </c>
      <c r="F49" s="131" t="s">
        <v>458</v>
      </c>
      <c r="G49" s="53" t="s">
        <v>59</v>
      </c>
      <c r="H49" s="129">
        <v>46150</v>
      </c>
      <c r="I49" s="115" t="s">
        <v>948</v>
      </c>
      <c r="J49" s="53"/>
      <c r="K49" s="129"/>
      <c r="L49" s="53"/>
      <c r="M49" s="132"/>
    </row>
    <row r="50" spans="1:13" ht="40.049999999999997" customHeight="1">
      <c r="A50" s="118" t="s">
        <v>421</v>
      </c>
      <c r="B50" s="131" t="s">
        <v>441</v>
      </c>
      <c r="C50" s="118" t="s">
        <v>384</v>
      </c>
      <c r="D50" s="130" t="s">
        <v>88</v>
      </c>
      <c r="E50" s="131" t="s">
        <v>920</v>
      </c>
      <c r="F50" s="131" t="s">
        <v>920</v>
      </c>
      <c r="G50" s="53" t="s">
        <v>59</v>
      </c>
      <c r="H50" s="129">
        <v>46150</v>
      </c>
      <c r="I50" s="115" t="s">
        <v>948</v>
      </c>
      <c r="J50" s="53"/>
      <c r="K50" s="129"/>
      <c r="L50" s="53"/>
      <c r="M50" s="132"/>
    </row>
    <row r="51" spans="1:13" ht="40.049999999999997" customHeight="1">
      <c r="A51" s="118" t="s">
        <v>422</v>
      </c>
      <c r="B51" s="131" t="s">
        <v>442</v>
      </c>
      <c r="C51" s="118" t="s">
        <v>451</v>
      </c>
      <c r="D51" s="130" t="s">
        <v>88</v>
      </c>
      <c r="E51" s="131" t="s">
        <v>462</v>
      </c>
      <c r="F51" s="131" t="s">
        <v>462</v>
      </c>
      <c r="G51" s="53" t="s">
        <v>59</v>
      </c>
      <c r="H51" s="129">
        <v>46150</v>
      </c>
      <c r="I51" s="115" t="s">
        <v>948</v>
      </c>
      <c r="J51" s="53"/>
      <c r="K51" s="129"/>
      <c r="L51" s="53"/>
      <c r="M51" s="132"/>
    </row>
  </sheetData>
  <mergeCells count="14">
    <mergeCell ref="A45:M45"/>
    <mergeCell ref="B1:F1"/>
    <mergeCell ref="B2:F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dataValidations count="1">
    <dataValidation type="list" operator="equal" allowBlank="1" showErrorMessage="1" promptTitle="dfdf" sqref="J46:J51 G46:G51 J35:J44 G35:G44" xr:uid="{98CDC82B-8767-4AAE-87E7-AA8B609643A3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7"/>
  <sheetViews>
    <sheetView topLeftCell="G24" zoomScale="70" zoomScaleNormal="70" workbookViewId="0">
      <selection activeCell="J50" sqref="J50:L57"/>
    </sheetView>
  </sheetViews>
  <sheetFormatPr defaultColWidth="9.109375" defaultRowHeight="14.4"/>
  <cols>
    <col min="1" max="1" width="21" bestFit="1" customWidth="1"/>
    <col min="2" max="2" width="50.21875" bestFit="1" customWidth="1"/>
    <col min="3" max="3" width="37.77734375" bestFit="1" customWidth="1"/>
    <col min="4" max="4" width="36" bestFit="1" customWidth="1"/>
    <col min="5" max="5" width="34.5546875" bestFit="1" customWidth="1"/>
    <col min="6" max="6" width="76" customWidth="1"/>
    <col min="7" max="7" width="12.109375" bestFit="1" customWidth="1"/>
    <col min="8" max="8" width="15.88671875" bestFit="1" customWidth="1"/>
    <col min="9" max="9" width="17" bestFit="1" customWidth="1"/>
    <col min="10" max="10" width="12.109375" bestFit="1" customWidth="1"/>
    <col min="11" max="11" width="15.88671875" bestFit="1" customWidth="1"/>
    <col min="12" max="12" width="17" bestFit="1" customWidth="1"/>
    <col min="13" max="13" width="11.33203125" bestFit="1" customWidth="1"/>
  </cols>
  <sheetData>
    <row r="1" spans="1:6" ht="23.25" customHeight="1">
      <c r="A1" s="122" t="s">
        <v>42</v>
      </c>
      <c r="B1" s="276" t="s">
        <v>71</v>
      </c>
      <c r="C1" s="277"/>
      <c r="D1" s="277"/>
      <c r="E1" s="277"/>
      <c r="F1" s="278"/>
    </row>
    <row r="2" spans="1:6" ht="22.8">
      <c r="A2" s="122" t="s">
        <v>43</v>
      </c>
      <c r="B2" s="273" t="s">
        <v>81</v>
      </c>
      <c r="C2" s="274"/>
      <c r="D2" s="274"/>
      <c r="E2" s="274"/>
      <c r="F2" s="275"/>
    </row>
    <row r="3" spans="1:6" ht="18">
      <c r="A3" s="107"/>
      <c r="B3" s="123" t="s">
        <v>16</v>
      </c>
      <c r="C3" s="123" t="s">
        <v>17</v>
      </c>
      <c r="D3" s="123" t="s">
        <v>44</v>
      </c>
      <c r="E3" s="124" t="s">
        <v>19</v>
      </c>
      <c r="F3" s="123" t="s">
        <v>61</v>
      </c>
    </row>
    <row r="4" spans="1:6" ht="18">
      <c r="A4" s="110" t="s">
        <v>46</v>
      </c>
      <c r="B4" s="107">
        <v>22</v>
      </c>
      <c r="C4" s="107"/>
      <c r="D4" s="107"/>
      <c r="E4" s="107"/>
      <c r="F4" s="107">
        <f>B4</f>
        <v>22</v>
      </c>
    </row>
    <row r="5" spans="1:6" ht="18">
      <c r="A5" s="110" t="s">
        <v>47</v>
      </c>
      <c r="B5" s="107">
        <v>22</v>
      </c>
      <c r="C5" s="138"/>
      <c r="D5" s="138"/>
      <c r="E5" s="138"/>
      <c r="F5" s="107">
        <f>B5</f>
        <v>22</v>
      </c>
    </row>
    <row r="8" spans="1:6" ht="51" customHeight="1"/>
    <row r="10" spans="1:6" ht="54.6" customHeight="1"/>
    <row r="12" spans="1:6" ht="48" customHeight="1"/>
    <row r="16" spans="1:6" ht="33" customHeight="1"/>
    <row r="18" spans="1:13" ht="40.200000000000003" customHeight="1"/>
    <row r="31" spans="1:13" ht="17.399999999999999">
      <c r="A31" s="279" t="s">
        <v>48</v>
      </c>
      <c r="B31" s="279" t="s">
        <v>6</v>
      </c>
      <c r="C31" s="279" t="s">
        <v>49</v>
      </c>
      <c r="D31" s="279" t="s">
        <v>62</v>
      </c>
      <c r="E31" s="280" t="s">
        <v>51</v>
      </c>
      <c r="F31" s="279" t="s">
        <v>52</v>
      </c>
      <c r="G31" s="320" t="s">
        <v>53</v>
      </c>
      <c r="H31" s="320"/>
      <c r="I31" s="320"/>
      <c r="J31" s="320"/>
      <c r="K31" s="320"/>
      <c r="L31" s="320"/>
      <c r="M31" s="281" t="s">
        <v>54</v>
      </c>
    </row>
    <row r="32" spans="1:13" ht="17.399999999999999">
      <c r="A32" s="279"/>
      <c r="B32" s="279"/>
      <c r="C32" s="279"/>
      <c r="D32" s="279"/>
      <c r="E32" s="280"/>
      <c r="F32" s="279"/>
      <c r="G32" s="320" t="s">
        <v>24</v>
      </c>
      <c r="H32" s="320"/>
      <c r="I32" s="320"/>
      <c r="J32" s="320" t="s">
        <v>25</v>
      </c>
      <c r="K32" s="320"/>
      <c r="L32" s="320"/>
      <c r="M32" s="329"/>
    </row>
    <row r="33" spans="1:13" ht="16.8">
      <c r="A33" s="279"/>
      <c r="B33" s="279"/>
      <c r="C33" s="279"/>
      <c r="D33" s="279"/>
      <c r="E33" s="280"/>
      <c r="F33" s="279"/>
      <c r="G33" s="112" t="s">
        <v>55</v>
      </c>
      <c r="H33" s="113" t="s">
        <v>56</v>
      </c>
      <c r="I33" s="112" t="s">
        <v>57</v>
      </c>
      <c r="J33" s="112" t="s">
        <v>55</v>
      </c>
      <c r="K33" s="112" t="s">
        <v>56</v>
      </c>
      <c r="L33" s="112" t="s">
        <v>57</v>
      </c>
      <c r="M33" s="329"/>
    </row>
    <row r="34" spans="1:13" ht="16.8">
      <c r="A34" s="330" t="s">
        <v>464</v>
      </c>
      <c r="B34" s="330"/>
      <c r="C34" s="330"/>
      <c r="D34" s="330"/>
      <c r="E34" s="330"/>
      <c r="F34" s="330"/>
      <c r="G34" s="330"/>
      <c r="H34" s="330"/>
      <c r="I34" s="330"/>
      <c r="J34" s="330"/>
      <c r="K34" s="330"/>
      <c r="L34" s="330"/>
      <c r="M34" s="330"/>
    </row>
    <row r="35" spans="1:13" ht="40.049999999999997" customHeight="1">
      <c r="A35" s="202" t="s">
        <v>466</v>
      </c>
      <c r="B35" s="203" t="s">
        <v>480</v>
      </c>
      <c r="C35" s="236" t="s">
        <v>481</v>
      </c>
      <c r="D35" s="183" t="s">
        <v>88</v>
      </c>
      <c r="E35" s="246" t="s">
        <v>482</v>
      </c>
      <c r="F35" s="246" t="s">
        <v>482</v>
      </c>
      <c r="G35" s="189" t="s">
        <v>59</v>
      </c>
      <c r="H35" s="190">
        <v>46150</v>
      </c>
      <c r="I35" s="115" t="s">
        <v>948</v>
      </c>
      <c r="J35" s="189"/>
      <c r="K35" s="236"/>
      <c r="L35" s="189"/>
      <c r="M35" s="236" t="s">
        <v>63</v>
      </c>
    </row>
    <row r="36" spans="1:13" ht="40.049999999999997" customHeight="1">
      <c r="A36" s="202" t="s">
        <v>467</v>
      </c>
      <c r="B36" s="247" t="s">
        <v>497</v>
      </c>
      <c r="C36" s="236" t="s">
        <v>481</v>
      </c>
      <c r="D36" s="183" t="s">
        <v>88</v>
      </c>
      <c r="E36" s="248" t="s">
        <v>503</v>
      </c>
      <c r="F36" s="246" t="s">
        <v>503</v>
      </c>
      <c r="G36" s="189" t="s">
        <v>59</v>
      </c>
      <c r="H36" s="190">
        <v>46150</v>
      </c>
      <c r="I36" s="115" t="s">
        <v>948</v>
      </c>
      <c r="J36" s="189"/>
      <c r="K36" s="236"/>
      <c r="L36" s="189"/>
      <c r="M36" s="249" t="s">
        <v>63</v>
      </c>
    </row>
    <row r="37" spans="1:13" ht="40.049999999999997" customHeight="1">
      <c r="A37" s="202" t="s">
        <v>468</v>
      </c>
      <c r="B37" s="214" t="s">
        <v>483</v>
      </c>
      <c r="C37" s="236" t="s">
        <v>481</v>
      </c>
      <c r="D37" s="183" t="s">
        <v>88</v>
      </c>
      <c r="E37" s="200" t="s">
        <v>505</v>
      </c>
      <c r="F37" s="200" t="s">
        <v>505</v>
      </c>
      <c r="G37" s="189" t="s">
        <v>59</v>
      </c>
      <c r="H37" s="190">
        <v>46150</v>
      </c>
      <c r="I37" s="115" t="s">
        <v>948</v>
      </c>
      <c r="J37" s="189"/>
      <c r="K37" s="236"/>
      <c r="L37" s="189"/>
      <c r="M37" s="191"/>
    </row>
    <row r="38" spans="1:13" ht="40.049999999999997" customHeight="1">
      <c r="A38" s="202" t="s">
        <v>469</v>
      </c>
      <c r="B38" s="214" t="s">
        <v>485</v>
      </c>
      <c r="C38" s="236" t="s">
        <v>481</v>
      </c>
      <c r="D38" s="183" t="s">
        <v>88</v>
      </c>
      <c r="E38" s="167" t="s">
        <v>508</v>
      </c>
      <c r="F38" s="200" t="s">
        <v>508</v>
      </c>
      <c r="G38" s="189" t="s">
        <v>59</v>
      </c>
      <c r="H38" s="190">
        <v>46150</v>
      </c>
      <c r="I38" s="115" t="s">
        <v>948</v>
      </c>
      <c r="J38" s="189"/>
      <c r="K38" s="236"/>
      <c r="L38" s="189"/>
      <c r="M38" s="170"/>
    </row>
    <row r="39" spans="1:13" ht="40.049999999999997" customHeight="1">
      <c r="A39" s="202" t="s">
        <v>470</v>
      </c>
      <c r="B39" s="214" t="s">
        <v>486</v>
      </c>
      <c r="C39" s="236" t="s">
        <v>481</v>
      </c>
      <c r="D39" s="183" t="s">
        <v>88</v>
      </c>
      <c r="E39" s="200" t="s">
        <v>510</v>
      </c>
      <c r="F39" s="200" t="s">
        <v>510</v>
      </c>
      <c r="G39" s="189" t="s">
        <v>59</v>
      </c>
      <c r="H39" s="190">
        <v>46150</v>
      </c>
      <c r="I39" s="115" t="s">
        <v>948</v>
      </c>
      <c r="J39" s="189"/>
      <c r="K39" s="236"/>
      <c r="L39" s="189"/>
      <c r="M39" s="170"/>
    </row>
    <row r="40" spans="1:13" ht="40.049999999999997" customHeight="1">
      <c r="A40" s="202" t="s">
        <v>471</v>
      </c>
      <c r="B40" s="209" t="s">
        <v>488</v>
      </c>
      <c r="C40" s="236" t="s">
        <v>481</v>
      </c>
      <c r="D40" s="183" t="s">
        <v>88</v>
      </c>
      <c r="E40" s="246" t="s">
        <v>512</v>
      </c>
      <c r="F40" s="246" t="s">
        <v>512</v>
      </c>
      <c r="G40" s="189" t="s">
        <v>59</v>
      </c>
      <c r="H40" s="190">
        <v>46150</v>
      </c>
      <c r="I40" s="115" t="s">
        <v>948</v>
      </c>
      <c r="J40" s="189"/>
      <c r="K40" s="236"/>
      <c r="L40" s="189"/>
      <c r="M40" s="170"/>
    </row>
    <row r="41" spans="1:13" ht="40.049999999999997" customHeight="1">
      <c r="A41" s="202" t="s">
        <v>472</v>
      </c>
      <c r="B41" s="209" t="s">
        <v>513</v>
      </c>
      <c r="C41" s="236" t="s">
        <v>481</v>
      </c>
      <c r="D41" s="183" t="s">
        <v>88</v>
      </c>
      <c r="E41" s="246" t="s">
        <v>512</v>
      </c>
      <c r="F41" s="246" t="s">
        <v>512</v>
      </c>
      <c r="G41" s="189" t="s">
        <v>59</v>
      </c>
      <c r="H41" s="190">
        <v>46150</v>
      </c>
      <c r="I41" s="115" t="s">
        <v>948</v>
      </c>
      <c r="J41" s="189"/>
      <c r="K41" s="236"/>
      <c r="L41" s="189"/>
      <c r="M41" s="170"/>
    </row>
    <row r="42" spans="1:13" ht="40.049999999999997" customHeight="1">
      <c r="A42" s="202" t="s">
        <v>473</v>
      </c>
      <c r="B42" s="209" t="s">
        <v>514</v>
      </c>
      <c r="C42" s="236" t="s">
        <v>481</v>
      </c>
      <c r="D42" s="183" t="s">
        <v>88</v>
      </c>
      <c r="E42" s="246" t="s">
        <v>512</v>
      </c>
      <c r="F42" s="246" t="s">
        <v>512</v>
      </c>
      <c r="G42" s="189" t="s">
        <v>59</v>
      </c>
      <c r="H42" s="190">
        <v>46150</v>
      </c>
      <c r="I42" s="115" t="s">
        <v>948</v>
      </c>
      <c r="J42" s="189"/>
      <c r="K42" s="236"/>
      <c r="L42" s="189"/>
      <c r="M42" s="170"/>
    </row>
    <row r="43" spans="1:13" ht="40.049999999999997" customHeight="1">
      <c r="A43" s="202" t="s">
        <v>474</v>
      </c>
      <c r="B43" s="209" t="s">
        <v>515</v>
      </c>
      <c r="C43" s="236" t="s">
        <v>481</v>
      </c>
      <c r="D43" s="183" t="s">
        <v>88</v>
      </c>
      <c r="E43" s="246" t="s">
        <v>525</v>
      </c>
      <c r="F43" s="246" t="s">
        <v>525</v>
      </c>
      <c r="G43" s="189" t="s">
        <v>59</v>
      </c>
      <c r="H43" s="190">
        <v>46150</v>
      </c>
      <c r="I43" s="115" t="s">
        <v>948</v>
      </c>
      <c r="J43" s="189"/>
      <c r="K43" s="236"/>
      <c r="L43" s="189"/>
      <c r="M43" s="170"/>
    </row>
    <row r="44" spans="1:13" ht="40.049999999999997" customHeight="1">
      <c r="A44" s="202" t="s">
        <v>475</v>
      </c>
      <c r="B44" s="209" t="s">
        <v>516</v>
      </c>
      <c r="C44" s="236" t="s">
        <v>481</v>
      </c>
      <c r="D44" s="183" t="s">
        <v>88</v>
      </c>
      <c r="E44" s="246" t="s">
        <v>524</v>
      </c>
      <c r="F44" s="246" t="s">
        <v>524</v>
      </c>
      <c r="G44" s="189" t="s">
        <v>59</v>
      </c>
      <c r="H44" s="190">
        <v>46150</v>
      </c>
      <c r="I44" s="115" t="s">
        <v>948</v>
      </c>
      <c r="J44" s="189"/>
      <c r="K44" s="236"/>
      <c r="L44" s="189"/>
      <c r="M44" s="170"/>
    </row>
    <row r="45" spans="1:13" ht="40.049999999999997" customHeight="1">
      <c r="A45" s="202" t="s">
        <v>476</v>
      </c>
      <c r="B45" s="209" t="s">
        <v>185</v>
      </c>
      <c r="C45" s="236" t="s">
        <v>481</v>
      </c>
      <c r="D45" s="183" t="s">
        <v>88</v>
      </c>
      <c r="E45" s="246" t="s">
        <v>523</v>
      </c>
      <c r="F45" s="246" t="s">
        <v>523</v>
      </c>
      <c r="G45" s="189" t="s">
        <v>59</v>
      </c>
      <c r="H45" s="190">
        <v>46150</v>
      </c>
      <c r="I45" s="115" t="s">
        <v>948</v>
      </c>
      <c r="J45" s="189"/>
      <c r="K45" s="236"/>
      <c r="L45" s="189"/>
      <c r="M45" s="170"/>
    </row>
    <row r="46" spans="1:13" ht="40.049999999999997" customHeight="1">
      <c r="A46" s="202" t="s">
        <v>477</v>
      </c>
      <c r="B46" s="209" t="s">
        <v>517</v>
      </c>
      <c r="C46" s="236" t="s">
        <v>481</v>
      </c>
      <c r="D46" s="183" t="s">
        <v>88</v>
      </c>
      <c r="E46" s="246" t="s">
        <v>522</v>
      </c>
      <c r="F46" s="246" t="s">
        <v>522</v>
      </c>
      <c r="G46" s="189" t="s">
        <v>59</v>
      </c>
      <c r="H46" s="190">
        <v>46150</v>
      </c>
      <c r="I46" s="115" t="s">
        <v>948</v>
      </c>
      <c r="J46" s="189"/>
      <c r="K46" s="236"/>
      <c r="L46" s="189"/>
      <c r="M46" s="170"/>
    </row>
    <row r="47" spans="1:13" ht="40.049999999999997" customHeight="1">
      <c r="A47" s="202" t="s">
        <v>478</v>
      </c>
      <c r="B47" s="209" t="s">
        <v>518</v>
      </c>
      <c r="C47" s="236" t="s">
        <v>481</v>
      </c>
      <c r="D47" s="183" t="s">
        <v>88</v>
      </c>
      <c r="E47" s="246" t="s">
        <v>521</v>
      </c>
      <c r="F47" s="246" t="s">
        <v>521</v>
      </c>
      <c r="G47" s="189" t="s">
        <v>59</v>
      </c>
      <c r="H47" s="190">
        <v>46150</v>
      </c>
      <c r="I47" s="115" t="s">
        <v>948</v>
      </c>
      <c r="J47" s="189"/>
      <c r="K47" s="236"/>
      <c r="L47" s="189"/>
      <c r="M47" s="170"/>
    </row>
    <row r="48" spans="1:13" ht="40.049999999999997" customHeight="1">
      <c r="A48" s="202" t="s">
        <v>479</v>
      </c>
      <c r="B48" s="214" t="s">
        <v>519</v>
      </c>
      <c r="C48" s="236" t="s">
        <v>481</v>
      </c>
      <c r="D48" s="183" t="s">
        <v>88</v>
      </c>
      <c r="E48" s="246" t="s">
        <v>520</v>
      </c>
      <c r="F48" s="246" t="s">
        <v>520</v>
      </c>
      <c r="G48" s="189" t="s">
        <v>59</v>
      </c>
      <c r="H48" s="190">
        <v>46150</v>
      </c>
      <c r="I48" s="115" t="s">
        <v>948</v>
      </c>
      <c r="J48" s="189"/>
      <c r="K48" s="236"/>
      <c r="L48" s="189"/>
      <c r="M48" s="170"/>
    </row>
    <row r="49" spans="1:14" ht="16.8">
      <c r="A49" s="324" t="s">
        <v>465</v>
      </c>
      <c r="B49" s="325"/>
      <c r="C49" s="325"/>
      <c r="D49" s="325"/>
      <c r="E49" s="325"/>
      <c r="F49" s="325"/>
      <c r="G49" s="325"/>
      <c r="H49" s="325"/>
      <c r="I49" s="325"/>
      <c r="J49" s="325"/>
      <c r="K49" s="325"/>
      <c r="L49" s="325"/>
      <c r="M49" s="326"/>
      <c r="N49" s="48"/>
    </row>
    <row r="50" spans="1:14" ht="40.049999999999997" customHeight="1">
      <c r="A50" s="192" t="s">
        <v>535</v>
      </c>
      <c r="B50" s="195" t="s">
        <v>544</v>
      </c>
      <c r="C50" s="118" t="s">
        <v>543</v>
      </c>
      <c r="D50" s="130" t="s">
        <v>309</v>
      </c>
      <c r="E50" s="131" t="s">
        <v>545</v>
      </c>
      <c r="F50" s="131" t="s">
        <v>545</v>
      </c>
      <c r="G50" s="53" t="s">
        <v>59</v>
      </c>
      <c r="H50" s="129">
        <v>46150</v>
      </c>
      <c r="I50" s="115" t="s">
        <v>948</v>
      </c>
      <c r="J50" s="53"/>
      <c r="K50" s="103"/>
      <c r="L50" s="53"/>
      <c r="M50" s="139"/>
    </row>
    <row r="51" spans="1:14" ht="40.049999999999997" customHeight="1">
      <c r="A51" s="192" t="s">
        <v>536</v>
      </c>
      <c r="B51" s="199" t="s">
        <v>546</v>
      </c>
      <c r="C51" s="118" t="s">
        <v>583</v>
      </c>
      <c r="D51" s="130" t="s">
        <v>309</v>
      </c>
      <c r="E51" s="131" t="s">
        <v>563</v>
      </c>
      <c r="F51" s="131" t="s">
        <v>563</v>
      </c>
      <c r="G51" s="53" t="s">
        <v>59</v>
      </c>
      <c r="H51" s="129">
        <v>46150</v>
      </c>
      <c r="I51" s="115" t="s">
        <v>948</v>
      </c>
      <c r="J51" s="53"/>
      <c r="K51" s="103"/>
      <c r="L51" s="53"/>
      <c r="M51" s="139"/>
    </row>
    <row r="52" spans="1:14" ht="40.049999999999997" customHeight="1">
      <c r="A52" s="192" t="s">
        <v>537</v>
      </c>
      <c r="B52" s="199" t="s">
        <v>547</v>
      </c>
      <c r="C52" s="118" t="s">
        <v>549</v>
      </c>
      <c r="D52" s="130" t="s">
        <v>309</v>
      </c>
      <c r="E52" s="131" t="s">
        <v>566</v>
      </c>
      <c r="F52" s="131" t="s">
        <v>566</v>
      </c>
      <c r="G52" s="53" t="s">
        <v>59</v>
      </c>
      <c r="H52" s="129">
        <v>46150</v>
      </c>
      <c r="I52" s="115" t="s">
        <v>948</v>
      </c>
      <c r="J52" s="53"/>
      <c r="K52" s="103"/>
      <c r="L52" s="53"/>
      <c r="M52" s="139"/>
    </row>
    <row r="53" spans="1:14" ht="40.049999999999997" customHeight="1">
      <c r="A53" s="192" t="s">
        <v>538</v>
      </c>
      <c r="B53" s="199" t="s">
        <v>548</v>
      </c>
      <c r="C53" s="118" t="s">
        <v>550</v>
      </c>
      <c r="D53" s="130" t="s">
        <v>309</v>
      </c>
      <c r="E53" s="131" t="s">
        <v>569</v>
      </c>
      <c r="F53" s="131" t="s">
        <v>569</v>
      </c>
      <c r="G53" s="53" t="s">
        <v>59</v>
      </c>
      <c r="H53" s="129">
        <v>46150</v>
      </c>
      <c r="I53" s="115" t="s">
        <v>948</v>
      </c>
      <c r="J53" s="53"/>
      <c r="K53" s="103"/>
      <c r="L53" s="53"/>
      <c r="M53" s="139"/>
    </row>
    <row r="54" spans="1:14" ht="40.049999999999997" customHeight="1">
      <c r="A54" s="192" t="s">
        <v>539</v>
      </c>
      <c r="B54" s="199" t="s">
        <v>552</v>
      </c>
      <c r="C54" s="118" t="s">
        <v>593</v>
      </c>
      <c r="D54" s="130" t="s">
        <v>594</v>
      </c>
      <c r="E54" s="131" t="s">
        <v>597</v>
      </c>
      <c r="F54" s="131" t="s">
        <v>597</v>
      </c>
      <c r="G54" s="53" t="s">
        <v>59</v>
      </c>
      <c r="H54" s="129">
        <v>46150</v>
      </c>
      <c r="I54" s="115" t="s">
        <v>948</v>
      </c>
      <c r="J54" s="53"/>
      <c r="K54" s="103"/>
      <c r="L54" s="53"/>
      <c r="M54" s="139"/>
    </row>
    <row r="55" spans="1:14" ht="40.049999999999997" customHeight="1">
      <c r="A55" s="192" t="s">
        <v>540</v>
      </c>
      <c r="B55" s="199" t="s">
        <v>572</v>
      </c>
      <c r="C55" s="118" t="s">
        <v>587</v>
      </c>
      <c r="D55" s="130" t="s">
        <v>594</v>
      </c>
      <c r="E55" s="131" t="s">
        <v>599</v>
      </c>
      <c r="F55" s="131" t="s">
        <v>599</v>
      </c>
      <c r="G55" s="53" t="s">
        <v>59</v>
      </c>
      <c r="H55" s="129">
        <v>46150</v>
      </c>
      <c r="I55" s="115" t="s">
        <v>948</v>
      </c>
      <c r="J55" s="53"/>
      <c r="K55" s="103"/>
      <c r="L55" s="53"/>
      <c r="M55" s="139"/>
    </row>
    <row r="56" spans="1:14" ht="40.049999999999997" customHeight="1">
      <c r="A56" s="192" t="s">
        <v>541</v>
      </c>
      <c r="B56" s="199" t="s">
        <v>573</v>
      </c>
      <c r="C56" s="118" t="s">
        <v>590</v>
      </c>
      <c r="D56" s="130" t="s">
        <v>594</v>
      </c>
      <c r="E56" s="131" t="s">
        <v>600</v>
      </c>
      <c r="F56" s="131" t="s">
        <v>600</v>
      </c>
      <c r="G56" s="53" t="s">
        <v>59</v>
      </c>
      <c r="H56" s="129">
        <v>46150</v>
      </c>
      <c r="I56" s="115" t="s">
        <v>948</v>
      </c>
      <c r="J56" s="53"/>
      <c r="K56" s="103"/>
      <c r="L56" s="53"/>
      <c r="M56" s="139"/>
    </row>
    <row r="57" spans="1:14" ht="40.049999999999997" customHeight="1">
      <c r="A57" s="192" t="s">
        <v>542</v>
      </c>
      <c r="B57" s="199" t="s">
        <v>575</v>
      </c>
      <c r="C57" s="118" t="s">
        <v>481</v>
      </c>
      <c r="D57" s="130" t="s">
        <v>594</v>
      </c>
      <c r="E57" s="131" t="s">
        <v>601</v>
      </c>
      <c r="F57" s="131" t="s">
        <v>601</v>
      </c>
      <c r="G57" s="53" t="s">
        <v>59</v>
      </c>
      <c r="H57" s="129">
        <v>46150</v>
      </c>
      <c r="I57" s="115" t="s">
        <v>948</v>
      </c>
      <c r="J57" s="53"/>
      <c r="K57" s="103"/>
      <c r="L57" s="53"/>
      <c r="M57" s="139"/>
    </row>
  </sheetData>
  <mergeCells count="14">
    <mergeCell ref="A49:M49"/>
    <mergeCell ref="B1:F1"/>
    <mergeCell ref="B2:F2"/>
    <mergeCell ref="G31:L31"/>
    <mergeCell ref="M31:M33"/>
    <mergeCell ref="G32:I32"/>
    <mergeCell ref="J32:L32"/>
    <mergeCell ref="F31:F33"/>
    <mergeCell ref="A31:A33"/>
    <mergeCell ref="B31:B33"/>
    <mergeCell ref="C31:C33"/>
    <mergeCell ref="D31:D33"/>
    <mergeCell ref="E31:E33"/>
    <mergeCell ref="A34:M34"/>
  </mergeCells>
  <dataValidations count="1">
    <dataValidation type="list" operator="equal" allowBlank="1" showErrorMessage="1" promptTitle="dfdf" sqref="J35:J48 G35:G48 J50:J57 G50:G57" xr:uid="{4575CF54-9068-4459-9BE0-A4283E7811FB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7349-D244-4A2F-B930-477FD1583FEA}">
  <dimension ref="A1:M54"/>
  <sheetViews>
    <sheetView topLeftCell="F45" zoomScale="55" zoomScaleNormal="55" workbookViewId="0">
      <selection activeCell="I35" sqref="I35:I47"/>
    </sheetView>
  </sheetViews>
  <sheetFormatPr defaultRowHeight="14.4"/>
  <cols>
    <col min="1" max="1" width="24.33203125" customWidth="1"/>
    <col min="2" max="2" width="29.33203125" customWidth="1"/>
    <col min="3" max="3" width="26.88671875" customWidth="1"/>
    <col min="4" max="4" width="28.109375" customWidth="1"/>
    <col min="5" max="5" width="34.88671875" customWidth="1"/>
    <col min="6" max="6" width="82.77734375" customWidth="1"/>
    <col min="7" max="7" width="14.88671875" customWidth="1"/>
    <col min="8" max="8" width="22.33203125" customWidth="1"/>
    <col min="9" max="9" width="16.77734375" customWidth="1"/>
    <col min="11" max="11" width="16.5546875" customWidth="1"/>
  </cols>
  <sheetData>
    <row r="1" spans="1:6" ht="22.8">
      <c r="A1" s="122" t="s">
        <v>42</v>
      </c>
      <c r="B1" s="276" t="s">
        <v>71</v>
      </c>
      <c r="C1" s="277"/>
      <c r="D1" s="277"/>
      <c r="E1" s="277"/>
      <c r="F1" s="278"/>
    </row>
    <row r="2" spans="1:6" ht="22.8">
      <c r="A2" s="122" t="s">
        <v>43</v>
      </c>
      <c r="B2" s="273" t="s">
        <v>82</v>
      </c>
      <c r="C2" s="274"/>
      <c r="D2" s="274"/>
      <c r="E2" s="274"/>
      <c r="F2" s="275"/>
    </row>
    <row r="3" spans="1:6" ht="18">
      <c r="A3" s="107"/>
      <c r="B3" s="123" t="s">
        <v>16</v>
      </c>
      <c r="C3" s="123" t="s">
        <v>17</v>
      </c>
      <c r="D3" s="123" t="s">
        <v>44</v>
      </c>
      <c r="E3" s="124" t="s">
        <v>19</v>
      </c>
      <c r="F3" s="123" t="s">
        <v>61</v>
      </c>
    </row>
    <row r="4" spans="1:6" ht="18">
      <c r="A4" s="110" t="s">
        <v>46</v>
      </c>
      <c r="B4" s="107">
        <v>19</v>
      </c>
      <c r="C4" s="107">
        <v>0</v>
      </c>
      <c r="D4" s="107">
        <v>0</v>
      </c>
      <c r="E4" s="107">
        <v>0</v>
      </c>
      <c r="F4" s="107">
        <f>B4</f>
        <v>19</v>
      </c>
    </row>
    <row r="5" spans="1:6" ht="18">
      <c r="A5" s="110" t="s">
        <v>47</v>
      </c>
      <c r="B5" s="107">
        <v>19</v>
      </c>
      <c r="C5" s="107">
        <v>0</v>
      </c>
      <c r="D5" s="107">
        <v>0</v>
      </c>
      <c r="E5" s="107">
        <v>0</v>
      </c>
      <c r="F5" s="107">
        <f>B5</f>
        <v>19</v>
      </c>
    </row>
    <row r="10" spans="1:6" ht="73.2" customHeight="1"/>
    <row r="14" spans="1:6" ht="51.6" customHeight="1"/>
    <row r="19" spans="1:13" ht="51.6" customHeight="1"/>
    <row r="31" spans="1:13" ht="30" customHeight="1">
      <c r="A31" s="279" t="s">
        <v>48</v>
      </c>
      <c r="B31" s="279" t="s">
        <v>6</v>
      </c>
      <c r="C31" s="279" t="s">
        <v>49</v>
      </c>
      <c r="D31" s="279" t="s">
        <v>62</v>
      </c>
      <c r="E31" s="280" t="s">
        <v>51</v>
      </c>
      <c r="F31" s="279" t="s">
        <v>52</v>
      </c>
      <c r="G31" s="320" t="s">
        <v>53</v>
      </c>
      <c r="H31" s="320"/>
      <c r="I31" s="320"/>
      <c r="J31" s="320"/>
      <c r="K31" s="320"/>
      <c r="L31" s="320"/>
      <c r="M31" s="281" t="s">
        <v>54</v>
      </c>
    </row>
    <row r="32" spans="1:13" ht="30" customHeight="1">
      <c r="A32" s="279"/>
      <c r="B32" s="279"/>
      <c r="C32" s="279"/>
      <c r="D32" s="279"/>
      <c r="E32" s="280"/>
      <c r="F32" s="279"/>
      <c r="G32" s="320" t="s">
        <v>24</v>
      </c>
      <c r="H32" s="320"/>
      <c r="I32" s="320"/>
      <c r="J32" s="320" t="s">
        <v>25</v>
      </c>
      <c r="K32" s="320"/>
      <c r="L32" s="320"/>
      <c r="M32" s="329"/>
    </row>
    <row r="33" spans="1:13" ht="30" customHeight="1">
      <c r="A33" s="334"/>
      <c r="B33" s="334"/>
      <c r="C33" s="334"/>
      <c r="D33" s="334"/>
      <c r="E33" s="335"/>
      <c r="F33" s="334"/>
      <c r="G33" s="204" t="s">
        <v>55</v>
      </c>
      <c r="H33" s="205" t="s">
        <v>56</v>
      </c>
      <c r="I33" s="204" t="s">
        <v>57</v>
      </c>
      <c r="J33" s="204" t="s">
        <v>55</v>
      </c>
      <c r="K33" s="204" t="s">
        <v>56</v>
      </c>
      <c r="L33" s="204" t="s">
        <v>57</v>
      </c>
      <c r="M33" s="336"/>
    </row>
    <row r="34" spans="1:13" ht="30" customHeight="1">
      <c r="A34" s="337" t="s">
        <v>635</v>
      </c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</row>
    <row r="35" spans="1:13" ht="49.95" customHeight="1">
      <c r="A35" s="239" t="s">
        <v>622</v>
      </c>
      <c r="B35" s="239" t="s">
        <v>641</v>
      </c>
      <c r="C35" s="239" t="s">
        <v>481</v>
      </c>
      <c r="D35" s="240" t="s">
        <v>647</v>
      </c>
      <c r="E35" s="239" t="s">
        <v>482</v>
      </c>
      <c r="F35" s="239" t="s">
        <v>482</v>
      </c>
      <c r="G35" s="241" t="s">
        <v>59</v>
      </c>
      <c r="H35" s="190">
        <v>46150</v>
      </c>
      <c r="I35" s="115" t="s">
        <v>948</v>
      </c>
      <c r="J35" s="241"/>
      <c r="K35" s="235"/>
      <c r="L35" s="241"/>
      <c r="M35" s="239" t="s">
        <v>63</v>
      </c>
    </row>
    <row r="36" spans="1:13" ht="49.95" customHeight="1">
      <c r="A36" s="239" t="s">
        <v>623</v>
      </c>
      <c r="B36" s="242" t="s">
        <v>649</v>
      </c>
      <c r="C36" s="239" t="s">
        <v>481</v>
      </c>
      <c r="D36" s="240" t="s">
        <v>647</v>
      </c>
      <c r="E36" s="243" t="s">
        <v>662</v>
      </c>
      <c r="F36" s="243" t="s">
        <v>663</v>
      </c>
      <c r="G36" s="241" t="s">
        <v>59</v>
      </c>
      <c r="H36" s="190">
        <v>46150</v>
      </c>
      <c r="I36" s="115" t="s">
        <v>948</v>
      </c>
      <c r="J36" s="241"/>
      <c r="K36" s="235"/>
      <c r="L36" s="241"/>
      <c r="M36" s="244"/>
    </row>
    <row r="37" spans="1:13" ht="49.95" customHeight="1">
      <c r="A37" s="239" t="s">
        <v>624</v>
      </c>
      <c r="B37" s="242" t="s">
        <v>650</v>
      </c>
      <c r="C37" s="239" t="s">
        <v>481</v>
      </c>
      <c r="D37" s="240" t="s">
        <v>647</v>
      </c>
      <c r="E37" s="243" t="s">
        <v>665</v>
      </c>
      <c r="F37" s="243" t="s">
        <v>665</v>
      </c>
      <c r="G37" s="241" t="s">
        <v>59</v>
      </c>
      <c r="H37" s="190">
        <v>46150</v>
      </c>
      <c r="I37" s="115" t="s">
        <v>948</v>
      </c>
      <c r="J37" s="241"/>
      <c r="K37" s="235"/>
      <c r="L37" s="241"/>
      <c r="M37" s="244"/>
    </row>
    <row r="38" spans="1:13" ht="49.95" customHeight="1">
      <c r="A38" s="239" t="s">
        <v>625</v>
      </c>
      <c r="B38" s="245" t="s">
        <v>653</v>
      </c>
      <c r="C38" s="239" t="s">
        <v>481</v>
      </c>
      <c r="D38" s="240" t="s">
        <v>647</v>
      </c>
      <c r="E38" s="244" t="s">
        <v>508</v>
      </c>
      <c r="F38" s="244" t="s">
        <v>508</v>
      </c>
      <c r="G38" s="241" t="s">
        <v>59</v>
      </c>
      <c r="H38" s="190">
        <v>46150</v>
      </c>
      <c r="I38" s="115" t="s">
        <v>948</v>
      </c>
      <c r="J38" s="241"/>
      <c r="K38" s="235"/>
      <c r="L38" s="241"/>
      <c r="M38" s="244"/>
    </row>
    <row r="39" spans="1:13" ht="49.95" customHeight="1">
      <c r="A39" s="239" t="s">
        <v>626</v>
      </c>
      <c r="B39" s="245" t="s">
        <v>655</v>
      </c>
      <c r="C39" s="239" t="s">
        <v>481</v>
      </c>
      <c r="D39" s="240" t="s">
        <v>647</v>
      </c>
      <c r="E39" s="244" t="s">
        <v>666</v>
      </c>
      <c r="F39" s="244" t="s">
        <v>666</v>
      </c>
      <c r="G39" s="241" t="s">
        <v>59</v>
      </c>
      <c r="H39" s="190">
        <v>46150</v>
      </c>
      <c r="I39" s="115" t="s">
        <v>948</v>
      </c>
      <c r="J39" s="241"/>
      <c r="K39" s="235"/>
      <c r="L39" s="241"/>
      <c r="M39" s="244"/>
    </row>
    <row r="40" spans="1:13" ht="49.95" customHeight="1">
      <c r="A40" s="239" t="s">
        <v>627</v>
      </c>
      <c r="B40" s="245" t="s">
        <v>657</v>
      </c>
      <c r="C40" s="239" t="s">
        <v>481</v>
      </c>
      <c r="D40" s="240" t="s">
        <v>647</v>
      </c>
      <c r="E40" s="244" t="s">
        <v>667</v>
      </c>
      <c r="F40" s="244" t="s">
        <v>667</v>
      </c>
      <c r="G40" s="241" t="s">
        <v>59</v>
      </c>
      <c r="H40" s="190">
        <v>46150</v>
      </c>
      <c r="I40" s="115" t="s">
        <v>948</v>
      </c>
      <c r="J40" s="241"/>
      <c r="K40" s="235"/>
      <c r="L40" s="241"/>
      <c r="M40" s="244"/>
    </row>
    <row r="41" spans="1:13" ht="49.95" customHeight="1">
      <c r="A41" s="239" t="s">
        <v>628</v>
      </c>
      <c r="B41" s="245" t="s">
        <v>660</v>
      </c>
      <c r="C41" s="239" t="s">
        <v>481</v>
      </c>
      <c r="D41" s="240" t="s">
        <v>647</v>
      </c>
      <c r="E41" s="244" t="s">
        <v>668</v>
      </c>
      <c r="F41" s="244" t="s">
        <v>668</v>
      </c>
      <c r="G41" s="241" t="s">
        <v>59</v>
      </c>
      <c r="H41" s="190">
        <v>46150</v>
      </c>
      <c r="I41" s="115" t="s">
        <v>948</v>
      </c>
      <c r="J41" s="241"/>
      <c r="K41" s="235"/>
      <c r="L41" s="241"/>
      <c r="M41" s="244"/>
    </row>
    <row r="42" spans="1:13" ht="49.95" customHeight="1">
      <c r="A42" s="239" t="s">
        <v>629</v>
      </c>
      <c r="B42" s="245" t="s">
        <v>669</v>
      </c>
      <c r="C42" s="239" t="s">
        <v>481</v>
      </c>
      <c r="D42" s="240" t="s">
        <v>647</v>
      </c>
      <c r="E42" s="244" t="s">
        <v>682</v>
      </c>
      <c r="F42" s="244" t="s">
        <v>682</v>
      </c>
      <c r="G42" s="241" t="s">
        <v>59</v>
      </c>
      <c r="H42" s="190">
        <v>46150</v>
      </c>
      <c r="I42" s="115" t="s">
        <v>948</v>
      </c>
      <c r="J42" s="241"/>
      <c r="K42" s="235"/>
      <c r="L42" s="241"/>
      <c r="M42" s="244"/>
    </row>
    <row r="43" spans="1:13" ht="49.95" customHeight="1">
      <c r="A43" s="239" t="s">
        <v>630</v>
      </c>
      <c r="B43" s="245" t="s">
        <v>516</v>
      </c>
      <c r="C43" s="239" t="s">
        <v>481</v>
      </c>
      <c r="D43" s="240" t="s">
        <v>647</v>
      </c>
      <c r="E43" s="244" t="s">
        <v>681</v>
      </c>
      <c r="F43" s="244" t="s">
        <v>681</v>
      </c>
      <c r="G43" s="241" t="s">
        <v>59</v>
      </c>
      <c r="H43" s="190">
        <v>46150</v>
      </c>
      <c r="I43" s="115" t="s">
        <v>948</v>
      </c>
      <c r="J43" s="241"/>
      <c r="K43" s="235"/>
      <c r="L43" s="241"/>
      <c r="M43" s="244"/>
    </row>
    <row r="44" spans="1:13" ht="49.95" customHeight="1">
      <c r="A44" s="239" t="s">
        <v>631</v>
      </c>
      <c r="B44" s="245" t="s">
        <v>670</v>
      </c>
      <c r="C44" s="239" t="s">
        <v>481</v>
      </c>
      <c r="D44" s="240" t="s">
        <v>647</v>
      </c>
      <c r="E44" s="244" t="s">
        <v>680</v>
      </c>
      <c r="F44" s="244" t="s">
        <v>523</v>
      </c>
      <c r="G44" s="241" t="s">
        <v>59</v>
      </c>
      <c r="H44" s="190">
        <v>46150</v>
      </c>
      <c r="I44" s="115" t="s">
        <v>948</v>
      </c>
      <c r="J44" s="241"/>
      <c r="K44" s="235"/>
      <c r="L44" s="241"/>
      <c r="M44" s="244"/>
    </row>
    <row r="45" spans="1:13" ht="49.95" customHeight="1">
      <c r="A45" s="239" t="s">
        <v>632</v>
      </c>
      <c r="B45" s="245" t="s">
        <v>517</v>
      </c>
      <c r="C45" s="239" t="s">
        <v>481</v>
      </c>
      <c r="D45" s="240" t="s">
        <v>647</v>
      </c>
      <c r="E45" s="244" t="s">
        <v>678</v>
      </c>
      <c r="F45" s="244" t="s">
        <v>679</v>
      </c>
      <c r="G45" s="241" t="s">
        <v>59</v>
      </c>
      <c r="H45" s="190">
        <v>46150</v>
      </c>
      <c r="I45" s="115" t="s">
        <v>948</v>
      </c>
      <c r="J45" s="241"/>
      <c r="K45" s="235"/>
      <c r="L45" s="241"/>
      <c r="M45" s="244"/>
    </row>
    <row r="46" spans="1:13" ht="49.95" customHeight="1">
      <c r="A46" s="239" t="s">
        <v>633</v>
      </c>
      <c r="B46" s="245" t="s">
        <v>518</v>
      </c>
      <c r="C46" s="239" t="s">
        <v>481</v>
      </c>
      <c r="D46" s="240" t="s">
        <v>647</v>
      </c>
      <c r="E46" s="244" t="s">
        <v>672</v>
      </c>
      <c r="F46" s="244" t="s">
        <v>672</v>
      </c>
      <c r="G46" s="241" t="s">
        <v>59</v>
      </c>
      <c r="H46" s="190">
        <v>46150</v>
      </c>
      <c r="I46" s="115" t="s">
        <v>948</v>
      </c>
      <c r="J46" s="241"/>
      <c r="K46" s="235"/>
      <c r="L46" s="241"/>
      <c r="M46" s="244"/>
    </row>
    <row r="47" spans="1:13" ht="49.95" customHeight="1">
      <c r="A47" s="239" t="s">
        <v>677</v>
      </c>
      <c r="B47" s="245" t="s">
        <v>519</v>
      </c>
      <c r="C47" s="239" t="s">
        <v>481</v>
      </c>
      <c r="D47" s="240" t="s">
        <v>647</v>
      </c>
      <c r="E47" s="244" t="s">
        <v>671</v>
      </c>
      <c r="F47" s="244" t="s">
        <v>671</v>
      </c>
      <c r="G47" s="241" t="s">
        <v>59</v>
      </c>
      <c r="H47" s="190">
        <v>46150</v>
      </c>
      <c r="I47" s="115" t="s">
        <v>948</v>
      </c>
      <c r="J47" s="241"/>
      <c r="K47" s="235"/>
      <c r="L47" s="241"/>
      <c r="M47" s="244"/>
    </row>
    <row r="48" spans="1:13" ht="30" customHeight="1">
      <c r="A48" s="331" t="s">
        <v>638</v>
      </c>
      <c r="B48" s="332"/>
      <c r="C48" s="332"/>
      <c r="D48" s="332"/>
      <c r="E48" s="332"/>
      <c r="F48" s="332"/>
      <c r="G48" s="332"/>
      <c r="H48" s="332"/>
      <c r="I48" s="332"/>
      <c r="J48" s="332"/>
      <c r="K48" s="332"/>
      <c r="L48" s="332"/>
      <c r="M48" s="333"/>
    </row>
    <row r="49" spans="1:13" ht="49.95" customHeight="1">
      <c r="A49" s="118" t="s">
        <v>687</v>
      </c>
      <c r="B49" s="118" t="s">
        <v>634</v>
      </c>
      <c r="C49" s="118" t="s">
        <v>481</v>
      </c>
      <c r="D49" s="131" t="s">
        <v>696</v>
      </c>
      <c r="E49" s="131" t="s">
        <v>698</v>
      </c>
      <c r="F49" s="131" t="s">
        <v>698</v>
      </c>
      <c r="G49" s="115" t="s">
        <v>59</v>
      </c>
      <c r="H49" s="129">
        <v>46150</v>
      </c>
      <c r="I49" s="115" t="s">
        <v>948</v>
      </c>
      <c r="J49" s="115"/>
      <c r="K49" s="77"/>
      <c r="L49" s="115"/>
      <c r="M49" s="75"/>
    </row>
    <row r="50" spans="1:13" ht="49.95" customHeight="1">
      <c r="A50" s="118" t="s">
        <v>688</v>
      </c>
      <c r="B50" s="131" t="s">
        <v>701</v>
      </c>
      <c r="C50" s="118" t="s">
        <v>703</v>
      </c>
      <c r="D50" s="131" t="s">
        <v>696</v>
      </c>
      <c r="E50" s="131" t="s">
        <v>704</v>
      </c>
      <c r="F50" s="131" t="s">
        <v>704</v>
      </c>
      <c r="G50" s="53" t="s">
        <v>59</v>
      </c>
      <c r="H50" s="129">
        <v>46150</v>
      </c>
      <c r="I50" s="115" t="s">
        <v>948</v>
      </c>
      <c r="J50" s="53"/>
      <c r="K50" s="77"/>
      <c r="L50" s="53"/>
      <c r="M50" s="132"/>
    </row>
    <row r="51" spans="1:13" ht="49.95" customHeight="1">
      <c r="A51" s="118" t="s">
        <v>689</v>
      </c>
      <c r="B51" s="118" t="s">
        <v>705</v>
      </c>
      <c r="C51" s="118" t="s">
        <v>706</v>
      </c>
      <c r="D51" s="131" t="s">
        <v>696</v>
      </c>
      <c r="E51" s="131" t="s">
        <v>707</v>
      </c>
      <c r="F51" s="131" t="s">
        <v>707</v>
      </c>
      <c r="G51" s="115" t="s">
        <v>59</v>
      </c>
      <c r="H51" s="129">
        <v>46150</v>
      </c>
      <c r="I51" s="115" t="s">
        <v>948</v>
      </c>
      <c r="J51" s="115"/>
      <c r="K51" s="77"/>
      <c r="L51" s="115"/>
      <c r="M51" s="75"/>
    </row>
    <row r="52" spans="1:13" ht="49.95" customHeight="1">
      <c r="A52" s="118" t="s">
        <v>690</v>
      </c>
      <c r="B52" s="118" t="s">
        <v>709</v>
      </c>
      <c r="C52" s="118" t="s">
        <v>587</v>
      </c>
      <c r="D52" s="131" t="s">
        <v>696</v>
      </c>
      <c r="E52" s="131" t="s">
        <v>713</v>
      </c>
      <c r="F52" s="131" t="s">
        <v>713</v>
      </c>
      <c r="G52" s="115" t="s">
        <v>59</v>
      </c>
      <c r="H52" s="129">
        <v>46150</v>
      </c>
      <c r="I52" s="115" t="s">
        <v>948</v>
      </c>
      <c r="J52" s="115"/>
      <c r="K52" s="77"/>
      <c r="L52" s="115"/>
      <c r="M52" s="75"/>
    </row>
    <row r="53" spans="1:13" ht="49.95" customHeight="1">
      <c r="A53" s="118" t="s">
        <v>691</v>
      </c>
      <c r="B53" s="118" t="s">
        <v>548</v>
      </c>
      <c r="C53" s="118" t="s">
        <v>548</v>
      </c>
      <c r="D53" s="131" t="s">
        <v>696</v>
      </c>
      <c r="E53" s="131" t="s">
        <v>569</v>
      </c>
      <c r="F53" s="131" t="s">
        <v>569</v>
      </c>
      <c r="G53" s="115" t="s">
        <v>59</v>
      </c>
      <c r="H53" s="129">
        <v>46150</v>
      </c>
      <c r="I53" s="115" t="s">
        <v>948</v>
      </c>
      <c r="J53" s="115"/>
      <c r="K53" s="77"/>
      <c r="L53" s="115"/>
      <c r="M53" s="75"/>
    </row>
    <row r="54" spans="1:13" ht="49.95" customHeight="1">
      <c r="A54" s="118" t="s">
        <v>692</v>
      </c>
      <c r="B54" s="118" t="s">
        <v>385</v>
      </c>
      <c r="C54" s="118" t="s">
        <v>481</v>
      </c>
      <c r="D54" s="131" t="s">
        <v>696</v>
      </c>
      <c r="E54" s="131" t="s">
        <v>715</v>
      </c>
      <c r="F54" s="131" t="s">
        <v>715</v>
      </c>
      <c r="G54" s="115" t="s">
        <v>59</v>
      </c>
      <c r="H54" s="129">
        <v>46150</v>
      </c>
      <c r="I54" s="115" t="s">
        <v>948</v>
      </c>
      <c r="J54" s="115"/>
      <c r="K54" s="77"/>
      <c r="L54" s="115"/>
      <c r="M54" s="75"/>
    </row>
  </sheetData>
  <mergeCells count="14">
    <mergeCell ref="A48:M48"/>
    <mergeCell ref="B1:F1"/>
    <mergeCell ref="B2:F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dataValidations count="1">
    <dataValidation type="list" operator="equal" allowBlank="1" showErrorMessage="1" promptTitle="dfdf" sqref="J49:J54 G49:G54 J35:J47 G35:G47" xr:uid="{5246FAD6-74DF-43A3-BD3B-31E1345146AB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E5AC7-E07F-411E-A9AE-9724EA8F6649}">
  <dimension ref="A1:N43"/>
  <sheetViews>
    <sheetView topLeftCell="B33" zoomScale="70" zoomScaleNormal="70" workbookViewId="0">
      <selection activeCell="I35" sqref="I35:I39"/>
    </sheetView>
  </sheetViews>
  <sheetFormatPr defaultRowHeight="14.4"/>
  <cols>
    <col min="1" max="1" width="21.77734375" bestFit="1" customWidth="1"/>
    <col min="2" max="2" width="42.109375" customWidth="1"/>
    <col min="3" max="3" width="43.109375" customWidth="1"/>
    <col min="4" max="4" width="36" bestFit="1" customWidth="1"/>
    <col min="5" max="5" width="28.77734375" customWidth="1"/>
    <col min="6" max="6" width="54" customWidth="1"/>
    <col min="7" max="7" width="12.109375" bestFit="1" customWidth="1"/>
    <col min="8" max="8" width="15.88671875" bestFit="1" customWidth="1"/>
    <col min="9" max="9" width="17" bestFit="1" customWidth="1"/>
    <col min="10" max="10" width="12.109375" bestFit="1" customWidth="1"/>
    <col min="11" max="11" width="15.88671875" bestFit="1" customWidth="1"/>
    <col min="12" max="12" width="17" bestFit="1" customWidth="1"/>
    <col min="13" max="13" width="11.33203125" bestFit="1" customWidth="1"/>
  </cols>
  <sheetData>
    <row r="1" spans="1:6" ht="22.8">
      <c r="A1" s="122" t="s">
        <v>42</v>
      </c>
      <c r="B1" s="276" t="s">
        <v>71</v>
      </c>
      <c r="C1" s="277"/>
      <c r="D1" s="277"/>
      <c r="E1" s="277"/>
      <c r="F1" s="278"/>
    </row>
    <row r="2" spans="1:6" ht="22.8">
      <c r="A2" s="122" t="s">
        <v>43</v>
      </c>
      <c r="B2" s="273" t="s">
        <v>75</v>
      </c>
      <c r="C2" s="274"/>
      <c r="D2" s="274"/>
      <c r="E2" s="274"/>
      <c r="F2" s="275"/>
    </row>
    <row r="3" spans="1:6" ht="18">
      <c r="A3" s="107"/>
      <c r="B3" s="123" t="s">
        <v>16</v>
      </c>
      <c r="C3" s="123" t="s">
        <v>17</v>
      </c>
      <c r="D3" s="123" t="s">
        <v>44</v>
      </c>
      <c r="E3" s="124" t="s">
        <v>19</v>
      </c>
      <c r="F3" s="123" t="s">
        <v>61</v>
      </c>
    </row>
    <row r="4" spans="1:6" ht="18">
      <c r="A4" s="110" t="s">
        <v>46</v>
      </c>
      <c r="B4" s="107">
        <v>8</v>
      </c>
      <c r="C4" s="107">
        <v>0</v>
      </c>
      <c r="D4" s="107">
        <v>0</v>
      </c>
      <c r="E4" s="107">
        <v>0</v>
      </c>
      <c r="F4" s="107">
        <f>B4</f>
        <v>8</v>
      </c>
    </row>
    <row r="5" spans="1:6" ht="18">
      <c r="A5" s="110" t="s">
        <v>47</v>
      </c>
      <c r="B5" s="107">
        <v>8</v>
      </c>
      <c r="C5" s="107">
        <v>0</v>
      </c>
      <c r="D5" s="107">
        <v>0</v>
      </c>
      <c r="E5" s="107">
        <v>0</v>
      </c>
      <c r="F5" s="107">
        <f>B5</f>
        <v>8</v>
      </c>
    </row>
    <row r="31" spans="1:13" ht="17.399999999999999">
      <c r="A31" s="279" t="s">
        <v>48</v>
      </c>
      <c r="B31" s="279" t="s">
        <v>6</v>
      </c>
      <c r="C31" s="279" t="s">
        <v>49</v>
      </c>
      <c r="D31" s="279" t="s">
        <v>62</v>
      </c>
      <c r="E31" s="280" t="s">
        <v>51</v>
      </c>
      <c r="F31" s="279" t="s">
        <v>52</v>
      </c>
      <c r="G31" s="309" t="s">
        <v>53</v>
      </c>
      <c r="H31" s="309"/>
      <c r="I31" s="309"/>
      <c r="J31" s="309"/>
      <c r="K31" s="309"/>
      <c r="L31" s="309"/>
      <c r="M31" s="308" t="s">
        <v>54</v>
      </c>
    </row>
    <row r="32" spans="1:13" ht="17.399999999999999">
      <c r="A32" s="279"/>
      <c r="B32" s="279"/>
      <c r="C32" s="279"/>
      <c r="D32" s="279"/>
      <c r="E32" s="280"/>
      <c r="F32" s="279"/>
      <c r="G32" s="309" t="s">
        <v>24</v>
      </c>
      <c r="H32" s="309"/>
      <c r="I32" s="309"/>
      <c r="J32" s="309" t="s">
        <v>25</v>
      </c>
      <c r="K32" s="309"/>
      <c r="L32" s="309"/>
      <c r="M32" s="339"/>
    </row>
    <row r="33" spans="1:14" ht="16.8">
      <c r="A33" s="279"/>
      <c r="B33" s="279"/>
      <c r="C33" s="279"/>
      <c r="D33" s="279"/>
      <c r="E33" s="280"/>
      <c r="F33" s="279"/>
      <c r="G33" s="112" t="s">
        <v>55</v>
      </c>
      <c r="H33" s="113" t="s">
        <v>56</v>
      </c>
      <c r="I33" s="112" t="s">
        <v>57</v>
      </c>
      <c r="J33" s="112" t="s">
        <v>55</v>
      </c>
      <c r="K33" s="112" t="s">
        <v>56</v>
      </c>
      <c r="L33" s="112" t="s">
        <v>57</v>
      </c>
      <c r="M33" s="339"/>
    </row>
    <row r="34" spans="1:14" ht="16.8">
      <c r="A34" s="330" t="s">
        <v>718</v>
      </c>
      <c r="B34" s="330"/>
      <c r="C34" s="330"/>
      <c r="D34" s="330"/>
      <c r="E34" s="330"/>
      <c r="F34" s="330"/>
      <c r="G34" s="330"/>
      <c r="H34" s="340"/>
      <c r="I34" s="330"/>
      <c r="J34" s="330"/>
      <c r="K34" s="330"/>
      <c r="L34" s="330"/>
      <c r="M34" s="330"/>
    </row>
    <row r="35" spans="1:14" ht="40.049999999999997" customHeight="1">
      <c r="A35" s="128" t="s">
        <v>720</v>
      </c>
      <c r="B35" s="102" t="s">
        <v>728</v>
      </c>
      <c r="C35" s="103" t="s">
        <v>729</v>
      </c>
      <c r="D35" s="130" t="s">
        <v>88</v>
      </c>
      <c r="E35" s="104" t="s">
        <v>730</v>
      </c>
      <c r="F35" s="104" t="s">
        <v>730</v>
      </c>
      <c r="G35" s="106" t="s">
        <v>59</v>
      </c>
      <c r="H35" s="129">
        <v>46150</v>
      </c>
      <c r="I35" s="115" t="s">
        <v>948</v>
      </c>
      <c r="J35" s="53"/>
      <c r="K35" s="103"/>
      <c r="L35" s="53"/>
      <c r="M35" s="103" t="s">
        <v>63</v>
      </c>
    </row>
    <row r="36" spans="1:14" ht="40.049999999999997" customHeight="1">
      <c r="A36" s="128" t="s">
        <v>721</v>
      </c>
      <c r="B36" s="102" t="s">
        <v>731</v>
      </c>
      <c r="C36" s="103" t="s">
        <v>729</v>
      </c>
      <c r="D36" s="130" t="s">
        <v>88</v>
      </c>
      <c r="E36" s="104" t="s">
        <v>734</v>
      </c>
      <c r="F36" s="104" t="s">
        <v>734</v>
      </c>
      <c r="G36" s="106" t="s">
        <v>59</v>
      </c>
      <c r="H36" s="129">
        <v>46150</v>
      </c>
      <c r="I36" s="115" t="s">
        <v>948</v>
      </c>
      <c r="J36" s="53"/>
      <c r="K36" s="103"/>
      <c r="L36" s="53"/>
      <c r="M36" s="103" t="s">
        <v>63</v>
      </c>
    </row>
    <row r="37" spans="1:14" ht="40.049999999999997" customHeight="1">
      <c r="A37" s="128" t="s">
        <v>722</v>
      </c>
      <c r="B37" s="59" t="s">
        <v>732</v>
      </c>
      <c r="C37" s="103" t="s">
        <v>729</v>
      </c>
      <c r="D37" s="130" t="s">
        <v>88</v>
      </c>
      <c r="E37" s="61" t="s">
        <v>735</v>
      </c>
      <c r="F37" s="104" t="s">
        <v>735</v>
      </c>
      <c r="G37" s="106" t="s">
        <v>59</v>
      </c>
      <c r="H37" s="129">
        <v>46150</v>
      </c>
      <c r="I37" s="115" t="s">
        <v>948</v>
      </c>
      <c r="J37" s="53"/>
      <c r="K37" s="103"/>
      <c r="L37" s="53"/>
      <c r="M37" s="60" t="s">
        <v>63</v>
      </c>
    </row>
    <row r="38" spans="1:14" ht="40.049999999999997" customHeight="1">
      <c r="A38" s="128" t="s">
        <v>723</v>
      </c>
      <c r="B38" s="74" t="s">
        <v>68</v>
      </c>
      <c r="C38" s="103" t="s">
        <v>729</v>
      </c>
      <c r="D38" s="130" t="s">
        <v>88</v>
      </c>
      <c r="E38" s="118" t="s">
        <v>736</v>
      </c>
      <c r="F38" s="104" t="s">
        <v>736</v>
      </c>
      <c r="G38" s="106" t="s">
        <v>59</v>
      </c>
      <c r="H38" s="129">
        <v>46150</v>
      </c>
      <c r="I38" s="115" t="s">
        <v>948</v>
      </c>
      <c r="J38" s="53"/>
      <c r="K38" s="103"/>
      <c r="L38" s="53"/>
      <c r="M38" s="139"/>
    </row>
    <row r="39" spans="1:14" ht="40.049999999999997" customHeight="1">
      <c r="A39" s="128" t="s">
        <v>724</v>
      </c>
      <c r="B39" s="74" t="s">
        <v>733</v>
      </c>
      <c r="C39" s="103" t="s">
        <v>729</v>
      </c>
      <c r="D39" s="130" t="s">
        <v>88</v>
      </c>
      <c r="E39" s="118" t="s">
        <v>737</v>
      </c>
      <c r="F39" s="104" t="s">
        <v>737</v>
      </c>
      <c r="G39" s="106" t="s">
        <v>59</v>
      </c>
      <c r="H39" s="129">
        <v>46150</v>
      </c>
      <c r="I39" s="115" t="s">
        <v>948</v>
      </c>
      <c r="J39" s="53"/>
      <c r="K39" s="103"/>
      <c r="L39" s="53"/>
      <c r="M39" s="140"/>
    </row>
    <row r="40" spans="1:14" ht="16.8">
      <c r="A40" s="272" t="s">
        <v>719</v>
      </c>
      <c r="B40" s="272"/>
      <c r="C40" s="272"/>
      <c r="D40" s="272"/>
      <c r="E40" s="272"/>
      <c r="F40" s="272"/>
      <c r="G40" s="272"/>
      <c r="H40" s="338"/>
      <c r="I40" s="272"/>
      <c r="J40" s="272"/>
      <c r="K40" s="272"/>
      <c r="L40" s="272"/>
      <c r="M40" s="272"/>
      <c r="N40" s="48"/>
    </row>
    <row r="41" spans="1:14" ht="49.95" customHeight="1">
      <c r="A41" s="238" t="s">
        <v>725</v>
      </c>
      <c r="B41" s="234" t="s">
        <v>738</v>
      </c>
      <c r="C41" s="237" t="s">
        <v>764</v>
      </c>
      <c r="D41" s="183" t="s">
        <v>767</v>
      </c>
      <c r="E41" s="210" t="s">
        <v>921</v>
      </c>
      <c r="F41" s="210" t="s">
        <v>921</v>
      </c>
      <c r="G41" s="189" t="s">
        <v>59</v>
      </c>
      <c r="H41" s="129">
        <v>46150</v>
      </c>
      <c r="I41" s="115" t="s">
        <v>948</v>
      </c>
      <c r="J41" s="189"/>
      <c r="K41" s="236"/>
      <c r="L41" s="189"/>
      <c r="M41" s="191"/>
    </row>
    <row r="42" spans="1:14" ht="49.95" customHeight="1">
      <c r="A42" s="238" t="s">
        <v>726</v>
      </c>
      <c r="B42" s="234" t="s">
        <v>923</v>
      </c>
      <c r="C42" s="237" t="s">
        <v>922</v>
      </c>
      <c r="D42" s="183" t="s">
        <v>771</v>
      </c>
      <c r="E42" s="210" t="s">
        <v>775</v>
      </c>
      <c r="F42" s="210" t="s">
        <v>775</v>
      </c>
      <c r="G42" s="189" t="s">
        <v>59</v>
      </c>
      <c r="H42" s="129">
        <v>46150</v>
      </c>
      <c r="I42" s="115" t="s">
        <v>948</v>
      </c>
      <c r="J42" s="189"/>
      <c r="K42" s="236"/>
      <c r="L42" s="189"/>
      <c r="M42" s="191"/>
    </row>
    <row r="43" spans="1:14" ht="49.95" customHeight="1">
      <c r="A43" s="238" t="s">
        <v>727</v>
      </c>
      <c r="B43" s="234" t="s">
        <v>741</v>
      </c>
      <c r="C43" s="237" t="s">
        <v>742</v>
      </c>
      <c r="D43" s="183" t="s">
        <v>743</v>
      </c>
      <c r="E43" s="210" t="s">
        <v>744</v>
      </c>
      <c r="F43" s="210" t="s">
        <v>744</v>
      </c>
      <c r="G43" s="189" t="s">
        <v>59</v>
      </c>
      <c r="H43" s="129">
        <v>46150</v>
      </c>
      <c r="I43" s="115" t="s">
        <v>948</v>
      </c>
      <c r="J43" s="189"/>
      <c r="K43" s="236"/>
      <c r="L43" s="189"/>
      <c r="M43" s="191"/>
    </row>
  </sheetData>
  <mergeCells count="14">
    <mergeCell ref="A40:M40"/>
    <mergeCell ref="B1:F1"/>
    <mergeCell ref="B2:F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phoneticPr fontId="43" type="noConversion"/>
  <dataValidations count="1">
    <dataValidation type="list" operator="equal" allowBlank="1" showErrorMessage="1" promptTitle="dfdf" sqref="G35:G39 J35:J39 J41:J43 G41:G43" xr:uid="{400C1D38-03AC-4D0D-A615-716A5915DEFD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513A-4FC4-4F82-B5C9-412395DCEC3F}">
  <dimension ref="A1:N55"/>
  <sheetViews>
    <sheetView topLeftCell="B42" zoomScale="70" zoomScaleNormal="70" workbookViewId="0">
      <selection activeCell="N50" sqref="N50"/>
    </sheetView>
  </sheetViews>
  <sheetFormatPr defaultRowHeight="14.4"/>
  <cols>
    <col min="1" max="1" width="17.5546875" customWidth="1"/>
    <col min="2" max="2" width="34.21875" bestFit="1" customWidth="1"/>
    <col min="3" max="3" width="26.88671875" bestFit="1" customWidth="1"/>
    <col min="4" max="4" width="36" bestFit="1" customWidth="1"/>
    <col min="5" max="5" width="29.77734375" customWidth="1"/>
    <col min="6" max="6" width="75.33203125" customWidth="1"/>
    <col min="7" max="7" width="14.109375" customWidth="1"/>
    <col min="8" max="8" width="12.109375" bestFit="1" customWidth="1"/>
    <col min="9" max="9" width="12.5546875" customWidth="1"/>
    <col min="10" max="10" width="7.77734375" bestFit="1" customWidth="1"/>
    <col min="11" max="11" width="12.109375" bestFit="1" customWidth="1"/>
    <col min="12" max="12" width="7.21875" bestFit="1" customWidth="1"/>
    <col min="13" max="13" width="11.33203125" bestFit="1" customWidth="1"/>
  </cols>
  <sheetData>
    <row r="1" spans="1:6" ht="17.25" customHeight="1">
      <c r="A1" s="122" t="s">
        <v>42</v>
      </c>
      <c r="B1" s="276" t="s">
        <v>71</v>
      </c>
      <c r="C1" s="277"/>
      <c r="D1" s="277"/>
      <c r="E1" s="277"/>
      <c r="F1" s="278"/>
    </row>
    <row r="2" spans="1:6" ht="22.8">
      <c r="A2" s="122" t="s">
        <v>43</v>
      </c>
      <c r="B2" s="273" t="s">
        <v>83</v>
      </c>
      <c r="C2" s="274"/>
      <c r="D2" s="274"/>
      <c r="E2" s="274"/>
      <c r="F2" s="275"/>
    </row>
    <row r="3" spans="1:6" ht="16.5" customHeight="1">
      <c r="A3" s="107"/>
      <c r="B3" s="123" t="s">
        <v>16</v>
      </c>
      <c r="C3" s="123" t="s">
        <v>17</v>
      </c>
      <c r="D3" s="123" t="s">
        <v>44</v>
      </c>
      <c r="E3" s="124" t="s">
        <v>19</v>
      </c>
      <c r="F3" s="123" t="s">
        <v>61</v>
      </c>
    </row>
    <row r="4" spans="1:6" ht="18">
      <c r="A4" s="110" t="s">
        <v>46</v>
      </c>
      <c r="B4" s="107">
        <v>19</v>
      </c>
      <c r="C4" s="107">
        <v>0</v>
      </c>
      <c r="D4" s="107">
        <v>0</v>
      </c>
      <c r="E4" s="107">
        <v>0</v>
      </c>
      <c r="F4" s="107">
        <f>B4</f>
        <v>19</v>
      </c>
    </row>
    <row r="5" spans="1:6" ht="18">
      <c r="A5" s="110" t="s">
        <v>47</v>
      </c>
      <c r="B5" s="107">
        <v>19</v>
      </c>
      <c r="C5" s="107">
        <v>0</v>
      </c>
      <c r="D5" s="107">
        <v>0</v>
      </c>
      <c r="E5" s="107">
        <v>0</v>
      </c>
      <c r="F5" s="107">
        <f>B5</f>
        <v>19</v>
      </c>
    </row>
    <row r="6" spans="1:6" ht="42.6" customHeight="1"/>
    <row r="7" spans="1:6" ht="62.4" customHeight="1"/>
    <row r="8" spans="1:6" ht="48" customHeight="1"/>
    <row r="10" spans="1:6" ht="43.8" customHeight="1"/>
    <row r="13" spans="1:6" ht="52.8" customHeight="1"/>
    <row r="17" spans="1:13" ht="34.799999999999997" customHeight="1"/>
    <row r="18" spans="1:13" ht="54" customHeight="1"/>
    <row r="19" spans="1:13" ht="45" customHeight="1"/>
    <row r="22" spans="1:13" ht="61.8" customHeight="1"/>
    <row r="31" spans="1:13" ht="30" customHeight="1">
      <c r="A31" s="279" t="s">
        <v>48</v>
      </c>
      <c r="B31" s="279" t="s">
        <v>6</v>
      </c>
      <c r="C31" s="279" t="s">
        <v>49</v>
      </c>
      <c r="D31" s="279" t="s">
        <v>62</v>
      </c>
      <c r="E31" s="280" t="s">
        <v>51</v>
      </c>
      <c r="F31" s="279" t="s">
        <v>52</v>
      </c>
      <c r="G31" s="320" t="s">
        <v>53</v>
      </c>
      <c r="H31" s="320"/>
      <c r="I31" s="320"/>
      <c r="J31" s="320"/>
      <c r="K31" s="320"/>
      <c r="L31" s="320"/>
      <c r="M31" s="281" t="s">
        <v>54</v>
      </c>
    </row>
    <row r="32" spans="1:13" ht="30" customHeight="1">
      <c r="A32" s="279"/>
      <c r="B32" s="279"/>
      <c r="C32" s="279"/>
      <c r="D32" s="279"/>
      <c r="E32" s="280"/>
      <c r="F32" s="279"/>
      <c r="G32" s="320" t="s">
        <v>24</v>
      </c>
      <c r="H32" s="320"/>
      <c r="I32" s="320"/>
      <c r="J32" s="320" t="s">
        <v>25</v>
      </c>
      <c r="K32" s="320"/>
      <c r="L32" s="320"/>
      <c r="M32" s="329"/>
    </row>
    <row r="33" spans="1:14" ht="30" customHeight="1">
      <c r="A33" s="279"/>
      <c r="B33" s="279"/>
      <c r="C33" s="279"/>
      <c r="D33" s="279"/>
      <c r="E33" s="280"/>
      <c r="F33" s="279"/>
      <c r="G33" s="112" t="s">
        <v>55</v>
      </c>
      <c r="H33" s="113" t="s">
        <v>56</v>
      </c>
      <c r="I33" s="112" t="s">
        <v>57</v>
      </c>
      <c r="J33" s="112" t="s">
        <v>55</v>
      </c>
      <c r="K33" s="112" t="s">
        <v>56</v>
      </c>
      <c r="L33" s="112" t="s">
        <v>57</v>
      </c>
      <c r="M33" s="329"/>
    </row>
    <row r="34" spans="1:14" ht="30" customHeight="1">
      <c r="A34" s="330" t="s">
        <v>863</v>
      </c>
      <c r="B34" s="330"/>
      <c r="C34" s="330"/>
      <c r="D34" s="330"/>
      <c r="E34" s="330"/>
      <c r="F34" s="330"/>
      <c r="G34" s="330"/>
      <c r="H34" s="330"/>
      <c r="I34" s="330"/>
      <c r="J34" s="330"/>
      <c r="K34" s="330"/>
      <c r="L34" s="330"/>
      <c r="M34" s="330"/>
    </row>
    <row r="35" spans="1:14" ht="40.049999999999997" customHeight="1">
      <c r="A35" s="142" t="s">
        <v>776</v>
      </c>
      <c r="B35" s="142" t="s">
        <v>787</v>
      </c>
      <c r="C35" s="142" t="s">
        <v>788</v>
      </c>
      <c r="D35" s="130" t="s">
        <v>88</v>
      </c>
      <c r="E35" s="142" t="s">
        <v>789</v>
      </c>
      <c r="F35" s="142" t="s">
        <v>789</v>
      </c>
      <c r="G35" s="115" t="s">
        <v>59</v>
      </c>
      <c r="H35" s="129">
        <v>46150</v>
      </c>
      <c r="I35" s="115" t="s">
        <v>951</v>
      </c>
      <c r="J35" s="115"/>
      <c r="K35" s="77"/>
      <c r="L35" s="115"/>
      <c r="M35" s="142" t="s">
        <v>63</v>
      </c>
    </row>
    <row r="36" spans="1:14" ht="40.049999999999997" customHeight="1">
      <c r="A36" s="142" t="s">
        <v>777</v>
      </c>
      <c r="B36" s="74" t="s">
        <v>791</v>
      </c>
      <c r="C36" s="142" t="s">
        <v>788</v>
      </c>
      <c r="D36" s="130" t="s">
        <v>88</v>
      </c>
      <c r="E36" s="76" t="s">
        <v>795</v>
      </c>
      <c r="F36" s="76" t="s">
        <v>795</v>
      </c>
      <c r="G36" s="115" t="s">
        <v>59</v>
      </c>
      <c r="H36" s="129">
        <v>46150</v>
      </c>
      <c r="I36" s="115" t="s">
        <v>951</v>
      </c>
      <c r="J36" s="115"/>
      <c r="K36" s="77"/>
      <c r="L36" s="115"/>
      <c r="M36" s="75"/>
    </row>
    <row r="37" spans="1:14" ht="40.049999999999997" customHeight="1">
      <c r="A37" s="142" t="s">
        <v>778</v>
      </c>
      <c r="B37" s="74" t="s">
        <v>798</v>
      </c>
      <c r="C37" s="142" t="s">
        <v>788</v>
      </c>
      <c r="D37" s="130" t="s">
        <v>88</v>
      </c>
      <c r="E37" s="76" t="s">
        <v>803</v>
      </c>
      <c r="F37" s="76" t="s">
        <v>803</v>
      </c>
      <c r="G37" s="115" t="s">
        <v>59</v>
      </c>
      <c r="H37" s="129">
        <v>46150</v>
      </c>
      <c r="I37" s="115" t="s">
        <v>951</v>
      </c>
      <c r="J37" s="115"/>
      <c r="K37" s="77"/>
      <c r="L37" s="115"/>
      <c r="M37" s="78"/>
    </row>
    <row r="38" spans="1:14" ht="40.049999999999997" customHeight="1">
      <c r="A38" s="142" t="s">
        <v>779</v>
      </c>
      <c r="B38" s="74" t="s">
        <v>800</v>
      </c>
      <c r="C38" s="142" t="s">
        <v>788</v>
      </c>
      <c r="D38" s="130" t="s">
        <v>88</v>
      </c>
      <c r="E38" s="76" t="s">
        <v>804</v>
      </c>
      <c r="F38" s="76" t="s">
        <v>804</v>
      </c>
      <c r="G38" s="115" t="s">
        <v>59</v>
      </c>
      <c r="H38" s="129">
        <v>46150</v>
      </c>
      <c r="I38" s="115" t="s">
        <v>951</v>
      </c>
      <c r="J38" s="115"/>
      <c r="K38" s="77"/>
      <c r="L38" s="115"/>
      <c r="M38" s="78"/>
    </row>
    <row r="39" spans="1:14" ht="40.049999999999997" customHeight="1">
      <c r="A39" s="142" t="s">
        <v>780</v>
      </c>
      <c r="B39" s="74" t="s">
        <v>809</v>
      </c>
      <c r="C39" s="142" t="s">
        <v>788</v>
      </c>
      <c r="D39" s="130" t="s">
        <v>88</v>
      </c>
      <c r="E39" s="76" t="s">
        <v>819</v>
      </c>
      <c r="F39" s="76" t="s">
        <v>819</v>
      </c>
      <c r="G39" s="115" t="s">
        <v>59</v>
      </c>
      <c r="H39" s="129">
        <v>46150</v>
      </c>
      <c r="I39" s="115" t="s">
        <v>951</v>
      </c>
      <c r="J39" s="115"/>
      <c r="K39" s="77"/>
      <c r="L39" s="115"/>
      <c r="M39" s="78"/>
    </row>
    <row r="40" spans="1:14" ht="40.049999999999997" customHeight="1">
      <c r="A40" s="142" t="s">
        <v>781</v>
      </c>
      <c r="B40" s="74" t="s">
        <v>810</v>
      </c>
      <c r="C40" s="142" t="s">
        <v>788</v>
      </c>
      <c r="D40" s="130" t="s">
        <v>88</v>
      </c>
      <c r="E40" s="76" t="s">
        <v>821</v>
      </c>
      <c r="F40" s="76" t="s">
        <v>821</v>
      </c>
      <c r="G40" s="115" t="s">
        <v>59</v>
      </c>
      <c r="H40" s="129">
        <v>46150</v>
      </c>
      <c r="I40" s="115" t="s">
        <v>951</v>
      </c>
      <c r="J40" s="115"/>
      <c r="K40" s="77"/>
      <c r="L40" s="115"/>
      <c r="M40" s="78"/>
    </row>
    <row r="41" spans="1:14" ht="40.049999999999997" customHeight="1">
      <c r="A41" s="142" t="s">
        <v>782</v>
      </c>
      <c r="B41" s="74" t="s">
        <v>811</v>
      </c>
      <c r="C41" s="142" t="s">
        <v>788</v>
      </c>
      <c r="D41" s="130" t="s">
        <v>88</v>
      </c>
      <c r="E41" s="76" t="s">
        <v>823</v>
      </c>
      <c r="F41" s="76" t="s">
        <v>823</v>
      </c>
      <c r="G41" s="115" t="s">
        <v>59</v>
      </c>
      <c r="H41" s="129">
        <v>46150</v>
      </c>
      <c r="I41" s="115" t="s">
        <v>951</v>
      </c>
      <c r="J41" s="115"/>
      <c r="K41" s="77"/>
      <c r="L41" s="115"/>
      <c r="M41" s="78"/>
    </row>
    <row r="42" spans="1:14" ht="40.049999999999997" customHeight="1">
      <c r="A42" s="142" t="s">
        <v>783</v>
      </c>
      <c r="B42" s="134" t="s">
        <v>812</v>
      </c>
      <c r="C42" s="142" t="s">
        <v>788</v>
      </c>
      <c r="D42" s="130" t="s">
        <v>88</v>
      </c>
      <c r="E42" s="78" t="s">
        <v>824</v>
      </c>
      <c r="F42" s="78" t="s">
        <v>824</v>
      </c>
      <c r="G42" s="115" t="s">
        <v>59</v>
      </c>
      <c r="H42" s="129">
        <v>46150</v>
      </c>
      <c r="I42" s="115" t="s">
        <v>951</v>
      </c>
      <c r="J42" s="115"/>
      <c r="K42" s="77"/>
      <c r="L42" s="115"/>
      <c r="M42" s="78"/>
      <c r="N42" s="56"/>
    </row>
    <row r="43" spans="1:14" ht="40.049999999999997" customHeight="1">
      <c r="A43" s="142" t="s">
        <v>784</v>
      </c>
      <c r="B43" s="134" t="s">
        <v>813</v>
      </c>
      <c r="C43" s="142" t="s">
        <v>788</v>
      </c>
      <c r="D43" s="130" t="s">
        <v>88</v>
      </c>
      <c r="E43" s="78" t="s">
        <v>825</v>
      </c>
      <c r="F43" s="78" t="s">
        <v>825</v>
      </c>
      <c r="G43" s="115" t="s">
        <v>59</v>
      </c>
      <c r="H43" s="129">
        <v>46150</v>
      </c>
      <c r="I43" s="115" t="s">
        <v>951</v>
      </c>
      <c r="J43" s="115"/>
      <c r="K43" s="77"/>
      <c r="L43" s="115"/>
      <c r="M43" s="78"/>
      <c r="N43" s="56"/>
    </row>
    <row r="44" spans="1:14" ht="40.049999999999997" customHeight="1">
      <c r="A44" s="142" t="s">
        <v>785</v>
      </c>
      <c r="B44" s="134" t="s">
        <v>814</v>
      </c>
      <c r="C44" s="142" t="s">
        <v>788</v>
      </c>
      <c r="D44" s="130" t="s">
        <v>88</v>
      </c>
      <c r="E44" s="78" t="s">
        <v>826</v>
      </c>
      <c r="F44" s="78" t="s">
        <v>826</v>
      </c>
      <c r="G44" s="115" t="s">
        <v>59</v>
      </c>
      <c r="H44" s="129">
        <v>46150</v>
      </c>
      <c r="I44" s="115" t="s">
        <v>951</v>
      </c>
      <c r="J44" s="115"/>
      <c r="K44" s="77"/>
      <c r="L44" s="115"/>
      <c r="M44" s="78"/>
      <c r="N44" s="56"/>
    </row>
    <row r="45" spans="1:14" ht="40.049999999999997" customHeight="1">
      <c r="A45" s="142" t="s">
        <v>786</v>
      </c>
      <c r="B45" s="134" t="s">
        <v>816</v>
      </c>
      <c r="C45" s="142" t="s">
        <v>788</v>
      </c>
      <c r="D45" s="130" t="s">
        <v>88</v>
      </c>
      <c r="E45" s="78" t="s">
        <v>827</v>
      </c>
      <c r="F45" s="78" t="s">
        <v>827</v>
      </c>
      <c r="G45" s="115" t="s">
        <v>59</v>
      </c>
      <c r="H45" s="129">
        <v>46150</v>
      </c>
      <c r="I45" s="115" t="s">
        <v>951</v>
      </c>
      <c r="J45" s="115"/>
      <c r="K45" s="77"/>
      <c r="L45" s="115"/>
      <c r="M45" s="78"/>
      <c r="N45" s="56"/>
    </row>
    <row r="46" spans="1:14" ht="30" customHeight="1">
      <c r="A46" s="144"/>
      <c r="B46" s="145"/>
      <c r="C46" s="146"/>
      <c r="D46" s="147"/>
      <c r="E46" s="146"/>
      <c r="F46" s="146"/>
      <c r="G46" s="148"/>
      <c r="H46" s="143"/>
      <c r="I46" s="148"/>
      <c r="J46" s="148"/>
      <c r="K46" s="149"/>
      <c r="L46" s="148"/>
      <c r="M46" s="150"/>
    </row>
    <row r="47" spans="1:14" ht="30" customHeight="1">
      <c r="A47" s="331" t="s">
        <v>864</v>
      </c>
      <c r="B47" s="332"/>
      <c r="C47" s="332"/>
      <c r="D47" s="332"/>
      <c r="E47" s="332"/>
      <c r="F47" s="332"/>
      <c r="G47" s="332"/>
      <c r="H47" s="332"/>
      <c r="I47" s="332"/>
      <c r="J47" s="332"/>
      <c r="K47" s="332"/>
      <c r="L47" s="332"/>
      <c r="M47" s="333"/>
    </row>
    <row r="48" spans="1:14" ht="40.049999999999997" customHeight="1">
      <c r="A48" s="118" t="s">
        <v>828</v>
      </c>
      <c r="B48" s="118" t="s">
        <v>836</v>
      </c>
      <c r="C48" s="118" t="s">
        <v>837</v>
      </c>
      <c r="D48" s="131" t="s">
        <v>309</v>
      </c>
      <c r="E48" s="131" t="s">
        <v>838</v>
      </c>
      <c r="F48" s="131" t="s">
        <v>838</v>
      </c>
      <c r="G48" s="115" t="s">
        <v>59</v>
      </c>
      <c r="H48" s="129">
        <v>46150</v>
      </c>
      <c r="I48" s="115" t="s">
        <v>951</v>
      </c>
      <c r="J48" s="115"/>
      <c r="K48" s="77"/>
      <c r="L48" s="115"/>
      <c r="M48" s="75"/>
    </row>
    <row r="49" spans="1:13" ht="40.049999999999997" customHeight="1">
      <c r="A49" s="118" t="s">
        <v>829</v>
      </c>
      <c r="B49" s="118" t="s">
        <v>839</v>
      </c>
      <c r="C49" s="118" t="s">
        <v>847</v>
      </c>
      <c r="D49" s="131" t="s">
        <v>309</v>
      </c>
      <c r="E49" s="131" t="s">
        <v>857</v>
      </c>
      <c r="F49" s="131" t="s">
        <v>911</v>
      </c>
      <c r="G49" s="262" t="s">
        <v>915</v>
      </c>
      <c r="H49" s="129">
        <v>46150</v>
      </c>
      <c r="I49" s="115" t="s">
        <v>951</v>
      </c>
      <c r="J49" s="115"/>
      <c r="K49" s="77"/>
      <c r="L49" s="53"/>
      <c r="M49" s="132"/>
    </row>
    <row r="50" spans="1:13" ht="40.049999999999997" customHeight="1">
      <c r="A50" s="118" t="s">
        <v>830</v>
      </c>
      <c r="B50" s="118" t="s">
        <v>912</v>
      </c>
      <c r="C50" s="118" t="s">
        <v>913</v>
      </c>
      <c r="D50" s="131" t="s">
        <v>309</v>
      </c>
      <c r="E50" s="131" t="s">
        <v>914</v>
      </c>
      <c r="F50" s="131" t="s">
        <v>914</v>
      </c>
      <c r="G50" s="115" t="s">
        <v>59</v>
      </c>
      <c r="H50" s="129">
        <v>46150</v>
      </c>
      <c r="I50" s="115" t="s">
        <v>951</v>
      </c>
      <c r="J50" s="115"/>
      <c r="K50" s="77"/>
      <c r="L50" s="53"/>
      <c r="M50" s="132"/>
    </row>
    <row r="51" spans="1:13" ht="40.049999999999997" customHeight="1">
      <c r="A51" s="118" t="s">
        <v>831</v>
      </c>
      <c r="B51" s="131" t="s">
        <v>841</v>
      </c>
      <c r="C51" s="118" t="s">
        <v>856</v>
      </c>
      <c r="D51" s="131" t="s">
        <v>309</v>
      </c>
      <c r="E51" s="131" t="s">
        <v>907</v>
      </c>
      <c r="F51" s="131" t="s">
        <v>907</v>
      </c>
      <c r="G51" s="53" t="s">
        <v>59</v>
      </c>
      <c r="H51" s="129">
        <v>46150</v>
      </c>
      <c r="I51" s="115" t="s">
        <v>951</v>
      </c>
      <c r="J51" s="53"/>
      <c r="K51" s="77"/>
      <c r="L51" s="115"/>
      <c r="M51" s="75"/>
    </row>
    <row r="52" spans="1:13" ht="40.049999999999997" customHeight="1">
      <c r="A52" s="118" t="s">
        <v>832</v>
      </c>
      <c r="B52" s="118" t="s">
        <v>842</v>
      </c>
      <c r="C52" s="118" t="s">
        <v>848</v>
      </c>
      <c r="D52" s="131" t="s">
        <v>309</v>
      </c>
      <c r="E52" s="131" t="s">
        <v>908</v>
      </c>
      <c r="F52" s="131" t="s">
        <v>908</v>
      </c>
      <c r="G52" s="115" t="s">
        <v>59</v>
      </c>
      <c r="H52" s="129">
        <v>46150</v>
      </c>
      <c r="I52" s="115" t="s">
        <v>951</v>
      </c>
      <c r="J52" s="115"/>
      <c r="K52" s="77"/>
      <c r="L52" s="115"/>
      <c r="M52" s="75"/>
    </row>
    <row r="53" spans="1:13" ht="40.049999999999997" customHeight="1">
      <c r="A53" s="118" t="s">
        <v>833</v>
      </c>
      <c r="B53" s="118" t="s">
        <v>843</v>
      </c>
      <c r="C53" s="118" t="s">
        <v>855</v>
      </c>
      <c r="D53" s="131" t="s">
        <v>309</v>
      </c>
      <c r="E53" s="131" t="s">
        <v>858</v>
      </c>
      <c r="F53" s="131" t="s">
        <v>858</v>
      </c>
      <c r="G53" s="115" t="s">
        <v>59</v>
      </c>
      <c r="H53" s="129">
        <v>46150</v>
      </c>
      <c r="I53" s="115" t="s">
        <v>951</v>
      </c>
      <c r="J53" s="115"/>
      <c r="K53" s="77"/>
      <c r="L53" s="115"/>
      <c r="M53" s="75"/>
    </row>
    <row r="54" spans="1:13" ht="40.049999999999997" customHeight="1">
      <c r="A54" s="118" t="s">
        <v>834</v>
      </c>
      <c r="B54" s="118" t="s">
        <v>844</v>
      </c>
      <c r="C54" s="118" t="s">
        <v>853</v>
      </c>
      <c r="D54" s="131" t="s">
        <v>309</v>
      </c>
      <c r="E54" s="131" t="s">
        <v>909</v>
      </c>
      <c r="F54" s="131" t="s">
        <v>909</v>
      </c>
      <c r="G54" s="115" t="s">
        <v>59</v>
      </c>
      <c r="H54" s="129">
        <v>46150</v>
      </c>
      <c r="I54" s="115" t="s">
        <v>951</v>
      </c>
      <c r="J54" s="115"/>
      <c r="K54" s="77"/>
      <c r="L54" s="115"/>
      <c r="M54" s="75"/>
    </row>
    <row r="55" spans="1:13" ht="40.049999999999997" customHeight="1">
      <c r="A55" s="118" t="s">
        <v>835</v>
      </c>
      <c r="B55" s="118" t="s">
        <v>845</v>
      </c>
      <c r="C55" s="118" t="s">
        <v>398</v>
      </c>
      <c r="D55" s="131" t="s">
        <v>309</v>
      </c>
      <c r="E55" s="131" t="s">
        <v>859</v>
      </c>
      <c r="F55" s="131" t="s">
        <v>859</v>
      </c>
      <c r="G55" s="115" t="s">
        <v>59</v>
      </c>
      <c r="H55" s="129">
        <v>46150</v>
      </c>
      <c r="I55" s="115" t="s">
        <v>951</v>
      </c>
      <c r="J55" s="115"/>
      <c r="K55" s="77"/>
      <c r="L55" s="115"/>
      <c r="M55" s="75"/>
    </row>
  </sheetData>
  <mergeCells count="14">
    <mergeCell ref="B1:F1"/>
    <mergeCell ref="B2:F2"/>
    <mergeCell ref="A47:M47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phoneticPr fontId="43" type="noConversion"/>
  <dataValidations count="1">
    <dataValidation type="list" operator="equal" allowBlank="1" showErrorMessage="1" promptTitle="dfdf" sqref="J48:J55 J35:J46 G48:G55 G35:G46" xr:uid="{30EA3F5E-C12E-4A00-87CA-0E546D587E67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8"/>
  <sheetViews>
    <sheetView topLeftCell="C30" zoomScale="80" zoomScaleNormal="70" workbookViewId="0">
      <selection activeCell="I42" sqref="I42"/>
    </sheetView>
  </sheetViews>
  <sheetFormatPr defaultColWidth="9.109375" defaultRowHeight="13.8"/>
  <cols>
    <col min="1" max="1" width="17.44140625" style="7" bestFit="1" customWidth="1"/>
    <col min="2" max="2" width="33.109375" style="7" bestFit="1" customWidth="1"/>
    <col min="3" max="3" width="42.33203125" style="7" bestFit="1" customWidth="1"/>
    <col min="4" max="4" width="36" style="7" bestFit="1" customWidth="1"/>
    <col min="5" max="5" width="28.6640625" style="7" bestFit="1" customWidth="1"/>
    <col min="6" max="6" width="89" style="7" customWidth="1"/>
    <col min="7" max="7" width="12.109375" style="7" bestFit="1" customWidth="1"/>
    <col min="8" max="8" width="15.88671875" style="7" bestFit="1" customWidth="1"/>
    <col min="9" max="9" width="17" style="7" bestFit="1" customWidth="1"/>
    <col min="10" max="10" width="12.109375" style="7" bestFit="1" customWidth="1"/>
    <col min="11" max="11" width="15.88671875" style="7" bestFit="1" customWidth="1"/>
    <col min="12" max="12" width="17" style="7" bestFit="1" customWidth="1"/>
    <col min="13" max="13" width="11.33203125" style="7" bestFit="1" customWidth="1"/>
    <col min="14" max="16384" width="9.109375" style="7"/>
  </cols>
  <sheetData>
    <row r="1" spans="1:19" ht="34.5" customHeight="1">
      <c r="A1" s="52" t="s">
        <v>42</v>
      </c>
      <c r="B1" s="276" t="s">
        <v>71</v>
      </c>
      <c r="C1" s="277"/>
      <c r="D1" s="277"/>
      <c r="E1" s="277"/>
      <c r="F1" s="278"/>
      <c r="G1" s="45"/>
      <c r="H1" s="8"/>
      <c r="I1" s="9"/>
      <c r="J1" s="10"/>
      <c r="K1" s="8"/>
      <c r="L1" s="10"/>
      <c r="M1" s="10"/>
      <c r="N1" s="10"/>
    </row>
    <row r="2" spans="1:19" s="38" customFormat="1" ht="23.25" customHeight="1">
      <c r="A2" s="52" t="s">
        <v>43</v>
      </c>
      <c r="B2" s="273" t="s">
        <v>949</v>
      </c>
      <c r="C2" s="274"/>
      <c r="D2" s="274"/>
      <c r="E2" s="274"/>
      <c r="F2" s="275"/>
      <c r="G2" s="45"/>
    </row>
    <row r="3" spans="1:19" s="38" customFormat="1" ht="18">
      <c r="A3" s="107"/>
      <c r="B3" s="108" t="s">
        <v>16</v>
      </c>
      <c r="C3" s="108" t="s">
        <v>17</v>
      </c>
      <c r="D3" s="108" t="s">
        <v>44</v>
      </c>
      <c r="E3" s="109" t="s">
        <v>19</v>
      </c>
      <c r="F3" s="108" t="s">
        <v>69</v>
      </c>
      <c r="G3" s="46"/>
    </row>
    <row r="4" spans="1:19" s="38" customFormat="1" ht="24.75" customHeight="1">
      <c r="A4" s="110" t="s">
        <v>46</v>
      </c>
      <c r="B4" s="152">
        <v>16</v>
      </c>
      <c r="C4" s="153"/>
      <c r="D4" s="153"/>
      <c r="E4" s="153"/>
      <c r="F4" s="154">
        <f>B4</f>
        <v>16</v>
      </c>
      <c r="G4" s="47"/>
    </row>
    <row r="5" spans="1:19" s="38" customFormat="1" ht="24.75" customHeight="1">
      <c r="A5" s="110" t="s">
        <v>47</v>
      </c>
      <c r="B5" s="152">
        <v>16</v>
      </c>
      <c r="C5" s="153"/>
      <c r="D5" s="153"/>
      <c r="E5" s="153"/>
      <c r="F5" s="154">
        <f>B5</f>
        <v>16</v>
      </c>
      <c r="G5" s="47"/>
    </row>
    <row r="6" spans="1:19" ht="65.25" customHeight="1"/>
    <row r="7" spans="1:19" ht="30" customHeight="1">
      <c r="C7"/>
    </row>
    <row r="8" spans="1:19" ht="27" customHeight="1"/>
    <row r="9" spans="1:19" s="14" customFormat="1" ht="22.2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s="14" customForma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s="14" customFormat="1" ht="37.799999999999997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ht="49.8" customHeight="1"/>
    <row r="13" spans="1:19" ht="31.2" customHeight="1"/>
    <row r="14" spans="1:19" ht="38.4" customHeight="1"/>
    <row r="16" spans="1:19" ht="53.4" customHeight="1"/>
    <row r="22" spans="1:13" ht="16.8">
      <c r="A22" s="279" t="s">
        <v>48</v>
      </c>
      <c r="B22" s="279" t="s">
        <v>6</v>
      </c>
      <c r="C22" s="279" t="s">
        <v>49</v>
      </c>
      <c r="D22" s="279" t="s">
        <v>62</v>
      </c>
      <c r="E22" s="280" t="s">
        <v>51</v>
      </c>
      <c r="F22" s="279" t="s">
        <v>52</v>
      </c>
      <c r="G22" s="281" t="s">
        <v>53</v>
      </c>
      <c r="H22" s="281"/>
      <c r="I22" s="281"/>
      <c r="J22" s="281"/>
      <c r="K22" s="281"/>
      <c r="L22" s="281"/>
      <c r="M22" s="281" t="s">
        <v>70</v>
      </c>
    </row>
    <row r="23" spans="1:13" ht="16.8">
      <c r="A23" s="279"/>
      <c r="B23" s="279"/>
      <c r="C23" s="279"/>
      <c r="D23" s="279"/>
      <c r="E23" s="280"/>
      <c r="F23" s="279"/>
      <c r="G23" s="281" t="s">
        <v>24</v>
      </c>
      <c r="H23" s="281"/>
      <c r="I23" s="281"/>
      <c r="J23" s="281" t="s">
        <v>25</v>
      </c>
      <c r="K23" s="281"/>
      <c r="L23" s="281"/>
      <c r="M23" s="281"/>
    </row>
    <row r="24" spans="1:13" ht="16.8">
      <c r="A24" s="279"/>
      <c r="B24" s="279"/>
      <c r="C24" s="279"/>
      <c r="D24" s="279"/>
      <c r="E24" s="280"/>
      <c r="F24" s="279"/>
      <c r="G24" s="112" t="s">
        <v>55</v>
      </c>
      <c r="H24" s="113" t="s">
        <v>56</v>
      </c>
      <c r="I24" s="112" t="s">
        <v>57</v>
      </c>
      <c r="J24" s="151" t="s">
        <v>55</v>
      </c>
      <c r="K24" s="151" t="s">
        <v>56</v>
      </c>
      <c r="L24" s="151" t="s">
        <v>57</v>
      </c>
      <c r="M24" s="281"/>
    </row>
    <row r="25" spans="1:13" ht="16.8">
      <c r="A25" s="271" t="s">
        <v>900</v>
      </c>
      <c r="B25" s="271"/>
      <c r="C25" s="271"/>
      <c r="D25" s="271"/>
      <c r="E25" s="271"/>
      <c r="F25" s="271"/>
      <c r="G25" s="271"/>
      <c r="H25" s="271"/>
      <c r="I25" s="271"/>
      <c r="J25" s="271"/>
      <c r="K25" s="271"/>
      <c r="L25" s="271"/>
      <c r="M25" s="271"/>
    </row>
    <row r="26" spans="1:13" s="15" customFormat="1" ht="40.049999999999997" customHeight="1">
      <c r="A26" s="141" t="s">
        <v>868</v>
      </c>
      <c r="B26" s="74" t="s">
        <v>58</v>
      </c>
      <c r="C26" s="134" t="s">
        <v>879</v>
      </c>
      <c r="D26" s="130" t="s">
        <v>88</v>
      </c>
      <c r="E26" s="118" t="s">
        <v>880</v>
      </c>
      <c r="F26" s="118" t="s">
        <v>880</v>
      </c>
      <c r="G26" s="53" t="s">
        <v>59</v>
      </c>
      <c r="H26" s="129">
        <v>46150</v>
      </c>
      <c r="I26" s="184" t="s">
        <v>951</v>
      </c>
      <c r="J26" s="121"/>
      <c r="K26" s="155"/>
      <c r="L26" s="156"/>
      <c r="M26" s="57"/>
    </row>
    <row r="27" spans="1:13" s="15" customFormat="1" ht="40.049999999999997" customHeight="1">
      <c r="A27" s="141" t="s">
        <v>869</v>
      </c>
      <c r="B27" s="74" t="s">
        <v>881</v>
      </c>
      <c r="C27" s="134" t="s">
        <v>879</v>
      </c>
      <c r="D27" s="130" t="s">
        <v>88</v>
      </c>
      <c r="E27" s="118" t="s">
        <v>891</v>
      </c>
      <c r="F27" s="118" t="s">
        <v>891</v>
      </c>
      <c r="G27" s="53" t="s">
        <v>59</v>
      </c>
      <c r="H27" s="129">
        <v>46150</v>
      </c>
      <c r="I27" s="184" t="s">
        <v>951</v>
      </c>
      <c r="J27" s="121"/>
      <c r="K27" s="155"/>
      <c r="L27" s="156"/>
      <c r="M27" s="57"/>
    </row>
    <row r="28" spans="1:13" s="15" customFormat="1" ht="40.049999999999997" customHeight="1">
      <c r="A28" s="141" t="s">
        <v>870</v>
      </c>
      <c r="B28" s="74" t="s">
        <v>882</v>
      </c>
      <c r="C28" s="134" t="s">
        <v>879</v>
      </c>
      <c r="D28" s="130" t="s">
        <v>88</v>
      </c>
      <c r="E28" s="118" t="s">
        <v>894</v>
      </c>
      <c r="F28" s="118" t="s">
        <v>894</v>
      </c>
      <c r="G28" s="53" t="s">
        <v>59</v>
      </c>
      <c r="H28" s="129">
        <v>46150</v>
      </c>
      <c r="I28" s="184" t="s">
        <v>951</v>
      </c>
      <c r="J28" s="121"/>
      <c r="K28" s="155"/>
      <c r="L28" s="156"/>
      <c r="M28" s="57"/>
    </row>
    <row r="29" spans="1:13" s="15" customFormat="1" ht="40.049999999999997" customHeight="1">
      <c r="A29" s="141" t="s">
        <v>871</v>
      </c>
      <c r="B29" s="119" t="s">
        <v>883</v>
      </c>
      <c r="C29" s="134" t="s">
        <v>879</v>
      </c>
      <c r="D29" s="130" t="s">
        <v>88</v>
      </c>
      <c r="E29" s="118" t="s">
        <v>896</v>
      </c>
      <c r="F29" s="118" t="s">
        <v>896</v>
      </c>
      <c r="G29" s="53" t="s">
        <v>59</v>
      </c>
      <c r="H29" s="129">
        <v>46150</v>
      </c>
      <c r="I29" s="184" t="s">
        <v>951</v>
      </c>
      <c r="J29" s="121"/>
      <c r="K29" s="155"/>
      <c r="L29" s="156"/>
      <c r="M29" s="57"/>
    </row>
    <row r="30" spans="1:13" s="15" customFormat="1" ht="40.049999999999997" customHeight="1">
      <c r="A30" s="141" t="s">
        <v>872</v>
      </c>
      <c r="B30" s="119" t="s">
        <v>884</v>
      </c>
      <c r="C30" s="134" t="s">
        <v>879</v>
      </c>
      <c r="D30" s="130" t="s">
        <v>88</v>
      </c>
      <c r="E30" s="118" t="s">
        <v>897</v>
      </c>
      <c r="F30" s="118" t="s">
        <v>897</v>
      </c>
      <c r="G30" s="53" t="s">
        <v>59</v>
      </c>
      <c r="H30" s="129">
        <v>46150</v>
      </c>
      <c r="I30" s="184" t="s">
        <v>951</v>
      </c>
      <c r="J30" s="121"/>
      <c r="K30" s="155"/>
      <c r="L30" s="156"/>
      <c r="M30" s="57"/>
    </row>
    <row r="31" spans="1:13" s="15" customFormat="1" ht="40.049999999999997" customHeight="1">
      <c r="A31" s="141" t="s">
        <v>873</v>
      </c>
      <c r="B31" s="119" t="s">
        <v>885</v>
      </c>
      <c r="C31" s="134" t="s">
        <v>879</v>
      </c>
      <c r="D31" s="130" t="s">
        <v>88</v>
      </c>
      <c r="E31" s="118" t="s">
        <v>897</v>
      </c>
      <c r="F31" s="118" t="s">
        <v>897</v>
      </c>
      <c r="G31" s="53" t="s">
        <v>59</v>
      </c>
      <c r="H31" s="129">
        <v>46150</v>
      </c>
      <c r="I31" s="184" t="s">
        <v>951</v>
      </c>
      <c r="J31" s="121"/>
      <c r="K31" s="155"/>
      <c r="L31" s="156"/>
      <c r="M31" s="57"/>
    </row>
    <row r="32" spans="1:13" s="15" customFormat="1" ht="40.049999999999997" customHeight="1">
      <c r="A32" s="141" t="s">
        <v>874</v>
      </c>
      <c r="B32" s="119" t="s">
        <v>888</v>
      </c>
      <c r="C32" s="134" t="s">
        <v>879</v>
      </c>
      <c r="D32" s="130" t="s">
        <v>88</v>
      </c>
      <c r="E32" s="118" t="s">
        <v>898</v>
      </c>
      <c r="F32" s="118" t="s">
        <v>898</v>
      </c>
      <c r="G32" s="53" t="s">
        <v>59</v>
      </c>
      <c r="H32" s="129">
        <v>46150</v>
      </c>
      <c r="I32" s="184" t="s">
        <v>951</v>
      </c>
      <c r="J32" s="121"/>
      <c r="K32" s="155"/>
      <c r="L32" s="156"/>
      <c r="M32" s="57"/>
    </row>
    <row r="33" spans="1:13" s="15" customFormat="1" ht="40.049999999999997" customHeight="1">
      <c r="A33" s="141" t="s">
        <v>875</v>
      </c>
      <c r="B33" s="119" t="s">
        <v>890</v>
      </c>
      <c r="C33" s="134" t="s">
        <v>879</v>
      </c>
      <c r="D33" s="130" t="s">
        <v>88</v>
      </c>
      <c r="E33" s="118" t="s">
        <v>899</v>
      </c>
      <c r="F33" s="118" t="s">
        <v>899</v>
      </c>
      <c r="G33" s="53" t="s">
        <v>59</v>
      </c>
      <c r="H33" s="129">
        <v>46150</v>
      </c>
      <c r="I33" s="184" t="s">
        <v>951</v>
      </c>
      <c r="J33" s="121"/>
      <c r="K33" s="155"/>
      <c r="L33" s="156"/>
      <c r="M33" s="57"/>
    </row>
    <row r="34" spans="1:13" ht="16.8">
      <c r="A34" s="272" t="s">
        <v>901</v>
      </c>
      <c r="B34" s="272"/>
      <c r="C34" s="272"/>
      <c r="D34" s="272"/>
      <c r="E34" s="272"/>
      <c r="F34" s="272"/>
      <c r="G34" s="272"/>
      <c r="H34" s="272"/>
      <c r="I34" s="272"/>
      <c r="J34" s="272"/>
      <c r="K34" s="272"/>
      <c r="L34" s="272"/>
      <c r="M34" s="272"/>
    </row>
    <row r="35" spans="1:13" ht="40.049999999999997" customHeight="1">
      <c r="A35" s="187" t="s">
        <v>862</v>
      </c>
      <c r="B35" s="200" t="s">
        <v>925</v>
      </c>
      <c r="C35" s="200" t="s">
        <v>879</v>
      </c>
      <c r="D35" s="187" t="s">
        <v>88</v>
      </c>
      <c r="E35" s="187" t="s">
        <v>892</v>
      </c>
      <c r="F35" s="187" t="s">
        <v>892</v>
      </c>
      <c r="G35" s="53" t="s">
        <v>59</v>
      </c>
      <c r="H35" s="129">
        <v>46150</v>
      </c>
      <c r="I35" s="184" t="s">
        <v>951</v>
      </c>
      <c r="J35" s="121"/>
      <c r="K35" s="155"/>
      <c r="L35" s="156"/>
      <c r="M35" s="57"/>
    </row>
    <row r="36" spans="1:13" ht="40.049999999999997" customHeight="1">
      <c r="A36" s="187" t="s">
        <v>865</v>
      </c>
      <c r="B36" s="187" t="s">
        <v>876</v>
      </c>
      <c r="C36" s="187" t="s">
        <v>358</v>
      </c>
      <c r="D36" s="187" t="s">
        <v>88</v>
      </c>
      <c r="E36" s="187" t="s">
        <v>893</v>
      </c>
      <c r="F36" s="187" t="s">
        <v>893</v>
      </c>
      <c r="G36" s="53" t="s">
        <v>59</v>
      </c>
      <c r="H36" s="129">
        <v>46150</v>
      </c>
      <c r="I36" s="184" t="s">
        <v>951</v>
      </c>
      <c r="J36" s="121"/>
      <c r="K36" s="155"/>
      <c r="L36" s="156"/>
      <c r="M36" s="57"/>
    </row>
    <row r="37" spans="1:13" ht="40.049999999999997" customHeight="1">
      <c r="A37" s="187" t="s">
        <v>866</v>
      </c>
      <c r="B37" s="187" t="s">
        <v>877</v>
      </c>
      <c r="C37" s="187" t="s">
        <v>886</v>
      </c>
      <c r="D37" s="187" t="s">
        <v>88</v>
      </c>
      <c r="E37" s="187" t="s">
        <v>924</v>
      </c>
      <c r="F37" s="187" t="s">
        <v>924</v>
      </c>
      <c r="G37" s="53" t="s">
        <v>59</v>
      </c>
      <c r="H37" s="129">
        <v>46150</v>
      </c>
      <c r="I37" s="184" t="s">
        <v>951</v>
      </c>
      <c r="J37" s="121"/>
      <c r="K37" s="155"/>
      <c r="L37" s="156"/>
      <c r="M37" s="57"/>
    </row>
    <row r="38" spans="1:13" ht="40.049999999999997" customHeight="1">
      <c r="A38" s="187" t="s">
        <v>867</v>
      </c>
      <c r="B38" s="187" t="s">
        <v>878</v>
      </c>
      <c r="C38" s="187" t="s">
        <v>887</v>
      </c>
      <c r="D38" s="187" t="s">
        <v>889</v>
      </c>
      <c r="E38" s="187" t="s">
        <v>895</v>
      </c>
      <c r="F38" s="187" t="s">
        <v>895</v>
      </c>
      <c r="G38" s="53" t="s">
        <v>59</v>
      </c>
      <c r="H38" s="129">
        <v>46150</v>
      </c>
      <c r="I38" s="184" t="s">
        <v>951</v>
      </c>
      <c r="J38" s="121"/>
      <c r="K38" s="155"/>
      <c r="L38" s="156"/>
      <c r="M38" s="57"/>
    </row>
  </sheetData>
  <mergeCells count="14">
    <mergeCell ref="A25:M25"/>
    <mergeCell ref="A34:M34"/>
    <mergeCell ref="B2:F2"/>
    <mergeCell ref="B1:F1"/>
    <mergeCell ref="A22:A24"/>
    <mergeCell ref="B22:B24"/>
    <mergeCell ref="C22:C24"/>
    <mergeCell ref="D22:D24"/>
    <mergeCell ref="E22:E24"/>
    <mergeCell ref="J23:L23"/>
    <mergeCell ref="G22:L22"/>
    <mergeCell ref="M22:M24"/>
    <mergeCell ref="G23:I23"/>
    <mergeCell ref="F22:F24"/>
  </mergeCells>
  <phoneticPr fontId="43" type="noConversion"/>
  <dataValidations count="1">
    <dataValidation type="list" operator="equal" allowBlank="1" showErrorMessage="1" promptTitle="dfdf" sqref="J26:J33 G26:G33 J35:J38 G35:G38" xr:uid="{00000000-0002-0000-0500-000000000000}">
      <formula1>"Passed,Untested,Failed,Blocked"</formula1>
      <formula2>0</formula2>
    </dataValidation>
  </dataValidations>
  <pageMargins left="0.7" right="0.7" top="0.75" bottom="0.75" header="0.3" footer="0.3"/>
  <pageSetup orientation="portrait" horizontalDpi="4294967292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EF9E9-EAAB-4115-9300-DF4FDB8E67F0}">
  <dimension ref="A1:S48"/>
  <sheetViews>
    <sheetView topLeftCell="A22" zoomScale="89" zoomScaleNormal="70" workbookViewId="0">
      <selection activeCell="I26" sqref="I26:I31"/>
    </sheetView>
  </sheetViews>
  <sheetFormatPr defaultColWidth="9.109375" defaultRowHeight="13.8"/>
  <cols>
    <col min="1" max="1" width="17.5546875" style="7" bestFit="1" customWidth="1"/>
    <col min="2" max="2" width="34.5546875" style="7" bestFit="1" customWidth="1"/>
    <col min="3" max="3" width="22.88671875" style="7" customWidth="1"/>
    <col min="4" max="4" width="35.5546875" style="7" customWidth="1"/>
    <col min="5" max="5" width="62.6640625" style="7" customWidth="1"/>
    <col min="6" max="6" width="77.88671875" style="7" customWidth="1"/>
    <col min="7" max="7" width="40" style="7" customWidth="1"/>
    <col min="8" max="8" width="15.88671875" style="7" bestFit="1" customWidth="1"/>
    <col min="9" max="9" width="17" style="7" bestFit="1" customWidth="1"/>
    <col min="10" max="10" width="12.109375" style="7" bestFit="1" customWidth="1"/>
    <col min="11" max="11" width="15.88671875" style="7" bestFit="1" customWidth="1"/>
    <col min="12" max="12" width="17" style="7" bestFit="1" customWidth="1"/>
    <col min="13" max="13" width="11.33203125" style="7" bestFit="1" customWidth="1"/>
    <col min="14" max="16384" width="9.109375" style="7"/>
  </cols>
  <sheetData>
    <row r="1" spans="1:19" ht="22.8">
      <c r="A1" s="52" t="s">
        <v>42</v>
      </c>
      <c r="B1" s="276" t="s">
        <v>71</v>
      </c>
      <c r="C1" s="277"/>
      <c r="D1" s="277"/>
      <c r="E1" s="277"/>
      <c r="F1" s="278"/>
      <c r="G1" s="45"/>
      <c r="H1" s="8"/>
      <c r="I1" s="9"/>
      <c r="J1" s="10"/>
      <c r="K1" s="8"/>
      <c r="L1" s="10"/>
      <c r="M1" s="10"/>
      <c r="N1" s="10"/>
    </row>
    <row r="2" spans="1:19" s="38" customFormat="1" ht="22.8">
      <c r="A2" s="52" t="s">
        <v>43</v>
      </c>
      <c r="B2" s="273" t="s">
        <v>77</v>
      </c>
      <c r="C2" s="274"/>
      <c r="D2" s="274"/>
      <c r="E2" s="274"/>
      <c r="F2" s="275"/>
      <c r="G2" s="45"/>
    </row>
    <row r="3" spans="1:19" s="38" customFormat="1" ht="18">
      <c r="A3" s="107"/>
      <c r="B3" s="108" t="s">
        <v>16</v>
      </c>
      <c r="C3" s="108" t="s">
        <v>17</v>
      </c>
      <c r="D3" s="108" t="s">
        <v>44</v>
      </c>
      <c r="E3" s="109" t="s">
        <v>19</v>
      </c>
      <c r="F3" s="108" t="s">
        <v>69</v>
      </c>
      <c r="G3" s="46"/>
    </row>
    <row r="4" spans="1:19" s="38" customFormat="1" ht="17.399999999999999">
      <c r="A4" s="110" t="s">
        <v>46</v>
      </c>
      <c r="B4" s="152">
        <v>22</v>
      </c>
      <c r="C4" s="153"/>
      <c r="D4" s="153"/>
      <c r="E4" s="153"/>
      <c r="F4" s="154">
        <f>B4</f>
        <v>22</v>
      </c>
      <c r="G4" s="47"/>
    </row>
    <row r="5" spans="1:19" s="38" customFormat="1" ht="17.399999999999999">
      <c r="A5" s="110" t="s">
        <v>47</v>
      </c>
      <c r="B5" s="152">
        <v>22</v>
      </c>
      <c r="C5" s="153"/>
      <c r="D5" s="153"/>
      <c r="E5" s="153"/>
      <c r="F5" s="154">
        <f>B5</f>
        <v>22</v>
      </c>
      <c r="G5" s="47"/>
    </row>
    <row r="6" spans="1:19" ht="38.4" customHeight="1"/>
    <row r="7" spans="1:19" ht="24.6" customHeight="1">
      <c r="C7"/>
    </row>
    <row r="8" spans="1:19" ht="47.4" customHeight="1"/>
    <row r="9" spans="1:19" s="14" customFormat="1" ht="45.6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s="14" customFormat="1" ht="26.4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s="14" customFormat="1" ht="27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ht="37.200000000000003" customHeight="1"/>
    <row r="13" spans="1:19" ht="37.799999999999997" customHeight="1"/>
    <row r="14" spans="1:19" ht="14.4" customHeight="1"/>
    <row r="15" spans="1:19" ht="34.200000000000003" customHeight="1"/>
    <row r="17" spans="1:13" ht="28.2" customHeight="1"/>
    <row r="22" spans="1:13" ht="16.8">
      <c r="A22" s="279" t="s">
        <v>48</v>
      </c>
      <c r="B22" s="279" t="s">
        <v>6</v>
      </c>
      <c r="C22" s="279" t="s">
        <v>49</v>
      </c>
      <c r="D22" s="279" t="s">
        <v>62</v>
      </c>
      <c r="E22" s="280" t="s">
        <v>51</v>
      </c>
      <c r="F22" s="279" t="s">
        <v>52</v>
      </c>
      <c r="G22" s="281" t="s">
        <v>53</v>
      </c>
      <c r="H22" s="281"/>
      <c r="I22" s="281"/>
      <c r="J22" s="281"/>
      <c r="K22" s="281"/>
      <c r="L22" s="281"/>
      <c r="M22" s="281" t="s">
        <v>70</v>
      </c>
    </row>
    <row r="23" spans="1:13" ht="16.8">
      <c r="A23" s="279"/>
      <c r="B23" s="279"/>
      <c r="C23" s="279"/>
      <c r="D23" s="279"/>
      <c r="E23" s="280"/>
      <c r="F23" s="279"/>
      <c r="G23" s="281" t="s">
        <v>24</v>
      </c>
      <c r="H23" s="281"/>
      <c r="I23" s="281"/>
      <c r="J23" s="281" t="s">
        <v>25</v>
      </c>
      <c r="K23" s="281"/>
      <c r="L23" s="281"/>
      <c r="M23" s="281"/>
    </row>
    <row r="24" spans="1:13" ht="16.8">
      <c r="A24" s="279"/>
      <c r="B24" s="279"/>
      <c r="C24" s="279"/>
      <c r="D24" s="279"/>
      <c r="E24" s="280"/>
      <c r="F24" s="279"/>
      <c r="G24" s="112" t="s">
        <v>55</v>
      </c>
      <c r="H24" s="113" t="s">
        <v>56</v>
      </c>
      <c r="I24" s="112" t="s">
        <v>57</v>
      </c>
      <c r="J24" s="151" t="s">
        <v>55</v>
      </c>
      <c r="K24" s="151" t="s">
        <v>56</v>
      </c>
      <c r="L24" s="151" t="s">
        <v>57</v>
      </c>
      <c r="M24" s="281"/>
    </row>
    <row r="25" spans="1:13" ht="16.8">
      <c r="A25" s="271" t="s">
        <v>860</v>
      </c>
      <c r="B25" s="271"/>
      <c r="C25" s="271"/>
      <c r="D25" s="271"/>
      <c r="E25" s="271"/>
      <c r="F25" s="271"/>
      <c r="G25" s="271"/>
      <c r="H25" s="341"/>
      <c r="I25" s="271"/>
      <c r="J25" s="271"/>
      <c r="K25" s="271"/>
      <c r="L25" s="271"/>
      <c r="M25" s="271"/>
    </row>
    <row r="26" spans="1:13" s="213" customFormat="1" ht="40.049999999999997" customHeight="1">
      <c r="A26" s="187" t="s">
        <v>739</v>
      </c>
      <c r="B26" s="187" t="s">
        <v>58</v>
      </c>
      <c r="C26" s="187" t="s">
        <v>693</v>
      </c>
      <c r="D26" s="187" t="s">
        <v>88</v>
      </c>
      <c r="E26" s="187" t="s">
        <v>694</v>
      </c>
      <c r="F26" s="187" t="s">
        <v>694</v>
      </c>
      <c r="G26" s="211" t="s">
        <v>59</v>
      </c>
      <c r="H26" s="129">
        <v>46150</v>
      </c>
      <c r="I26" s="184" t="s">
        <v>904</v>
      </c>
      <c r="J26" s="212"/>
      <c r="K26" s="155"/>
      <c r="L26" s="156"/>
      <c r="M26" s="78"/>
    </row>
    <row r="27" spans="1:13" s="213" customFormat="1" ht="40.049999999999997" customHeight="1">
      <c r="A27" s="187" t="s">
        <v>740</v>
      </c>
      <c r="B27" s="187" t="s">
        <v>755</v>
      </c>
      <c r="C27" s="187" t="s">
        <v>693</v>
      </c>
      <c r="D27" s="187" t="s">
        <v>88</v>
      </c>
      <c r="E27" s="187" t="s">
        <v>768</v>
      </c>
      <c r="F27" s="187" t="s">
        <v>768</v>
      </c>
      <c r="G27" s="211" t="s">
        <v>59</v>
      </c>
      <c r="H27" s="129">
        <v>46150</v>
      </c>
      <c r="I27" s="184" t="s">
        <v>904</v>
      </c>
      <c r="J27" s="212"/>
      <c r="K27" s="155"/>
      <c r="L27" s="156"/>
      <c r="M27" s="78"/>
    </row>
    <row r="28" spans="1:13" s="213" customFormat="1" ht="40.049999999999997" customHeight="1">
      <c r="A28" s="187" t="s">
        <v>745</v>
      </c>
      <c r="B28" s="187" t="s">
        <v>756</v>
      </c>
      <c r="C28" s="187" t="s">
        <v>693</v>
      </c>
      <c r="D28" s="187" t="s">
        <v>88</v>
      </c>
      <c r="E28" s="187" t="s">
        <v>769</v>
      </c>
      <c r="F28" s="187" t="s">
        <v>769</v>
      </c>
      <c r="G28" s="211" t="s">
        <v>59</v>
      </c>
      <c r="H28" s="129">
        <v>46150</v>
      </c>
      <c r="I28" s="184" t="s">
        <v>904</v>
      </c>
      <c r="J28" s="212"/>
      <c r="K28" s="155"/>
      <c r="L28" s="156"/>
      <c r="M28" s="78"/>
    </row>
    <row r="29" spans="1:13" s="213" customFormat="1" ht="40.049999999999997" customHeight="1">
      <c r="A29" s="187" t="s">
        <v>746</v>
      </c>
      <c r="B29" s="187" t="s">
        <v>757</v>
      </c>
      <c r="C29" s="187" t="s">
        <v>693</v>
      </c>
      <c r="D29" s="187" t="s">
        <v>88</v>
      </c>
      <c r="E29" s="187" t="s">
        <v>770</v>
      </c>
      <c r="F29" s="187" t="s">
        <v>770</v>
      </c>
      <c r="G29" s="211" t="s">
        <v>59</v>
      </c>
      <c r="H29" s="129">
        <v>46150</v>
      </c>
      <c r="I29" s="184" t="s">
        <v>904</v>
      </c>
      <c r="J29" s="212"/>
      <c r="K29" s="155"/>
      <c r="L29" s="156"/>
      <c r="M29" s="78"/>
    </row>
    <row r="30" spans="1:13" s="213" customFormat="1" ht="40.049999999999997" customHeight="1">
      <c r="A30" s="187" t="s">
        <v>747</v>
      </c>
      <c r="B30" s="187" t="s">
        <v>758</v>
      </c>
      <c r="C30" s="187" t="s">
        <v>693</v>
      </c>
      <c r="D30" s="187" t="s">
        <v>88</v>
      </c>
      <c r="E30" s="187" t="s">
        <v>772</v>
      </c>
      <c r="F30" s="187" t="s">
        <v>772</v>
      </c>
      <c r="G30" s="211" t="s">
        <v>59</v>
      </c>
      <c r="H30" s="129">
        <v>46150</v>
      </c>
      <c r="I30" s="184" t="s">
        <v>904</v>
      </c>
      <c r="J30" s="212"/>
      <c r="K30" s="155"/>
      <c r="L30" s="156"/>
      <c r="M30" s="78"/>
    </row>
    <row r="31" spans="1:13" s="213" customFormat="1" ht="40.049999999999997" customHeight="1">
      <c r="A31" s="187" t="s">
        <v>748</v>
      </c>
      <c r="B31" s="187" t="s">
        <v>759</v>
      </c>
      <c r="C31" s="187" t="s">
        <v>693</v>
      </c>
      <c r="D31" s="187" t="s">
        <v>88</v>
      </c>
      <c r="E31" s="187" t="s">
        <v>773</v>
      </c>
      <c r="F31" s="187" t="s">
        <v>773</v>
      </c>
      <c r="G31" s="211" t="s">
        <v>59</v>
      </c>
      <c r="H31" s="129">
        <v>46150</v>
      </c>
      <c r="I31" s="184" t="s">
        <v>904</v>
      </c>
      <c r="J31" s="212"/>
      <c r="K31" s="155"/>
      <c r="L31" s="156"/>
      <c r="M31" s="78"/>
    </row>
    <row r="32" spans="1:13" s="213" customFormat="1" ht="40.049999999999997" customHeight="1">
      <c r="A32" s="187" t="s">
        <v>749</v>
      </c>
      <c r="B32" s="187" t="s">
        <v>760</v>
      </c>
      <c r="C32" s="187" t="s">
        <v>693</v>
      </c>
      <c r="D32" s="187" t="s">
        <v>88</v>
      </c>
      <c r="E32" s="187" t="s">
        <v>774</v>
      </c>
      <c r="F32" s="187" t="s">
        <v>774</v>
      </c>
      <c r="G32" s="211" t="s">
        <v>59</v>
      </c>
      <c r="H32" s="129">
        <v>46150</v>
      </c>
      <c r="I32" s="184" t="s">
        <v>904</v>
      </c>
      <c r="J32" s="212"/>
      <c r="K32" s="155"/>
      <c r="L32" s="156"/>
      <c r="M32" s="78"/>
    </row>
    <row r="33" spans="1:13" s="213" customFormat="1" ht="40.049999999999997" customHeight="1">
      <c r="A33" s="187" t="s">
        <v>750</v>
      </c>
      <c r="B33" s="187" t="s">
        <v>761</v>
      </c>
      <c r="C33" s="187" t="s">
        <v>693</v>
      </c>
      <c r="D33" s="187" t="s">
        <v>88</v>
      </c>
      <c r="E33" s="187" t="s">
        <v>790</v>
      </c>
      <c r="F33" s="187" t="s">
        <v>790</v>
      </c>
      <c r="G33" s="211" t="s">
        <v>59</v>
      </c>
      <c r="H33" s="129">
        <v>46150</v>
      </c>
      <c r="I33" s="184" t="s">
        <v>904</v>
      </c>
      <c r="J33" s="212"/>
      <c r="K33" s="155"/>
      <c r="L33" s="156"/>
      <c r="M33" s="78"/>
    </row>
    <row r="34" spans="1:13" s="213" customFormat="1" ht="40.049999999999997" customHeight="1">
      <c r="A34" s="187" t="s">
        <v>751</v>
      </c>
      <c r="B34" s="187" t="s">
        <v>762</v>
      </c>
      <c r="C34" s="187" t="s">
        <v>693</v>
      </c>
      <c r="D34" s="187" t="s">
        <v>88</v>
      </c>
      <c r="E34" s="187" t="s">
        <v>792</v>
      </c>
      <c r="F34" s="187" t="s">
        <v>792</v>
      </c>
      <c r="G34" s="211" t="s">
        <v>59</v>
      </c>
      <c r="H34" s="129">
        <v>46150</v>
      </c>
      <c r="I34" s="184" t="s">
        <v>904</v>
      </c>
      <c r="J34" s="212"/>
      <c r="K34" s="155"/>
      <c r="L34" s="156"/>
      <c r="M34" s="78"/>
    </row>
    <row r="35" spans="1:13" s="213" customFormat="1" ht="40.049999999999997" customHeight="1">
      <c r="A35" s="187" t="s">
        <v>752</v>
      </c>
      <c r="B35" s="187" t="s">
        <v>763</v>
      </c>
      <c r="C35" s="187" t="s">
        <v>693</v>
      </c>
      <c r="D35" s="187" t="s">
        <v>88</v>
      </c>
      <c r="E35" s="187" t="s">
        <v>793</v>
      </c>
      <c r="F35" s="187" t="s">
        <v>793</v>
      </c>
      <c r="G35" s="211" t="s">
        <v>59</v>
      </c>
      <c r="H35" s="129">
        <v>46150</v>
      </c>
      <c r="I35" s="184" t="s">
        <v>904</v>
      </c>
      <c r="J35" s="212"/>
      <c r="K35" s="155"/>
      <c r="L35" s="156"/>
      <c r="M35" s="78"/>
    </row>
    <row r="36" spans="1:13" s="213" customFormat="1" ht="40.049999999999997" customHeight="1">
      <c r="A36" s="187" t="s">
        <v>753</v>
      </c>
      <c r="B36" s="187" t="s">
        <v>765</v>
      </c>
      <c r="C36" s="187" t="s">
        <v>693</v>
      </c>
      <c r="D36" s="187" t="s">
        <v>88</v>
      </c>
      <c r="E36" s="187" t="s">
        <v>794</v>
      </c>
      <c r="F36" s="187" t="s">
        <v>794</v>
      </c>
      <c r="G36" s="211" t="s">
        <v>59</v>
      </c>
      <c r="H36" s="129">
        <v>46150</v>
      </c>
      <c r="I36" s="184" t="s">
        <v>904</v>
      </c>
      <c r="J36" s="212"/>
      <c r="K36" s="155"/>
      <c r="L36" s="156"/>
      <c r="M36" s="78"/>
    </row>
    <row r="37" spans="1:13" s="213" customFormat="1" ht="40.049999999999997" customHeight="1">
      <c r="A37" s="187" t="s">
        <v>754</v>
      </c>
      <c r="B37" s="187" t="s">
        <v>766</v>
      </c>
      <c r="C37" s="187" t="s">
        <v>693</v>
      </c>
      <c r="D37" s="187" t="s">
        <v>88</v>
      </c>
      <c r="E37" s="187" t="s">
        <v>796</v>
      </c>
      <c r="F37" s="187" t="s">
        <v>796</v>
      </c>
      <c r="G37" s="211" t="s">
        <v>59</v>
      </c>
      <c r="H37" s="129">
        <v>46150</v>
      </c>
      <c r="I37" s="184" t="s">
        <v>904</v>
      </c>
      <c r="J37" s="212"/>
      <c r="K37" s="155"/>
      <c r="L37" s="156"/>
      <c r="M37" s="78"/>
    </row>
    <row r="38" spans="1:13" ht="16.8">
      <c r="A38" s="272" t="s">
        <v>861</v>
      </c>
      <c r="B38" s="272"/>
      <c r="C38" s="272"/>
      <c r="D38" s="272"/>
      <c r="E38" s="272"/>
      <c r="F38" s="272"/>
      <c r="G38" s="272"/>
      <c r="H38" s="338"/>
      <c r="I38" s="272"/>
      <c r="J38" s="272"/>
      <c r="K38" s="272"/>
      <c r="L38" s="272"/>
      <c r="M38" s="272"/>
    </row>
    <row r="39" spans="1:13" s="213" customFormat="1" ht="40.049999999999997" customHeight="1">
      <c r="A39" s="187" t="s">
        <v>797</v>
      </c>
      <c r="B39" s="200" t="s">
        <v>815</v>
      </c>
      <c r="C39" s="187" t="s">
        <v>693</v>
      </c>
      <c r="D39" s="187" t="s">
        <v>88</v>
      </c>
      <c r="E39" s="210" t="s">
        <v>846</v>
      </c>
      <c r="F39" s="210" t="s">
        <v>846</v>
      </c>
      <c r="G39" s="211" t="s">
        <v>59</v>
      </c>
      <c r="H39" s="129">
        <v>46150</v>
      </c>
      <c r="I39" s="184" t="s">
        <v>904</v>
      </c>
      <c r="J39" s="212"/>
      <c r="K39" s="155"/>
      <c r="L39" s="156"/>
      <c r="M39" s="78"/>
    </row>
    <row r="40" spans="1:13" s="213" customFormat="1" ht="40.049999999999997" customHeight="1">
      <c r="A40" s="187" t="s">
        <v>799</v>
      </c>
      <c r="B40" s="200" t="s">
        <v>926</v>
      </c>
      <c r="C40" s="187" t="s">
        <v>693</v>
      </c>
      <c r="D40" s="187" t="s">
        <v>840</v>
      </c>
      <c r="E40" s="187" t="s">
        <v>927</v>
      </c>
      <c r="F40" s="187" t="s">
        <v>927</v>
      </c>
      <c r="G40" s="211" t="s">
        <v>59</v>
      </c>
      <c r="H40" s="129">
        <v>46150</v>
      </c>
      <c r="I40" s="184" t="s">
        <v>904</v>
      </c>
      <c r="J40" s="212"/>
      <c r="K40" s="155"/>
      <c r="L40" s="156"/>
      <c r="M40" s="78"/>
    </row>
    <row r="41" spans="1:13" s="213" customFormat="1" ht="40.049999999999997" customHeight="1">
      <c r="A41" s="187" t="s">
        <v>801</v>
      </c>
      <c r="B41" s="187" t="s">
        <v>817</v>
      </c>
      <c r="C41" s="187" t="s">
        <v>693</v>
      </c>
      <c r="D41" s="187" t="s">
        <v>840</v>
      </c>
      <c r="E41" s="187" t="s">
        <v>849</v>
      </c>
      <c r="F41" s="187" t="s">
        <v>849</v>
      </c>
      <c r="G41" s="211" t="s">
        <v>59</v>
      </c>
      <c r="H41" s="129">
        <v>46150</v>
      </c>
      <c r="I41" s="184" t="s">
        <v>904</v>
      </c>
      <c r="J41" s="212"/>
      <c r="K41" s="155"/>
      <c r="L41" s="156"/>
      <c r="M41" s="78"/>
    </row>
    <row r="42" spans="1:13" s="213" customFormat="1" ht="40.049999999999997" customHeight="1">
      <c r="A42" s="187" t="s">
        <v>802</v>
      </c>
      <c r="B42" s="187" t="s">
        <v>818</v>
      </c>
      <c r="C42" s="187" t="s">
        <v>693</v>
      </c>
      <c r="D42" s="187" t="s">
        <v>840</v>
      </c>
      <c r="E42" s="187" t="s">
        <v>850</v>
      </c>
      <c r="F42" s="187" t="s">
        <v>850</v>
      </c>
      <c r="G42" s="211" t="s">
        <v>59</v>
      </c>
      <c r="H42" s="129">
        <v>46150</v>
      </c>
      <c r="I42" s="184" t="s">
        <v>904</v>
      </c>
      <c r="J42" s="212"/>
      <c r="K42" s="155"/>
      <c r="L42" s="156"/>
      <c r="M42" s="78"/>
    </row>
    <row r="43" spans="1:13" s="213" customFormat="1" ht="40.049999999999997" customHeight="1">
      <c r="A43" s="187" t="s">
        <v>805</v>
      </c>
      <c r="B43" s="187" t="s">
        <v>820</v>
      </c>
      <c r="C43" s="187" t="s">
        <v>693</v>
      </c>
      <c r="D43" s="187" t="s">
        <v>840</v>
      </c>
      <c r="E43" s="187" t="s">
        <v>851</v>
      </c>
      <c r="F43" s="187" t="s">
        <v>851</v>
      </c>
      <c r="G43" s="211" t="s">
        <v>59</v>
      </c>
      <c r="H43" s="129">
        <v>46150</v>
      </c>
      <c r="I43" s="184" t="s">
        <v>904</v>
      </c>
      <c r="J43" s="212"/>
      <c r="K43" s="155"/>
      <c r="L43" s="156"/>
      <c r="M43" s="78"/>
    </row>
    <row r="44" spans="1:13" s="213" customFormat="1" ht="40.049999999999997" customHeight="1">
      <c r="A44" s="187" t="s">
        <v>806</v>
      </c>
      <c r="B44" s="187" t="s">
        <v>930</v>
      </c>
      <c r="C44" s="187" t="s">
        <v>693</v>
      </c>
      <c r="D44" s="187" t="s">
        <v>840</v>
      </c>
      <c r="E44" s="187" t="s">
        <v>934</v>
      </c>
      <c r="F44" s="187" t="s">
        <v>934</v>
      </c>
      <c r="G44" s="211" t="s">
        <v>59</v>
      </c>
      <c r="H44" s="129">
        <v>46150</v>
      </c>
      <c r="I44" s="184" t="s">
        <v>904</v>
      </c>
      <c r="J44" s="212"/>
      <c r="K44" s="155"/>
      <c r="L44" s="156"/>
      <c r="M44" s="78"/>
    </row>
    <row r="45" spans="1:13" s="213" customFormat="1" ht="40.049999999999997" customHeight="1">
      <c r="A45" s="187" t="s">
        <v>807</v>
      </c>
      <c r="B45" s="187" t="s">
        <v>931</v>
      </c>
      <c r="C45" s="187" t="s">
        <v>693</v>
      </c>
      <c r="D45" s="187" t="s">
        <v>840</v>
      </c>
      <c r="E45" s="187" t="s">
        <v>935</v>
      </c>
      <c r="F45" s="187" t="s">
        <v>935</v>
      </c>
      <c r="G45" s="211" t="s">
        <v>59</v>
      </c>
      <c r="H45" s="129">
        <v>46150</v>
      </c>
      <c r="I45" s="184" t="s">
        <v>904</v>
      </c>
      <c r="J45" s="212"/>
      <c r="K45" s="155"/>
      <c r="L45" s="156"/>
      <c r="M45" s="78"/>
    </row>
    <row r="46" spans="1:13" s="213" customFormat="1" ht="40.049999999999997" customHeight="1">
      <c r="A46" s="187" t="s">
        <v>808</v>
      </c>
      <c r="B46" s="187" t="s">
        <v>932</v>
      </c>
      <c r="C46" s="187" t="s">
        <v>693</v>
      </c>
      <c r="D46" s="187" t="s">
        <v>840</v>
      </c>
      <c r="E46" s="187" t="s">
        <v>852</v>
      </c>
      <c r="F46" s="187" t="s">
        <v>852</v>
      </c>
      <c r="G46" s="211" t="s">
        <v>59</v>
      </c>
      <c r="H46" s="129">
        <v>46150</v>
      </c>
      <c r="I46" s="184" t="s">
        <v>904</v>
      </c>
      <c r="J46" s="212"/>
      <c r="K46" s="155"/>
      <c r="L46" s="156"/>
      <c r="M46" s="78"/>
    </row>
    <row r="47" spans="1:13" s="213" customFormat="1" ht="40.049999999999997" customHeight="1">
      <c r="A47" s="187" t="s">
        <v>928</v>
      </c>
      <c r="B47" s="187" t="s">
        <v>933</v>
      </c>
      <c r="C47" s="187" t="s">
        <v>693</v>
      </c>
      <c r="D47" s="187" t="s">
        <v>840</v>
      </c>
      <c r="E47" s="187" t="s">
        <v>936</v>
      </c>
      <c r="F47" s="187" t="s">
        <v>936</v>
      </c>
      <c r="G47" s="211" t="s">
        <v>59</v>
      </c>
      <c r="H47" s="129">
        <v>46150</v>
      </c>
      <c r="I47" s="184" t="s">
        <v>904</v>
      </c>
      <c r="J47" s="212"/>
      <c r="K47" s="155"/>
      <c r="L47" s="156"/>
      <c r="M47" s="78"/>
    </row>
    <row r="48" spans="1:13" s="213" customFormat="1" ht="40.049999999999997" customHeight="1">
      <c r="A48" s="187" t="s">
        <v>929</v>
      </c>
      <c r="B48" s="187" t="s">
        <v>822</v>
      </c>
      <c r="C48" s="187" t="s">
        <v>693</v>
      </c>
      <c r="D48" s="187" t="s">
        <v>840</v>
      </c>
      <c r="E48" s="187" t="s">
        <v>854</v>
      </c>
      <c r="F48" s="187" t="s">
        <v>854</v>
      </c>
      <c r="G48" s="211" t="s">
        <v>59</v>
      </c>
      <c r="H48" s="129">
        <v>46150</v>
      </c>
      <c r="I48" s="184" t="s">
        <v>904</v>
      </c>
      <c r="J48" s="212"/>
      <c r="K48" s="155"/>
      <c r="L48" s="156"/>
      <c r="M48" s="156"/>
    </row>
  </sheetData>
  <mergeCells count="14">
    <mergeCell ref="A38:M38"/>
    <mergeCell ref="B1:F1"/>
    <mergeCell ref="B2:F2"/>
    <mergeCell ref="A22:A24"/>
    <mergeCell ref="B22:B24"/>
    <mergeCell ref="C22:C24"/>
    <mergeCell ref="D22:D24"/>
    <mergeCell ref="E22:E24"/>
    <mergeCell ref="F22:F24"/>
    <mergeCell ref="G22:L22"/>
    <mergeCell ref="M22:M24"/>
    <mergeCell ref="G23:I23"/>
    <mergeCell ref="J23:L23"/>
    <mergeCell ref="A25:M25"/>
  </mergeCells>
  <phoneticPr fontId="43" type="noConversion"/>
  <dataValidations count="1">
    <dataValidation type="list" operator="equal" allowBlank="1" showErrorMessage="1" promptTitle="dfdf" sqref="J39:J48 G39:G48 J26:J37 G26:G37" xr:uid="{79FC19EF-CFCE-472E-AA5C-88F138BBA2CC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6470B-D5C3-40DC-8240-F3BB1009C16F}">
  <dimension ref="A1:M35"/>
  <sheetViews>
    <sheetView topLeftCell="C23" zoomScale="64" zoomScaleNormal="70" workbookViewId="0">
      <selection activeCell="I33" sqref="I33:I35"/>
    </sheetView>
  </sheetViews>
  <sheetFormatPr defaultRowHeight="14.4"/>
  <cols>
    <col min="1" max="1" width="43.6640625" bestFit="1" customWidth="1"/>
    <col min="2" max="2" width="52.88671875" bestFit="1" customWidth="1"/>
    <col min="3" max="3" width="47.5546875" bestFit="1" customWidth="1"/>
    <col min="4" max="4" width="42.5546875" bestFit="1" customWidth="1"/>
    <col min="5" max="5" width="62.77734375" bestFit="1" customWidth="1"/>
    <col min="6" max="6" width="53.6640625" customWidth="1"/>
    <col min="7" max="7" width="12.109375" bestFit="1" customWidth="1"/>
    <col min="8" max="8" width="15.88671875" bestFit="1" customWidth="1"/>
    <col min="9" max="9" width="17" bestFit="1" customWidth="1"/>
    <col min="10" max="10" width="12.109375" bestFit="1" customWidth="1"/>
    <col min="11" max="11" width="15.88671875" bestFit="1" customWidth="1"/>
    <col min="12" max="12" width="17" bestFit="1" customWidth="1"/>
    <col min="13" max="13" width="11.33203125" bestFit="1" customWidth="1"/>
  </cols>
  <sheetData>
    <row r="1" spans="1:13" ht="22.8">
      <c r="A1" s="52" t="s">
        <v>42</v>
      </c>
      <c r="B1" s="344" t="s">
        <v>71</v>
      </c>
      <c r="C1" s="277"/>
      <c r="D1" s="277"/>
      <c r="E1" s="277"/>
      <c r="F1" s="278"/>
      <c r="G1" s="45"/>
      <c r="H1" s="8"/>
      <c r="I1" s="9"/>
      <c r="J1" s="10"/>
      <c r="K1" s="8"/>
      <c r="L1" s="10"/>
      <c r="M1" s="10"/>
    </row>
    <row r="2" spans="1:13" ht="22.8">
      <c r="A2" s="52" t="s">
        <v>43</v>
      </c>
      <c r="B2" s="273" t="s">
        <v>78</v>
      </c>
      <c r="C2" s="274"/>
      <c r="D2" s="274"/>
      <c r="E2" s="274"/>
      <c r="F2" s="275"/>
      <c r="G2" s="45"/>
      <c r="H2" s="8"/>
      <c r="I2" s="9"/>
      <c r="J2" s="10"/>
      <c r="K2" s="8"/>
      <c r="L2" s="10"/>
      <c r="M2" s="10"/>
    </row>
    <row r="3" spans="1:13" ht="18">
      <c r="A3" s="107"/>
      <c r="B3" s="108" t="s">
        <v>16</v>
      </c>
      <c r="C3" s="108" t="s">
        <v>17</v>
      </c>
      <c r="D3" s="108" t="s">
        <v>44</v>
      </c>
      <c r="E3" s="108" t="s">
        <v>19</v>
      </c>
      <c r="F3" s="109" t="s">
        <v>45</v>
      </c>
      <c r="G3" s="46"/>
      <c r="H3" s="39"/>
      <c r="I3" s="40"/>
      <c r="J3" s="41"/>
      <c r="K3" s="39"/>
      <c r="L3" s="41"/>
      <c r="M3" s="41"/>
    </row>
    <row r="4" spans="1:13" ht="18">
      <c r="A4" s="110" t="s">
        <v>46</v>
      </c>
      <c r="B4" s="111">
        <v>10</v>
      </c>
      <c r="C4" s="107">
        <v>0</v>
      </c>
      <c r="D4" s="107">
        <v>0</v>
      </c>
      <c r="E4" s="107">
        <v>0</v>
      </c>
      <c r="F4" s="107">
        <f>B4</f>
        <v>10</v>
      </c>
      <c r="G4" s="41"/>
      <c r="J4" s="41"/>
      <c r="K4" s="39"/>
      <c r="L4" s="41"/>
      <c r="M4" s="41"/>
    </row>
    <row r="5" spans="1:13" ht="18">
      <c r="A5" s="110" t="s">
        <v>47</v>
      </c>
      <c r="B5" s="111">
        <v>10</v>
      </c>
      <c r="C5" s="107">
        <v>0</v>
      </c>
      <c r="D5" s="107">
        <v>0</v>
      </c>
      <c r="E5" s="107">
        <v>0</v>
      </c>
      <c r="F5" s="107">
        <f>B5</f>
        <v>10</v>
      </c>
      <c r="G5" s="41"/>
      <c r="H5" s="39"/>
      <c r="I5" s="40"/>
      <c r="J5" s="41"/>
      <c r="K5" s="39"/>
      <c r="L5" s="41"/>
      <c r="M5" s="41"/>
    </row>
    <row r="6" spans="1:13" ht="43.2" customHeight="1">
      <c r="A6" s="11"/>
      <c r="B6" s="12"/>
      <c r="C6" s="10"/>
      <c r="D6" s="10"/>
      <c r="E6" s="10"/>
      <c r="F6" s="13"/>
      <c r="G6" s="10"/>
      <c r="H6" s="8"/>
      <c r="I6" s="9"/>
      <c r="J6" s="10"/>
      <c r="K6" s="8"/>
      <c r="L6" s="10"/>
      <c r="M6" s="10"/>
    </row>
    <row r="7" spans="1:13" ht="43.8" customHeight="1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</row>
    <row r="8" spans="1:13" ht="15.6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</row>
    <row r="9" spans="1:13" ht="47.4" customHeight="1">
      <c r="A9" s="37"/>
      <c r="B9" s="37"/>
      <c r="C9" s="37"/>
      <c r="D9" s="37"/>
      <c r="E9" s="37"/>
      <c r="F9" s="37"/>
      <c r="G9" s="37"/>
      <c r="I9" s="37"/>
      <c r="J9" s="37"/>
      <c r="K9" s="37"/>
      <c r="L9" s="37"/>
      <c r="M9" s="37"/>
    </row>
    <row r="10" spans="1:13" ht="39.6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</row>
    <row r="11" spans="1:13" ht="46.2" customHeight="1">
      <c r="A11" s="37"/>
      <c r="B11" s="37"/>
      <c r="C11" s="37"/>
      <c r="D11" s="37"/>
      <c r="E11" s="37"/>
      <c r="F11" s="37"/>
      <c r="G11" s="37"/>
      <c r="I11" s="37"/>
      <c r="J11" s="37"/>
      <c r="K11" s="37"/>
      <c r="L11" s="37"/>
      <c r="M11" s="37"/>
    </row>
    <row r="12" spans="1:13" ht="36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</row>
    <row r="13" spans="1:13" ht="42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</row>
    <row r="14" spans="1:13" ht="25.8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</row>
    <row r="15" spans="1:13" ht="15.6">
      <c r="A15" s="37"/>
      <c r="B15" s="37"/>
      <c r="C15" s="37"/>
      <c r="D15" s="37"/>
      <c r="E15" s="37"/>
      <c r="F15" s="37"/>
      <c r="G15" s="37"/>
      <c r="H15" s="37"/>
      <c r="I15" s="37"/>
      <c r="K15" s="37"/>
      <c r="L15" s="37"/>
      <c r="M15" s="37"/>
    </row>
    <row r="16" spans="1:13" ht="15.6">
      <c r="A16" s="37"/>
      <c r="B16" s="37"/>
      <c r="C16" s="37"/>
      <c r="D16" s="37"/>
      <c r="E16" s="37"/>
      <c r="F16" s="37"/>
      <c r="G16" s="37"/>
      <c r="H16" s="37"/>
      <c r="I16" s="37"/>
      <c r="K16" s="37"/>
      <c r="L16" s="37"/>
      <c r="M16" s="37"/>
    </row>
    <row r="17" spans="1:13" ht="15.6">
      <c r="A17" s="37"/>
      <c r="B17" s="37"/>
      <c r="C17" s="37"/>
      <c r="D17" s="37"/>
      <c r="E17" s="37"/>
      <c r="F17" s="37"/>
      <c r="G17" s="37"/>
      <c r="H17" s="37"/>
      <c r="I17" s="37"/>
      <c r="J17" s="37"/>
      <c r="L17" s="37"/>
      <c r="M17" s="37"/>
    </row>
    <row r="18" spans="1:13" ht="15.6">
      <c r="A18" s="37"/>
      <c r="B18" s="37"/>
      <c r="C18" s="37"/>
      <c r="D18" s="37"/>
      <c r="E18" s="37"/>
      <c r="F18" s="37"/>
      <c r="G18" s="37"/>
      <c r="H18" s="37"/>
      <c r="I18" s="37"/>
      <c r="J18" s="37"/>
      <c r="L18" s="37"/>
      <c r="M18" s="37"/>
    </row>
    <row r="19" spans="1:13" ht="15.6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</row>
    <row r="20" spans="1:13" ht="15.6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</row>
    <row r="21" spans="1:13" ht="16.8">
      <c r="A21" s="345" t="s">
        <v>48</v>
      </c>
      <c r="B21" s="345" t="s">
        <v>6</v>
      </c>
      <c r="C21" s="345" t="s">
        <v>49</v>
      </c>
      <c r="D21" s="345" t="s">
        <v>50</v>
      </c>
      <c r="E21" s="345" t="s">
        <v>51</v>
      </c>
      <c r="F21" s="345" t="s">
        <v>52</v>
      </c>
      <c r="G21" s="342" t="s">
        <v>53</v>
      </c>
      <c r="H21" s="342"/>
      <c r="I21" s="342"/>
      <c r="J21" s="342"/>
      <c r="K21" s="342"/>
      <c r="L21" s="342"/>
      <c r="M21" s="342" t="s">
        <v>54</v>
      </c>
    </row>
    <row r="22" spans="1:13" ht="16.8">
      <c r="A22" s="345"/>
      <c r="B22" s="345"/>
      <c r="C22" s="345"/>
      <c r="D22" s="345"/>
      <c r="E22" s="345"/>
      <c r="F22" s="345"/>
      <c r="G22" s="342" t="s">
        <v>24</v>
      </c>
      <c r="H22" s="342"/>
      <c r="I22" s="342"/>
      <c r="J22" s="342" t="s">
        <v>25</v>
      </c>
      <c r="K22" s="342"/>
      <c r="L22" s="342"/>
      <c r="M22" s="342"/>
    </row>
    <row r="23" spans="1:13" ht="33.6">
      <c r="A23" s="345"/>
      <c r="B23" s="345"/>
      <c r="C23" s="345"/>
      <c r="D23" s="345"/>
      <c r="E23" s="345"/>
      <c r="F23" s="345"/>
      <c r="G23" s="158" t="s">
        <v>55</v>
      </c>
      <c r="H23" s="160" t="s">
        <v>56</v>
      </c>
      <c r="I23" s="158" t="s">
        <v>57</v>
      </c>
      <c r="J23" s="159" t="s">
        <v>55</v>
      </c>
      <c r="K23" s="159" t="s">
        <v>56</v>
      </c>
      <c r="L23" s="159" t="s">
        <v>57</v>
      </c>
      <c r="M23" s="342"/>
    </row>
    <row r="24" spans="1:13" ht="16.8">
      <c r="A24" s="343" t="s">
        <v>673</v>
      </c>
      <c r="B24" s="343"/>
      <c r="C24" s="343"/>
      <c r="D24" s="343"/>
      <c r="E24" s="343"/>
      <c r="F24" s="343"/>
      <c r="G24" s="343"/>
      <c r="H24" s="343"/>
      <c r="I24" s="343"/>
      <c r="J24" s="343"/>
      <c r="K24" s="343"/>
      <c r="L24" s="343"/>
      <c r="M24" s="343"/>
    </row>
    <row r="25" spans="1:13" ht="40.049999999999997" customHeight="1">
      <c r="A25" s="170" t="s">
        <v>622</v>
      </c>
      <c r="B25" s="170" t="s">
        <v>58</v>
      </c>
      <c r="C25" s="170" t="s">
        <v>693</v>
      </c>
      <c r="D25" s="170" t="s">
        <v>647</v>
      </c>
      <c r="E25" s="170" t="s">
        <v>694</v>
      </c>
      <c r="F25" s="170" t="s">
        <v>694</v>
      </c>
      <c r="G25" s="206" t="s">
        <v>59</v>
      </c>
      <c r="H25" s="129">
        <v>46150</v>
      </c>
      <c r="I25" s="184" t="s">
        <v>904</v>
      </c>
      <c r="J25" s="206"/>
      <c r="K25" s="207"/>
      <c r="L25" s="208"/>
      <c r="M25" s="206"/>
    </row>
    <row r="26" spans="1:13" ht="40.049999999999997" customHeight="1">
      <c r="A26" s="170" t="s">
        <v>623</v>
      </c>
      <c r="B26" s="170" t="s">
        <v>683</v>
      </c>
      <c r="C26" s="170" t="s">
        <v>693</v>
      </c>
      <c r="D26" s="170" t="s">
        <v>647</v>
      </c>
      <c r="E26" s="170" t="s">
        <v>695</v>
      </c>
      <c r="F26" s="170" t="s">
        <v>695</v>
      </c>
      <c r="G26" s="206" t="s">
        <v>59</v>
      </c>
      <c r="H26" s="129">
        <v>46150</v>
      </c>
      <c r="I26" s="184" t="s">
        <v>904</v>
      </c>
      <c r="J26" s="206"/>
      <c r="K26" s="207"/>
      <c r="L26" s="208"/>
      <c r="M26" s="206"/>
    </row>
    <row r="27" spans="1:13" ht="40.049999999999997" customHeight="1">
      <c r="A27" s="170" t="s">
        <v>624</v>
      </c>
      <c r="B27" s="170" t="s">
        <v>684</v>
      </c>
      <c r="C27" s="170" t="s">
        <v>693</v>
      </c>
      <c r="D27" s="170" t="s">
        <v>647</v>
      </c>
      <c r="E27" s="170" t="s">
        <v>697</v>
      </c>
      <c r="F27" s="170" t="s">
        <v>697</v>
      </c>
      <c r="G27" s="206" t="s">
        <v>59</v>
      </c>
      <c r="H27" s="129">
        <v>46150</v>
      </c>
      <c r="I27" s="261" t="s">
        <v>904</v>
      </c>
      <c r="J27" s="206"/>
      <c r="K27" s="206"/>
      <c r="L27" s="206"/>
      <c r="M27" s="206"/>
    </row>
    <row r="28" spans="1:13" ht="40.049999999999997" customHeight="1">
      <c r="A28" s="170" t="s">
        <v>625</v>
      </c>
      <c r="B28" s="170" t="s">
        <v>685</v>
      </c>
      <c r="C28" s="170" t="s">
        <v>693</v>
      </c>
      <c r="D28" s="170" t="s">
        <v>647</v>
      </c>
      <c r="E28" s="170" t="s">
        <v>699</v>
      </c>
      <c r="F28" s="170" t="s">
        <v>699</v>
      </c>
      <c r="G28" s="206" t="s">
        <v>59</v>
      </c>
      <c r="H28" s="129">
        <v>46150</v>
      </c>
      <c r="I28" s="184" t="s">
        <v>904</v>
      </c>
      <c r="J28" s="206"/>
      <c r="K28" s="206"/>
      <c r="L28" s="206"/>
      <c r="M28" s="206"/>
    </row>
    <row r="29" spans="1:13" ht="40.049999999999997" customHeight="1">
      <c r="A29" s="170" t="s">
        <v>626</v>
      </c>
      <c r="B29" s="170" t="s">
        <v>686</v>
      </c>
      <c r="C29" s="170" t="s">
        <v>693</v>
      </c>
      <c r="D29" s="170" t="s">
        <v>647</v>
      </c>
      <c r="E29" s="170" t="s">
        <v>700</v>
      </c>
      <c r="F29" s="170" t="s">
        <v>700</v>
      </c>
      <c r="G29" s="206" t="s">
        <v>59</v>
      </c>
      <c r="H29" s="129">
        <v>46150</v>
      </c>
      <c r="I29" s="184" t="s">
        <v>904</v>
      </c>
      <c r="J29" s="206"/>
      <c r="K29" s="206"/>
      <c r="L29" s="206"/>
      <c r="M29" s="206"/>
    </row>
    <row r="30" spans="1:13" ht="40.049999999999997" customHeight="1">
      <c r="A30" s="170" t="s">
        <v>627</v>
      </c>
      <c r="B30" s="170" t="s">
        <v>195</v>
      </c>
      <c r="C30" s="170" t="s">
        <v>693</v>
      </c>
      <c r="D30" s="170" t="s">
        <v>647</v>
      </c>
      <c r="E30" s="170" t="s">
        <v>217</v>
      </c>
      <c r="F30" s="170" t="s">
        <v>217</v>
      </c>
      <c r="G30" s="206" t="s">
        <v>59</v>
      </c>
      <c r="H30" s="129">
        <v>46150</v>
      </c>
      <c r="I30" s="184" t="s">
        <v>904</v>
      </c>
      <c r="J30" s="206"/>
      <c r="K30" s="206"/>
      <c r="L30" s="206"/>
      <c r="M30" s="206"/>
    </row>
    <row r="31" spans="1:13" ht="40.049999999999997" customHeight="1">
      <c r="A31" s="170" t="s">
        <v>628</v>
      </c>
      <c r="B31" s="170" t="s">
        <v>65</v>
      </c>
      <c r="C31" s="170" t="s">
        <v>693</v>
      </c>
      <c r="D31" s="170" t="s">
        <v>647</v>
      </c>
      <c r="E31" s="170" t="s">
        <v>702</v>
      </c>
      <c r="F31" s="170" t="s">
        <v>702</v>
      </c>
      <c r="G31" s="206" t="s">
        <v>59</v>
      </c>
      <c r="H31" s="129">
        <v>46150</v>
      </c>
      <c r="I31" s="184" t="s">
        <v>904</v>
      </c>
      <c r="J31" s="206"/>
      <c r="K31" s="206"/>
      <c r="L31" s="206"/>
      <c r="M31" s="206"/>
    </row>
    <row r="32" spans="1:13" ht="33.6">
      <c r="A32" s="161" t="s">
        <v>674</v>
      </c>
      <c r="B32" s="161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</row>
    <row r="33" spans="1:13" ht="40.049999999999997" customHeight="1">
      <c r="A33" s="170" t="s">
        <v>687</v>
      </c>
      <c r="B33" s="170" t="s">
        <v>708</v>
      </c>
      <c r="C33" s="170" t="s">
        <v>712</v>
      </c>
      <c r="D33" s="170" t="s">
        <v>647</v>
      </c>
      <c r="E33" s="170" t="s">
        <v>937</v>
      </c>
      <c r="F33" s="170" t="s">
        <v>937</v>
      </c>
      <c r="G33" s="206" t="s">
        <v>59</v>
      </c>
      <c r="H33" s="129">
        <v>46150</v>
      </c>
      <c r="I33" s="184" t="s">
        <v>904</v>
      </c>
      <c r="J33" s="206"/>
      <c r="K33" s="207"/>
      <c r="L33" s="208"/>
      <c r="M33" s="206"/>
    </row>
    <row r="34" spans="1:13" ht="40.049999999999997" customHeight="1">
      <c r="A34" s="170" t="s">
        <v>688</v>
      </c>
      <c r="B34" s="170" t="s">
        <v>710</v>
      </c>
      <c r="C34" s="170" t="s">
        <v>358</v>
      </c>
      <c r="D34" s="170" t="s">
        <v>647</v>
      </c>
      <c r="E34" s="170" t="s">
        <v>716</v>
      </c>
      <c r="F34" s="170" t="s">
        <v>716</v>
      </c>
      <c r="G34" s="206" t="s">
        <v>59</v>
      </c>
      <c r="H34" s="129">
        <v>46150</v>
      </c>
      <c r="I34" s="184" t="s">
        <v>904</v>
      </c>
      <c r="J34" s="206"/>
      <c r="K34" s="207"/>
      <c r="L34" s="208"/>
      <c r="M34" s="206"/>
    </row>
    <row r="35" spans="1:13" ht="40.049999999999997" customHeight="1">
      <c r="A35" s="170" t="s">
        <v>689</v>
      </c>
      <c r="B35" s="170" t="s">
        <v>711</v>
      </c>
      <c r="C35" s="170" t="s">
        <v>714</v>
      </c>
      <c r="D35" s="170" t="s">
        <v>88</v>
      </c>
      <c r="E35" s="170" t="s">
        <v>717</v>
      </c>
      <c r="F35" s="170" t="s">
        <v>717</v>
      </c>
      <c r="G35" s="206" t="s">
        <v>59</v>
      </c>
      <c r="H35" s="129">
        <v>46150</v>
      </c>
      <c r="I35" s="184" t="s">
        <v>904</v>
      </c>
      <c r="J35" s="206"/>
      <c r="K35" s="207"/>
      <c r="L35" s="208"/>
      <c r="M35" s="206"/>
    </row>
  </sheetData>
  <mergeCells count="13">
    <mergeCell ref="B1:F1"/>
    <mergeCell ref="B2:F2"/>
    <mergeCell ref="A21:A23"/>
    <mergeCell ref="B21:B23"/>
    <mergeCell ref="C21:C23"/>
    <mergeCell ref="D21:D23"/>
    <mergeCell ref="E21:E23"/>
    <mergeCell ref="F21:F23"/>
    <mergeCell ref="G21:L21"/>
    <mergeCell ref="M21:M23"/>
    <mergeCell ref="G22:I22"/>
    <mergeCell ref="J22:L22"/>
    <mergeCell ref="A24:M24"/>
  </mergeCells>
  <phoneticPr fontId="43" type="noConversion"/>
  <dataValidations count="1">
    <dataValidation type="list" operator="equal" allowBlank="1" showErrorMessage="1" promptTitle="dfdf" sqref="J33:J35 J25:J31 G33:G35 G25:G31" xr:uid="{A3EFB623-F97F-4225-A3FE-BF737587DCA5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D1096-349A-4B1B-8267-E3CEFEDCC59D}">
  <sheetPr>
    <tabColor theme="0"/>
  </sheetPr>
  <dimension ref="A1:N58"/>
  <sheetViews>
    <sheetView topLeftCell="D45" zoomScale="82" zoomScaleNormal="55" workbookViewId="0">
      <selection activeCell="F55" sqref="F55"/>
    </sheetView>
  </sheetViews>
  <sheetFormatPr defaultRowHeight="14.4"/>
  <cols>
    <col min="1" max="1" width="17.88671875" bestFit="1" customWidth="1"/>
    <col min="2" max="2" width="33.44140625" bestFit="1" customWidth="1"/>
    <col min="3" max="3" width="50" bestFit="1" customWidth="1"/>
    <col min="4" max="4" width="36" bestFit="1" customWidth="1"/>
    <col min="5" max="5" width="40.6640625" bestFit="1" customWidth="1"/>
    <col min="6" max="6" width="77.109375" bestFit="1" customWidth="1"/>
    <col min="7" max="7" width="12.109375" bestFit="1" customWidth="1"/>
    <col min="8" max="8" width="15.88671875" bestFit="1" customWidth="1"/>
    <col min="9" max="9" width="17" bestFit="1" customWidth="1"/>
    <col min="10" max="10" width="12.109375" bestFit="1" customWidth="1"/>
    <col min="11" max="11" width="15.88671875" bestFit="1" customWidth="1"/>
    <col min="12" max="12" width="17" customWidth="1"/>
    <col min="13" max="13" width="11.33203125" bestFit="1" customWidth="1"/>
  </cols>
  <sheetData>
    <row r="1" spans="1:6" ht="23.25" customHeight="1">
      <c r="A1" s="122" t="s">
        <v>42</v>
      </c>
      <c r="B1" s="276" t="s">
        <v>71</v>
      </c>
      <c r="C1" s="277"/>
      <c r="D1" s="277"/>
      <c r="E1" s="277"/>
      <c r="F1" s="278"/>
    </row>
    <row r="2" spans="1:6" ht="22.8">
      <c r="A2" s="122" t="s">
        <v>43</v>
      </c>
      <c r="B2" s="273" t="s">
        <v>79</v>
      </c>
      <c r="C2" s="274"/>
      <c r="D2" s="274"/>
      <c r="E2" s="274"/>
      <c r="F2" s="275"/>
    </row>
    <row r="3" spans="1:6" ht="18">
      <c r="A3" s="107"/>
      <c r="B3" s="123" t="s">
        <v>16</v>
      </c>
      <c r="C3" s="123" t="s">
        <v>17</v>
      </c>
      <c r="D3" s="123" t="s">
        <v>44</v>
      </c>
      <c r="E3" s="124" t="s">
        <v>19</v>
      </c>
      <c r="F3" s="123" t="s">
        <v>61</v>
      </c>
    </row>
    <row r="4" spans="1:6" ht="18">
      <c r="A4" s="110" t="s">
        <v>46</v>
      </c>
      <c r="B4" s="107">
        <v>23</v>
      </c>
      <c r="C4" s="107">
        <v>0</v>
      </c>
      <c r="D4" s="107">
        <v>0</v>
      </c>
      <c r="E4" s="107">
        <v>0</v>
      </c>
      <c r="F4" s="107">
        <f>B4</f>
        <v>23</v>
      </c>
    </row>
    <row r="5" spans="1:6" ht="18">
      <c r="A5" s="110" t="s">
        <v>47</v>
      </c>
      <c r="B5" s="138">
        <v>23</v>
      </c>
      <c r="C5" s="107">
        <v>0</v>
      </c>
      <c r="D5" s="107">
        <v>0</v>
      </c>
      <c r="E5" s="107">
        <v>0</v>
      </c>
      <c r="F5" s="107">
        <f>B5</f>
        <v>23</v>
      </c>
    </row>
    <row r="7" spans="1:6" ht="40.799999999999997" customHeight="1"/>
    <row r="8" spans="1:6" ht="34.200000000000003" customHeight="1"/>
    <row r="9" spans="1:6" ht="40.799999999999997" customHeight="1"/>
    <row r="10" spans="1:6" ht="36" customHeight="1"/>
    <row r="11" spans="1:6" ht="41.4" customHeight="1"/>
    <row r="12" spans="1:6" ht="39.6" customHeight="1"/>
    <row r="16" spans="1:6" ht="46.2" customHeight="1"/>
    <row r="31" spans="1:13" ht="17.399999999999999">
      <c r="A31" s="279" t="s">
        <v>48</v>
      </c>
      <c r="B31" s="279" t="s">
        <v>6</v>
      </c>
      <c r="C31" s="279" t="s">
        <v>49</v>
      </c>
      <c r="D31" s="279" t="s">
        <v>62</v>
      </c>
      <c r="E31" s="280" t="s">
        <v>51</v>
      </c>
      <c r="F31" s="279" t="s">
        <v>52</v>
      </c>
      <c r="G31" s="320" t="s">
        <v>53</v>
      </c>
      <c r="H31" s="320"/>
      <c r="I31" s="320"/>
      <c r="J31" s="320"/>
      <c r="K31" s="320"/>
      <c r="L31" s="320"/>
      <c r="M31" s="281" t="s">
        <v>54</v>
      </c>
    </row>
    <row r="32" spans="1:13" ht="17.399999999999999">
      <c r="A32" s="279"/>
      <c r="B32" s="279"/>
      <c r="C32" s="279"/>
      <c r="D32" s="279"/>
      <c r="E32" s="280"/>
      <c r="F32" s="279"/>
      <c r="G32" s="320" t="s">
        <v>24</v>
      </c>
      <c r="H32" s="320"/>
      <c r="I32" s="320"/>
      <c r="J32" s="320" t="s">
        <v>25</v>
      </c>
      <c r="K32" s="320"/>
      <c r="L32" s="320"/>
      <c r="M32" s="329"/>
    </row>
    <row r="33" spans="1:14" ht="16.8">
      <c r="A33" s="279"/>
      <c r="B33" s="279"/>
      <c r="C33" s="279"/>
      <c r="D33" s="279"/>
      <c r="E33" s="280"/>
      <c r="F33" s="279"/>
      <c r="G33" s="112" t="s">
        <v>55</v>
      </c>
      <c r="H33" s="113" t="s">
        <v>56</v>
      </c>
      <c r="I33" s="112" t="s">
        <v>57</v>
      </c>
      <c r="J33" s="112" t="s">
        <v>55</v>
      </c>
      <c r="K33" s="112" t="s">
        <v>56</v>
      </c>
      <c r="L33" s="112" t="s">
        <v>57</v>
      </c>
      <c r="M33" s="329"/>
    </row>
    <row r="34" spans="1:14" ht="16.8">
      <c r="A34" s="330" t="s">
        <v>675</v>
      </c>
      <c r="B34" s="330"/>
      <c r="C34" s="330"/>
      <c r="D34" s="330"/>
      <c r="E34" s="330"/>
      <c r="F34" s="330"/>
      <c r="G34" s="330"/>
      <c r="H34" s="330"/>
      <c r="I34" s="330"/>
      <c r="J34" s="330"/>
      <c r="K34" s="330"/>
      <c r="L34" s="330"/>
      <c r="M34" s="330"/>
    </row>
    <row r="35" spans="1:14" ht="34.950000000000003" customHeight="1">
      <c r="A35" s="187" t="s">
        <v>551</v>
      </c>
      <c r="B35" s="202" t="s">
        <v>58</v>
      </c>
      <c r="C35" s="170" t="s">
        <v>580</v>
      </c>
      <c r="D35" s="170" t="s">
        <v>581</v>
      </c>
      <c r="E35" s="170" t="s">
        <v>582</v>
      </c>
      <c r="F35" s="170" t="s">
        <v>582</v>
      </c>
      <c r="G35" s="189" t="s">
        <v>59</v>
      </c>
      <c r="H35" s="129">
        <v>46150</v>
      </c>
      <c r="I35" s="184" t="s">
        <v>904</v>
      </c>
      <c r="J35" s="189" t="s">
        <v>59</v>
      </c>
      <c r="K35" s="129"/>
      <c r="L35" s="189"/>
      <c r="M35" s="202" t="s">
        <v>63</v>
      </c>
    </row>
    <row r="36" spans="1:14" ht="34.950000000000003" customHeight="1">
      <c r="A36" s="187" t="s">
        <v>553</v>
      </c>
      <c r="B36" s="170" t="s">
        <v>185</v>
      </c>
      <c r="C36" s="170" t="s">
        <v>580</v>
      </c>
      <c r="D36" s="170" t="s">
        <v>581</v>
      </c>
      <c r="E36" s="170" t="s">
        <v>523</v>
      </c>
      <c r="F36" s="170" t="s">
        <v>523</v>
      </c>
      <c r="G36" s="189" t="s">
        <v>59</v>
      </c>
      <c r="H36" s="129">
        <v>46150</v>
      </c>
      <c r="I36" s="184" t="s">
        <v>904</v>
      </c>
      <c r="J36" s="189" t="s">
        <v>59</v>
      </c>
      <c r="K36" s="129"/>
      <c r="L36" s="189"/>
      <c r="M36" s="202" t="s">
        <v>63</v>
      </c>
    </row>
    <row r="37" spans="1:14" ht="34.950000000000003" customHeight="1">
      <c r="A37" s="187" t="s">
        <v>554</v>
      </c>
      <c r="B37" s="170" t="s">
        <v>564</v>
      </c>
      <c r="C37" s="170" t="s">
        <v>580</v>
      </c>
      <c r="D37" s="170" t="s">
        <v>581</v>
      </c>
      <c r="E37" s="170" t="s">
        <v>584</v>
      </c>
      <c r="F37" s="170" t="s">
        <v>584</v>
      </c>
      <c r="G37" s="189" t="s">
        <v>59</v>
      </c>
      <c r="H37" s="129">
        <v>46150</v>
      </c>
      <c r="I37" s="261" t="s">
        <v>904</v>
      </c>
      <c r="J37" s="189" t="s">
        <v>59</v>
      </c>
      <c r="K37" s="129"/>
      <c r="L37" s="189"/>
      <c r="M37" s="191"/>
    </row>
    <row r="38" spans="1:14" ht="34.950000000000003" customHeight="1">
      <c r="A38" s="187" t="s">
        <v>555</v>
      </c>
      <c r="B38" s="170" t="s">
        <v>565</v>
      </c>
      <c r="C38" s="170" t="s">
        <v>580</v>
      </c>
      <c r="D38" s="170" t="s">
        <v>581</v>
      </c>
      <c r="E38" s="170" t="s">
        <v>585</v>
      </c>
      <c r="F38" s="170" t="s">
        <v>585</v>
      </c>
      <c r="G38" s="189" t="s">
        <v>59</v>
      </c>
      <c r="H38" s="129">
        <v>46150</v>
      </c>
      <c r="I38" s="184" t="s">
        <v>904</v>
      </c>
      <c r="J38" s="189" t="s">
        <v>59</v>
      </c>
      <c r="K38" s="129"/>
      <c r="L38" s="189"/>
      <c r="M38" s="170"/>
    </row>
    <row r="39" spans="1:14" ht="34.950000000000003" customHeight="1">
      <c r="A39" s="187" t="s">
        <v>556</v>
      </c>
      <c r="B39" s="170" t="s">
        <v>567</v>
      </c>
      <c r="C39" s="170" t="s">
        <v>580</v>
      </c>
      <c r="D39" s="170" t="s">
        <v>581</v>
      </c>
      <c r="E39" s="170" t="s">
        <v>586</v>
      </c>
      <c r="F39" s="170" t="s">
        <v>586</v>
      </c>
      <c r="G39" s="189" t="s">
        <v>59</v>
      </c>
      <c r="H39" s="129">
        <v>46150</v>
      </c>
      <c r="I39" s="184" t="s">
        <v>904</v>
      </c>
      <c r="J39" s="189" t="s">
        <v>59</v>
      </c>
      <c r="K39" s="129"/>
      <c r="L39" s="189"/>
      <c r="M39" s="170"/>
    </row>
    <row r="40" spans="1:14" ht="34.950000000000003" customHeight="1">
      <c r="A40" s="187" t="s">
        <v>557</v>
      </c>
      <c r="B40" s="170" t="s">
        <v>568</v>
      </c>
      <c r="C40" s="170" t="s">
        <v>580</v>
      </c>
      <c r="D40" s="170" t="s">
        <v>581</v>
      </c>
      <c r="E40" s="170" t="s">
        <v>588</v>
      </c>
      <c r="F40" s="170" t="s">
        <v>588</v>
      </c>
      <c r="G40" s="189" t="s">
        <v>59</v>
      </c>
      <c r="H40" s="129">
        <v>46150</v>
      </c>
      <c r="I40" s="184" t="s">
        <v>904</v>
      </c>
      <c r="J40" s="189" t="s">
        <v>59</v>
      </c>
      <c r="K40" s="129"/>
      <c r="L40" s="189"/>
      <c r="M40" s="170"/>
    </row>
    <row r="41" spans="1:14" ht="34.950000000000003" customHeight="1">
      <c r="A41" s="187" t="s">
        <v>558</v>
      </c>
      <c r="B41" s="170" t="s">
        <v>570</v>
      </c>
      <c r="C41" s="170" t="s">
        <v>580</v>
      </c>
      <c r="D41" s="170" t="s">
        <v>581</v>
      </c>
      <c r="E41" s="170" t="s">
        <v>589</v>
      </c>
      <c r="F41" s="170" t="s">
        <v>589</v>
      </c>
      <c r="G41" s="189" t="s">
        <v>59</v>
      </c>
      <c r="H41" s="129">
        <v>46150</v>
      </c>
      <c r="I41" s="184" t="s">
        <v>904</v>
      </c>
      <c r="J41" s="189" t="s">
        <v>59</v>
      </c>
      <c r="K41" s="129"/>
      <c r="L41" s="189"/>
      <c r="M41" s="170"/>
    </row>
    <row r="42" spans="1:14" ht="34.950000000000003" customHeight="1">
      <c r="A42" s="187" t="s">
        <v>559</v>
      </c>
      <c r="B42" s="170" t="s">
        <v>571</v>
      </c>
      <c r="C42" s="170" t="s">
        <v>580</v>
      </c>
      <c r="D42" s="170" t="s">
        <v>581</v>
      </c>
      <c r="E42" s="170" t="s">
        <v>591</v>
      </c>
      <c r="F42" s="170" t="s">
        <v>591</v>
      </c>
      <c r="G42" s="189" t="s">
        <v>59</v>
      </c>
      <c r="H42" s="129">
        <v>46150</v>
      </c>
      <c r="I42" s="261" t="s">
        <v>904</v>
      </c>
      <c r="J42" s="189" t="s">
        <v>59</v>
      </c>
      <c r="K42" s="129"/>
      <c r="L42" s="189"/>
      <c r="M42" s="170"/>
    </row>
    <row r="43" spans="1:14" ht="34.950000000000003" customHeight="1">
      <c r="A43" s="187" t="s">
        <v>560</v>
      </c>
      <c r="B43" s="170" t="s">
        <v>574</v>
      </c>
      <c r="C43" s="170" t="s">
        <v>580</v>
      </c>
      <c r="D43" s="170" t="s">
        <v>581</v>
      </c>
      <c r="E43" s="170" t="s">
        <v>592</v>
      </c>
      <c r="F43" s="170" t="s">
        <v>592</v>
      </c>
      <c r="G43" s="189" t="s">
        <v>59</v>
      </c>
      <c r="H43" s="129">
        <v>46150</v>
      </c>
      <c r="I43" s="184" t="s">
        <v>904</v>
      </c>
      <c r="J43" s="189" t="s">
        <v>59</v>
      </c>
      <c r="K43" s="129"/>
      <c r="L43" s="189"/>
      <c r="M43" s="170"/>
    </row>
    <row r="44" spans="1:14" ht="34.950000000000003" customHeight="1">
      <c r="A44" s="187" t="s">
        <v>561</v>
      </c>
      <c r="B44" s="170" t="s">
        <v>576</v>
      </c>
      <c r="C44" s="170" t="s">
        <v>580</v>
      </c>
      <c r="D44" s="170" t="s">
        <v>581</v>
      </c>
      <c r="E44" s="170" t="s">
        <v>595</v>
      </c>
      <c r="F44" s="170" t="s">
        <v>595</v>
      </c>
      <c r="G44" s="189" t="s">
        <v>59</v>
      </c>
      <c r="H44" s="129">
        <v>46150</v>
      </c>
      <c r="I44" s="184" t="s">
        <v>904</v>
      </c>
      <c r="J44" s="189" t="s">
        <v>59</v>
      </c>
      <c r="K44" s="129"/>
      <c r="L44" s="189"/>
      <c r="M44" s="170"/>
    </row>
    <row r="45" spans="1:14" ht="34.950000000000003" customHeight="1">
      <c r="A45" s="187" t="s">
        <v>562</v>
      </c>
      <c r="B45" s="170" t="s">
        <v>578</v>
      </c>
      <c r="C45" s="170" t="s">
        <v>580</v>
      </c>
      <c r="D45" s="170" t="s">
        <v>581</v>
      </c>
      <c r="E45" s="170" t="s">
        <v>596</v>
      </c>
      <c r="F45" s="170" t="s">
        <v>596</v>
      </c>
      <c r="G45" s="189" t="s">
        <v>59</v>
      </c>
      <c r="H45" s="129">
        <v>46150</v>
      </c>
      <c r="I45" s="184" t="s">
        <v>904</v>
      </c>
      <c r="J45" s="189" t="s">
        <v>59</v>
      </c>
      <c r="K45" s="129"/>
      <c r="L45" s="189"/>
      <c r="M45" s="170"/>
    </row>
    <row r="46" spans="1:14" ht="34.950000000000003" customHeight="1">
      <c r="A46" s="187" t="s">
        <v>577</v>
      </c>
      <c r="B46" s="170" t="s">
        <v>579</v>
      </c>
      <c r="C46" s="170" t="s">
        <v>580</v>
      </c>
      <c r="D46" s="170" t="s">
        <v>581</v>
      </c>
      <c r="E46" s="252" t="s">
        <v>598</v>
      </c>
      <c r="F46" s="252" t="s">
        <v>598</v>
      </c>
      <c r="G46" s="189" t="s">
        <v>59</v>
      </c>
      <c r="H46" s="233">
        <v>46150</v>
      </c>
      <c r="I46" s="261" t="s">
        <v>904</v>
      </c>
      <c r="J46" s="189" t="s">
        <v>59</v>
      </c>
      <c r="K46" s="129"/>
      <c r="L46" s="189"/>
      <c r="M46" s="170"/>
    </row>
    <row r="47" spans="1:14" ht="34.950000000000003" customHeight="1">
      <c r="A47" s="187" t="s">
        <v>664</v>
      </c>
      <c r="B47" s="170" t="s">
        <v>220</v>
      </c>
      <c r="C47" s="170" t="s">
        <v>580</v>
      </c>
      <c r="D47" s="170" t="s">
        <v>581</v>
      </c>
      <c r="E47" s="252" t="s">
        <v>221</v>
      </c>
      <c r="F47" s="252" t="s">
        <v>221</v>
      </c>
      <c r="G47" s="253" t="s">
        <v>59</v>
      </c>
      <c r="H47" s="233">
        <v>46150</v>
      </c>
      <c r="I47" s="184" t="s">
        <v>904</v>
      </c>
      <c r="J47" s="189" t="s">
        <v>59</v>
      </c>
      <c r="K47" s="230"/>
      <c r="L47" s="189"/>
      <c r="M47" s="170"/>
    </row>
    <row r="48" spans="1:14" ht="16.8">
      <c r="A48" s="162" t="s">
        <v>676</v>
      </c>
      <c r="B48" s="163"/>
      <c r="C48" s="163"/>
      <c r="D48" s="163"/>
      <c r="E48" s="254"/>
      <c r="F48" s="255"/>
      <c r="G48" s="255"/>
      <c r="H48" s="256"/>
      <c r="I48" s="255"/>
      <c r="J48" s="163"/>
      <c r="K48" s="163"/>
      <c r="L48" s="163"/>
      <c r="M48" s="164"/>
      <c r="N48" s="48"/>
    </row>
    <row r="49" spans="1:13" s="201" customFormat="1" ht="50.4">
      <c r="A49" s="187" t="s">
        <v>602</v>
      </c>
      <c r="B49" s="187" t="s">
        <v>612</v>
      </c>
      <c r="C49" s="187" t="s">
        <v>636</v>
      </c>
      <c r="D49" s="187" t="s">
        <v>581</v>
      </c>
      <c r="E49" s="257" t="s">
        <v>938</v>
      </c>
      <c r="F49" s="257" t="s">
        <v>938</v>
      </c>
      <c r="G49" s="241" t="s">
        <v>59</v>
      </c>
      <c r="H49" s="233">
        <v>46150</v>
      </c>
      <c r="I49" s="184" t="s">
        <v>904</v>
      </c>
      <c r="J49" s="184" t="s">
        <v>59</v>
      </c>
      <c r="K49" s="233"/>
      <c r="L49" s="184"/>
      <c r="M49" s="171"/>
    </row>
    <row r="50" spans="1:13" s="201" customFormat="1" ht="50.4">
      <c r="A50" s="187" t="s">
        <v>603</v>
      </c>
      <c r="B50" s="187" t="s">
        <v>613</v>
      </c>
      <c r="C50" s="187" t="s">
        <v>637</v>
      </c>
      <c r="D50" s="187" t="s">
        <v>581</v>
      </c>
      <c r="E50" s="257" t="s">
        <v>939</v>
      </c>
      <c r="F50" s="257" t="s">
        <v>939</v>
      </c>
      <c r="G50" s="184" t="s">
        <v>59</v>
      </c>
      <c r="H50" s="129">
        <v>46150</v>
      </c>
      <c r="I50" s="184" t="s">
        <v>904</v>
      </c>
      <c r="J50" s="184" t="s">
        <v>59</v>
      </c>
      <c r="K50" s="251"/>
      <c r="L50" s="184"/>
      <c r="M50" s="171"/>
    </row>
    <row r="51" spans="1:13" s="201" customFormat="1" ht="50.4">
      <c r="A51" s="187" t="s">
        <v>604</v>
      </c>
      <c r="B51" s="187" t="s">
        <v>614</v>
      </c>
      <c r="C51" s="187" t="s">
        <v>639</v>
      </c>
      <c r="D51" s="187" t="s">
        <v>581</v>
      </c>
      <c r="E51" s="187" t="s">
        <v>940</v>
      </c>
      <c r="F51" s="187" t="s">
        <v>940</v>
      </c>
      <c r="G51" s="184" t="s">
        <v>59</v>
      </c>
      <c r="H51" s="129">
        <v>46150</v>
      </c>
      <c r="I51" s="261" t="s">
        <v>904</v>
      </c>
      <c r="J51" s="184" t="s">
        <v>59</v>
      </c>
      <c r="K51" s="129"/>
      <c r="L51" s="184"/>
      <c r="M51" s="171"/>
    </row>
    <row r="52" spans="1:13" s="201" customFormat="1" ht="50.4">
      <c r="A52" s="187" t="s">
        <v>605</v>
      </c>
      <c r="B52" s="187" t="s">
        <v>615</v>
      </c>
      <c r="C52" s="187" t="s">
        <v>640</v>
      </c>
      <c r="D52" s="187" t="s">
        <v>581</v>
      </c>
      <c r="E52" s="187" t="s">
        <v>651</v>
      </c>
      <c r="F52" s="187" t="s">
        <v>651</v>
      </c>
      <c r="G52" s="184" t="s">
        <v>59</v>
      </c>
      <c r="H52" s="129">
        <v>46150</v>
      </c>
      <c r="I52" s="184" t="s">
        <v>904</v>
      </c>
      <c r="J52" s="184" t="s">
        <v>59</v>
      </c>
      <c r="K52" s="129"/>
      <c r="L52" s="184"/>
      <c r="M52" s="171"/>
    </row>
    <row r="53" spans="1:13" s="201" customFormat="1" ht="50.4">
      <c r="A53" s="187" t="s">
        <v>606</v>
      </c>
      <c r="B53" s="187" t="s">
        <v>616</v>
      </c>
      <c r="C53" s="187" t="s">
        <v>642</v>
      </c>
      <c r="D53" s="187" t="s">
        <v>581</v>
      </c>
      <c r="E53" s="187" t="s">
        <v>652</v>
      </c>
      <c r="F53" s="187" t="s">
        <v>941</v>
      </c>
      <c r="G53" s="265" t="s">
        <v>915</v>
      </c>
      <c r="H53" s="129">
        <v>46150</v>
      </c>
      <c r="I53" s="184" t="s">
        <v>904</v>
      </c>
      <c r="J53" s="184" t="s">
        <v>59</v>
      </c>
      <c r="K53" s="129"/>
      <c r="L53" s="184"/>
      <c r="M53" s="171"/>
    </row>
    <row r="54" spans="1:13" s="201" customFormat="1" ht="50.4">
      <c r="A54" s="187" t="s">
        <v>607</v>
      </c>
      <c r="B54" s="187" t="s">
        <v>617</v>
      </c>
      <c r="C54" s="187" t="s">
        <v>643</v>
      </c>
      <c r="D54" s="187" t="s">
        <v>581</v>
      </c>
      <c r="E54" s="187" t="s">
        <v>654</v>
      </c>
      <c r="F54" s="187" t="s">
        <v>654</v>
      </c>
      <c r="G54" s="184" t="s">
        <v>59</v>
      </c>
      <c r="H54" s="129">
        <v>46150</v>
      </c>
      <c r="I54" s="184" t="s">
        <v>904</v>
      </c>
      <c r="J54" s="184" t="s">
        <v>59</v>
      </c>
      <c r="K54" s="129"/>
      <c r="L54" s="184"/>
      <c r="M54" s="171"/>
    </row>
    <row r="55" spans="1:13" s="201" customFormat="1" ht="50.4">
      <c r="A55" s="187" t="s">
        <v>608</v>
      </c>
      <c r="B55" s="187" t="s">
        <v>618</v>
      </c>
      <c r="C55" s="187" t="s">
        <v>644</v>
      </c>
      <c r="D55" s="187" t="s">
        <v>581</v>
      </c>
      <c r="E55" s="187" t="s">
        <v>656</v>
      </c>
      <c r="F55" s="187" t="s">
        <v>656</v>
      </c>
      <c r="G55" s="184" t="s">
        <v>59</v>
      </c>
      <c r="H55" s="129">
        <v>46150</v>
      </c>
      <c r="I55" s="184" t="s">
        <v>904</v>
      </c>
      <c r="J55" s="184" t="s">
        <v>59</v>
      </c>
      <c r="K55" s="129"/>
      <c r="L55" s="184"/>
      <c r="M55" s="171"/>
    </row>
    <row r="56" spans="1:13" s="201" customFormat="1" ht="50.4">
      <c r="A56" s="187" t="s">
        <v>609</v>
      </c>
      <c r="B56" s="187" t="s">
        <v>619</v>
      </c>
      <c r="C56" s="187" t="s">
        <v>645</v>
      </c>
      <c r="D56" s="187" t="s">
        <v>581</v>
      </c>
      <c r="E56" s="187" t="s">
        <v>658</v>
      </c>
      <c r="F56" s="187" t="s">
        <v>942</v>
      </c>
      <c r="G56" s="184" t="s">
        <v>59</v>
      </c>
      <c r="H56" s="129">
        <v>46150</v>
      </c>
      <c r="I56" s="261" t="s">
        <v>904</v>
      </c>
      <c r="J56" s="184" t="s">
        <v>59</v>
      </c>
      <c r="K56" s="129"/>
      <c r="L56" s="184"/>
      <c r="M56" s="171"/>
    </row>
    <row r="57" spans="1:13" s="201" customFormat="1" ht="50.4">
      <c r="A57" s="187" t="s">
        <v>610</v>
      </c>
      <c r="B57" s="187" t="s">
        <v>620</v>
      </c>
      <c r="C57" s="187" t="s">
        <v>646</v>
      </c>
      <c r="D57" s="187" t="s">
        <v>581</v>
      </c>
      <c r="E57" s="187" t="s">
        <v>659</v>
      </c>
      <c r="F57" s="187" t="s">
        <v>659</v>
      </c>
      <c r="G57" s="184" t="s">
        <v>59</v>
      </c>
      <c r="H57" s="129">
        <v>46150</v>
      </c>
      <c r="I57" s="184" t="s">
        <v>904</v>
      </c>
      <c r="J57" s="184" t="s">
        <v>59</v>
      </c>
      <c r="K57" s="129"/>
      <c r="L57" s="184"/>
      <c r="M57" s="171"/>
    </row>
    <row r="58" spans="1:13" s="201" customFormat="1" ht="50.4">
      <c r="A58" s="187" t="s">
        <v>611</v>
      </c>
      <c r="B58" s="187" t="s">
        <v>621</v>
      </c>
      <c r="C58" s="187" t="s">
        <v>526</v>
      </c>
      <c r="D58" s="187" t="s">
        <v>648</v>
      </c>
      <c r="E58" s="187" t="s">
        <v>661</v>
      </c>
      <c r="F58" s="187" t="s">
        <v>661</v>
      </c>
      <c r="G58" s="184" t="s">
        <v>59</v>
      </c>
      <c r="H58" s="129">
        <v>46150</v>
      </c>
      <c r="I58" s="184" t="s">
        <v>904</v>
      </c>
      <c r="J58" s="184" t="s">
        <v>59</v>
      </c>
      <c r="K58" s="129"/>
      <c r="L58" s="184"/>
      <c r="M58" s="171"/>
    </row>
  </sheetData>
  <mergeCells count="13">
    <mergeCell ref="B1:F1"/>
    <mergeCell ref="B2:F2"/>
    <mergeCell ref="G31:L31"/>
    <mergeCell ref="M31:M33"/>
    <mergeCell ref="G32:I32"/>
    <mergeCell ref="J32:L32"/>
    <mergeCell ref="A34:M34"/>
    <mergeCell ref="A31:A33"/>
    <mergeCell ref="B31:B33"/>
    <mergeCell ref="C31:C33"/>
    <mergeCell ref="D31:D33"/>
    <mergeCell ref="E31:E33"/>
    <mergeCell ref="F31:F33"/>
  </mergeCells>
  <phoneticPr fontId="43" type="noConversion"/>
  <dataValidations count="1">
    <dataValidation type="list" operator="equal" allowBlank="1" showErrorMessage="1" promptTitle="dfdf" sqref="J49:J58 G49:G58 G35:G47 J35:J47" xr:uid="{61EFDD49-B0D8-4CD8-90C1-FB2120F08EF5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6365-9F75-4317-B27D-885668083E3A}">
  <sheetPr>
    <tabColor theme="0"/>
  </sheetPr>
  <dimension ref="A1:N45"/>
  <sheetViews>
    <sheetView topLeftCell="F25" zoomScale="80" zoomScaleNormal="55" workbookViewId="0">
      <selection activeCell="I36" sqref="I36:I43"/>
    </sheetView>
  </sheetViews>
  <sheetFormatPr defaultRowHeight="14.4"/>
  <cols>
    <col min="1" max="1" width="20.44140625" customWidth="1"/>
    <col min="2" max="2" width="21.77734375" bestFit="1" customWidth="1"/>
    <col min="3" max="3" width="35.109375" bestFit="1" customWidth="1"/>
    <col min="4" max="4" width="36.88671875" bestFit="1" customWidth="1"/>
    <col min="5" max="5" width="46.77734375" customWidth="1"/>
    <col min="6" max="6" width="51.5546875" customWidth="1"/>
    <col min="7" max="7" width="12.6640625" bestFit="1" customWidth="1"/>
    <col min="8" max="8" width="16.6640625" bestFit="1" customWidth="1"/>
    <col min="9" max="9" width="17.88671875" bestFit="1" customWidth="1"/>
    <col min="10" max="10" width="12.6640625" bestFit="1" customWidth="1"/>
    <col min="11" max="11" width="16.6640625" bestFit="1" customWidth="1"/>
    <col min="12" max="12" width="17.88671875" bestFit="1" customWidth="1"/>
    <col min="13" max="13" width="12" bestFit="1" customWidth="1"/>
  </cols>
  <sheetData>
    <row r="1" spans="1:13" ht="22.8">
      <c r="A1" s="52" t="s">
        <v>42</v>
      </c>
      <c r="B1" s="346" t="s">
        <v>71</v>
      </c>
      <c r="C1" s="347"/>
      <c r="D1" s="347"/>
      <c r="E1" s="347"/>
      <c r="F1" s="348"/>
      <c r="G1" s="45"/>
      <c r="H1" s="8"/>
      <c r="I1" s="9"/>
      <c r="J1" s="10"/>
      <c r="K1" s="8"/>
      <c r="L1" s="10"/>
      <c r="M1" s="10"/>
    </row>
    <row r="2" spans="1:13" ht="22.8">
      <c r="A2" s="52" t="s">
        <v>43</v>
      </c>
      <c r="B2" s="349" t="s">
        <v>80</v>
      </c>
      <c r="C2" s="274"/>
      <c r="D2" s="274"/>
      <c r="E2" s="274"/>
      <c r="F2" s="275"/>
      <c r="G2" s="45"/>
      <c r="H2" s="8"/>
      <c r="I2" s="9"/>
      <c r="J2" s="10"/>
      <c r="K2" s="8"/>
      <c r="L2" s="10"/>
      <c r="M2" s="10"/>
    </row>
    <row r="3" spans="1:13" ht="18">
      <c r="A3" s="107"/>
      <c r="B3" s="108" t="s">
        <v>16</v>
      </c>
      <c r="C3" s="108" t="s">
        <v>17</v>
      </c>
      <c r="D3" s="108" t="s">
        <v>44</v>
      </c>
      <c r="E3" s="108" t="s">
        <v>19</v>
      </c>
      <c r="F3" s="109" t="s">
        <v>45</v>
      </c>
      <c r="G3" s="46"/>
      <c r="H3" s="39"/>
      <c r="I3" s="40"/>
      <c r="J3" s="41"/>
      <c r="K3" s="39"/>
      <c r="L3" s="41"/>
      <c r="M3" s="41"/>
    </row>
    <row r="4" spans="1:13" ht="18">
      <c r="A4" s="110" t="s">
        <v>46</v>
      </c>
      <c r="B4" s="111">
        <v>18</v>
      </c>
      <c r="C4" s="107">
        <v>0</v>
      </c>
      <c r="D4" s="107">
        <v>0</v>
      </c>
      <c r="E4" s="107">
        <v>0</v>
      </c>
      <c r="F4" s="107">
        <f>B4</f>
        <v>18</v>
      </c>
      <c r="G4" s="41"/>
      <c r="H4" s="39"/>
      <c r="I4" s="40"/>
      <c r="J4" s="41"/>
      <c r="K4" s="39"/>
      <c r="L4" s="41"/>
      <c r="M4" s="41"/>
    </row>
    <row r="5" spans="1:13" ht="18">
      <c r="A5" s="110" t="s">
        <v>47</v>
      </c>
      <c r="B5" s="111">
        <v>18</v>
      </c>
      <c r="C5" s="107">
        <v>0</v>
      </c>
      <c r="D5" s="107">
        <v>0</v>
      </c>
      <c r="E5" s="107">
        <v>0</v>
      </c>
      <c r="F5" s="107">
        <f>B5</f>
        <v>18</v>
      </c>
      <c r="G5" s="41"/>
      <c r="H5" s="39"/>
      <c r="I5" s="40"/>
      <c r="J5" s="41"/>
      <c r="K5" s="39"/>
      <c r="L5" s="41"/>
      <c r="M5" s="41"/>
    </row>
    <row r="6" spans="1:13">
      <c r="A6" s="11"/>
      <c r="B6" s="12"/>
      <c r="C6" s="10"/>
      <c r="D6" s="10"/>
      <c r="E6" s="10"/>
      <c r="F6" s="13"/>
      <c r="G6" s="10"/>
      <c r="H6" s="8"/>
      <c r="I6" s="9"/>
      <c r="J6" s="10"/>
      <c r="K6" s="8"/>
      <c r="L6" s="10"/>
      <c r="M6" s="10"/>
    </row>
    <row r="7" spans="1:13" ht="15.6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</row>
    <row r="8" spans="1:13" ht="54.6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</row>
    <row r="9" spans="1:13" ht="54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</row>
    <row r="10" spans="1:13" ht="61.2" customHeight="1">
      <c r="A10" s="37"/>
      <c r="D10" s="37"/>
      <c r="E10" s="37"/>
      <c r="F10" s="37"/>
      <c r="G10" s="37"/>
      <c r="H10" s="37"/>
      <c r="I10" s="37"/>
      <c r="J10" s="37"/>
      <c r="K10" s="37"/>
      <c r="L10" s="37"/>
      <c r="M10" s="37"/>
    </row>
    <row r="11" spans="1:13" ht="52.8" customHeigh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</row>
    <row r="12" spans="1:13" ht="48.6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</row>
    <row r="13" spans="1:13" ht="54.6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</row>
    <row r="14" spans="1:13" ht="93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</row>
    <row r="15" spans="1:13" ht="59.4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</row>
    <row r="16" spans="1:13" ht="42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</row>
    <row r="17" spans="1:13" ht="54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</row>
    <row r="18" spans="1:13" ht="58.2" customHeigh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</row>
    <row r="19" spans="1:13" ht="27.6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</row>
    <row r="20" spans="1:13" ht="15.6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</row>
    <row r="21" spans="1:13" ht="16.8">
      <c r="A21" s="279" t="s">
        <v>48</v>
      </c>
      <c r="B21" s="279" t="s">
        <v>6</v>
      </c>
      <c r="C21" s="279" t="s">
        <v>49</v>
      </c>
      <c r="D21" s="279" t="s">
        <v>50</v>
      </c>
      <c r="E21" s="280" t="s">
        <v>51</v>
      </c>
      <c r="F21" s="279" t="s">
        <v>52</v>
      </c>
      <c r="G21" s="308" t="s">
        <v>53</v>
      </c>
      <c r="H21" s="308"/>
      <c r="I21" s="308"/>
      <c r="J21" s="308"/>
      <c r="K21" s="308"/>
      <c r="L21" s="308"/>
      <c r="M21" s="308" t="s">
        <v>54</v>
      </c>
    </row>
    <row r="22" spans="1:13" ht="16.8">
      <c r="A22" s="279"/>
      <c r="B22" s="279"/>
      <c r="C22" s="279"/>
      <c r="D22" s="279"/>
      <c r="E22" s="280"/>
      <c r="F22" s="279"/>
      <c r="G22" s="308" t="s">
        <v>24</v>
      </c>
      <c r="H22" s="308"/>
      <c r="I22" s="308"/>
      <c r="J22" s="308" t="s">
        <v>25</v>
      </c>
      <c r="K22" s="308"/>
      <c r="L22" s="308"/>
      <c r="M22" s="308"/>
    </row>
    <row r="23" spans="1:13" ht="16.8">
      <c r="A23" s="279"/>
      <c r="B23" s="279"/>
      <c r="C23" s="279"/>
      <c r="D23" s="279"/>
      <c r="E23" s="280"/>
      <c r="F23" s="279"/>
      <c r="G23" s="112" t="s">
        <v>55</v>
      </c>
      <c r="H23" s="113" t="s">
        <v>56</v>
      </c>
      <c r="I23" s="112" t="s">
        <v>57</v>
      </c>
      <c r="J23" s="114" t="s">
        <v>55</v>
      </c>
      <c r="K23" s="114" t="s">
        <v>56</v>
      </c>
      <c r="L23" s="114" t="s">
        <v>57</v>
      </c>
      <c r="M23" s="308"/>
    </row>
    <row r="24" spans="1:13" ht="16.8">
      <c r="A24" s="272" t="s">
        <v>415</v>
      </c>
      <c r="B24" s="272"/>
      <c r="C24" s="272"/>
      <c r="D24" s="272"/>
      <c r="E24" s="272"/>
      <c r="F24" s="272"/>
      <c r="G24" s="272"/>
      <c r="H24" s="272"/>
      <c r="I24" s="272"/>
      <c r="J24" s="272"/>
      <c r="K24" s="272"/>
      <c r="L24" s="272"/>
      <c r="M24" s="272"/>
    </row>
    <row r="25" spans="1:13" s="197" customFormat="1" ht="45" customHeight="1">
      <c r="A25" s="74" t="s">
        <v>423</v>
      </c>
      <c r="B25" s="78" t="s">
        <v>58</v>
      </c>
      <c r="C25" s="75" t="s">
        <v>450</v>
      </c>
      <c r="D25" s="78" t="s">
        <v>88</v>
      </c>
      <c r="E25" s="78" t="s">
        <v>452</v>
      </c>
      <c r="F25" s="78" t="s">
        <v>452</v>
      </c>
      <c r="G25" s="115" t="s">
        <v>59</v>
      </c>
      <c r="H25" s="233">
        <v>46150</v>
      </c>
      <c r="I25" s="184" t="s">
        <v>904</v>
      </c>
      <c r="J25" s="115" t="s">
        <v>59</v>
      </c>
      <c r="K25" s="116"/>
      <c r="L25" s="115"/>
      <c r="M25" s="198"/>
    </row>
    <row r="26" spans="1:13" s="197" customFormat="1" ht="45" customHeight="1">
      <c r="A26" s="74" t="s">
        <v>425</v>
      </c>
      <c r="B26" s="78" t="s">
        <v>435</v>
      </c>
      <c r="C26" s="75" t="s">
        <v>450</v>
      </c>
      <c r="D26" s="78" t="s">
        <v>88</v>
      </c>
      <c r="E26" s="78" t="s">
        <v>453</v>
      </c>
      <c r="F26" s="78" t="s">
        <v>453</v>
      </c>
      <c r="G26" s="115" t="s">
        <v>59</v>
      </c>
      <c r="H26" s="251">
        <v>46150</v>
      </c>
      <c r="I26" s="184" t="s">
        <v>904</v>
      </c>
      <c r="J26" s="115" t="s">
        <v>59</v>
      </c>
      <c r="K26" s="116"/>
      <c r="L26" s="115"/>
      <c r="M26" s="198"/>
    </row>
    <row r="27" spans="1:13" s="197" customFormat="1" ht="45" customHeight="1">
      <c r="A27" s="74" t="s">
        <v>426</v>
      </c>
      <c r="B27" s="78" t="s">
        <v>436</v>
      </c>
      <c r="C27" s="75" t="s">
        <v>450</v>
      </c>
      <c r="D27" s="78" t="s">
        <v>88</v>
      </c>
      <c r="E27" s="78" t="s">
        <v>454</v>
      </c>
      <c r="F27" s="78" t="s">
        <v>454</v>
      </c>
      <c r="G27" s="115" t="s">
        <v>59</v>
      </c>
      <c r="H27" s="129">
        <v>46150</v>
      </c>
      <c r="I27" s="261" t="s">
        <v>904</v>
      </c>
      <c r="J27" s="115" t="s">
        <v>59</v>
      </c>
      <c r="K27" s="116"/>
      <c r="L27" s="115"/>
      <c r="M27" s="198"/>
    </row>
    <row r="28" spans="1:13" s="197" customFormat="1" ht="45" customHeight="1">
      <c r="A28" s="74" t="s">
        <v>427</v>
      </c>
      <c r="B28" s="78" t="s">
        <v>439</v>
      </c>
      <c r="C28" s="75" t="s">
        <v>450</v>
      </c>
      <c r="D28" s="78" t="s">
        <v>88</v>
      </c>
      <c r="E28" s="78" t="s">
        <v>455</v>
      </c>
      <c r="F28" s="78" t="s">
        <v>455</v>
      </c>
      <c r="G28" s="115" t="s">
        <v>59</v>
      </c>
      <c r="H28" s="129">
        <v>46150</v>
      </c>
      <c r="I28" s="184" t="s">
        <v>904</v>
      </c>
      <c r="J28" s="115" t="s">
        <v>59</v>
      </c>
      <c r="K28" s="116"/>
      <c r="L28" s="115"/>
      <c r="M28" s="198"/>
    </row>
    <row r="29" spans="1:13" s="197" customFormat="1" ht="45" customHeight="1">
      <c r="A29" s="74" t="s">
        <v>428</v>
      </c>
      <c r="B29" s="78" t="s">
        <v>443</v>
      </c>
      <c r="C29" s="75" t="s">
        <v>450</v>
      </c>
      <c r="D29" s="78" t="s">
        <v>88</v>
      </c>
      <c r="E29" s="78" t="s">
        <v>457</v>
      </c>
      <c r="F29" s="78" t="s">
        <v>457</v>
      </c>
      <c r="G29" s="115" t="s">
        <v>59</v>
      </c>
      <c r="H29" s="129">
        <v>46150</v>
      </c>
      <c r="I29" s="184" t="s">
        <v>904</v>
      </c>
      <c r="J29" s="115" t="s">
        <v>59</v>
      </c>
      <c r="K29" s="116"/>
      <c r="L29" s="115"/>
      <c r="M29" s="198"/>
    </row>
    <row r="30" spans="1:13" s="197" customFormat="1" ht="45" customHeight="1">
      <c r="A30" s="74" t="s">
        <v>429</v>
      </c>
      <c r="B30" s="78" t="s">
        <v>444</v>
      </c>
      <c r="C30" s="75" t="s">
        <v>450</v>
      </c>
      <c r="D30" s="78" t="s">
        <v>88</v>
      </c>
      <c r="E30" s="78" t="s">
        <v>459</v>
      </c>
      <c r="F30" s="78" t="s">
        <v>459</v>
      </c>
      <c r="G30" s="115" t="s">
        <v>59</v>
      </c>
      <c r="H30" s="129">
        <v>46150</v>
      </c>
      <c r="I30" s="184" t="s">
        <v>904</v>
      </c>
      <c r="J30" s="115" t="s">
        <v>59</v>
      </c>
      <c r="K30" s="116"/>
      <c r="L30" s="115"/>
      <c r="M30" s="198"/>
    </row>
    <row r="31" spans="1:13" s="197" customFormat="1" ht="45" customHeight="1">
      <c r="A31" s="74" t="s">
        <v>430</v>
      </c>
      <c r="B31" s="78" t="s">
        <v>446</v>
      </c>
      <c r="C31" s="75" t="s">
        <v>450</v>
      </c>
      <c r="D31" s="78" t="s">
        <v>88</v>
      </c>
      <c r="E31" s="78" t="s">
        <v>460</v>
      </c>
      <c r="F31" s="78" t="s">
        <v>460</v>
      </c>
      <c r="G31" s="115" t="s">
        <v>59</v>
      </c>
      <c r="H31" s="129">
        <v>46150</v>
      </c>
      <c r="I31" s="261" t="s">
        <v>904</v>
      </c>
      <c r="J31" s="115" t="s">
        <v>59</v>
      </c>
      <c r="K31" s="116"/>
      <c r="L31" s="115"/>
      <c r="M31" s="198"/>
    </row>
    <row r="32" spans="1:13" s="197" customFormat="1" ht="45" customHeight="1">
      <c r="A32" s="74" t="s">
        <v>431</v>
      </c>
      <c r="B32" s="78" t="s">
        <v>448</v>
      </c>
      <c r="C32" s="75" t="s">
        <v>450</v>
      </c>
      <c r="D32" s="78" t="s">
        <v>88</v>
      </c>
      <c r="E32" s="118" t="s">
        <v>461</v>
      </c>
      <c r="F32" s="118" t="s">
        <v>461</v>
      </c>
      <c r="G32" s="115" t="s">
        <v>59</v>
      </c>
      <c r="H32" s="129">
        <v>46150</v>
      </c>
      <c r="I32" s="184" t="s">
        <v>904</v>
      </c>
      <c r="J32" s="115" t="s">
        <v>59</v>
      </c>
      <c r="K32" s="116"/>
      <c r="L32" s="115"/>
      <c r="M32" s="198"/>
    </row>
    <row r="33" spans="1:14" s="197" customFormat="1" ht="45" customHeight="1">
      <c r="A33" s="74" t="s">
        <v>432</v>
      </c>
      <c r="B33" s="78" t="s">
        <v>449</v>
      </c>
      <c r="C33" s="75" t="s">
        <v>450</v>
      </c>
      <c r="D33" s="78" t="s">
        <v>88</v>
      </c>
      <c r="E33" s="78" t="s">
        <v>463</v>
      </c>
      <c r="F33" s="78" t="s">
        <v>463</v>
      </c>
      <c r="G33" s="115" t="s">
        <v>59</v>
      </c>
      <c r="H33" s="129">
        <v>46150</v>
      </c>
      <c r="I33" s="184" t="s">
        <v>904</v>
      </c>
      <c r="J33" s="115" t="s">
        <v>59</v>
      </c>
      <c r="K33" s="116"/>
      <c r="L33" s="115"/>
      <c r="M33" s="198"/>
    </row>
    <row r="34" spans="1:14" s="197" customFormat="1" ht="45" customHeight="1">
      <c r="A34" s="74" t="s">
        <v>433</v>
      </c>
      <c r="B34" s="78" t="s">
        <v>220</v>
      </c>
      <c r="C34" s="75" t="s">
        <v>450</v>
      </c>
      <c r="D34" s="78" t="s">
        <v>88</v>
      </c>
      <c r="E34" s="78" t="s">
        <v>221</v>
      </c>
      <c r="F34" s="78" t="s">
        <v>221</v>
      </c>
      <c r="G34" s="115" t="s">
        <v>59</v>
      </c>
      <c r="H34" s="129">
        <v>46150</v>
      </c>
      <c r="I34" s="70" t="s">
        <v>904</v>
      </c>
      <c r="J34" s="115" t="s">
        <v>59</v>
      </c>
      <c r="K34" s="116"/>
      <c r="L34" s="115"/>
      <c r="M34" s="198"/>
    </row>
    <row r="35" spans="1:14" ht="16.8">
      <c r="A35" s="315" t="s">
        <v>416</v>
      </c>
      <c r="B35" s="316"/>
      <c r="C35" s="316"/>
      <c r="D35" s="316"/>
      <c r="E35" s="316"/>
      <c r="F35" s="316"/>
      <c r="G35" s="316"/>
      <c r="H35" s="316"/>
      <c r="I35" s="316"/>
      <c r="J35" s="316"/>
      <c r="K35" s="316"/>
      <c r="L35" s="316"/>
      <c r="M35" s="317"/>
      <c r="N35" s="48"/>
    </row>
    <row r="36" spans="1:14" s="201" customFormat="1" ht="40.049999999999997" customHeight="1">
      <c r="A36" s="187" t="s">
        <v>484</v>
      </c>
      <c r="B36" s="187" t="s">
        <v>495</v>
      </c>
      <c r="C36" s="187" t="s">
        <v>502</v>
      </c>
      <c r="D36" s="187" t="s">
        <v>88</v>
      </c>
      <c r="E36" s="187" t="s">
        <v>528</v>
      </c>
      <c r="F36" s="187" t="s">
        <v>528</v>
      </c>
      <c r="G36" s="184" t="s">
        <v>59</v>
      </c>
      <c r="H36" s="233">
        <v>46150</v>
      </c>
      <c r="I36" s="184" t="s">
        <v>904</v>
      </c>
      <c r="J36" s="184" t="s">
        <v>59</v>
      </c>
      <c r="K36" s="185"/>
      <c r="L36" s="184"/>
      <c r="M36" s="171"/>
    </row>
    <row r="37" spans="1:14" s="201" customFormat="1" ht="40.049999999999997" customHeight="1">
      <c r="A37" s="187" t="s">
        <v>487</v>
      </c>
      <c r="B37" s="187" t="s">
        <v>496</v>
      </c>
      <c r="C37" s="187" t="s">
        <v>504</v>
      </c>
      <c r="D37" s="187" t="s">
        <v>88</v>
      </c>
      <c r="E37" s="187" t="s">
        <v>529</v>
      </c>
      <c r="F37" s="187" t="s">
        <v>529</v>
      </c>
      <c r="G37" s="184" t="s">
        <v>59</v>
      </c>
      <c r="H37" s="251">
        <v>46150</v>
      </c>
      <c r="I37" s="184" t="s">
        <v>904</v>
      </c>
      <c r="J37" s="184" t="s">
        <v>59</v>
      </c>
      <c r="K37" s="185"/>
      <c r="L37" s="184"/>
      <c r="M37" s="171"/>
    </row>
    <row r="38" spans="1:14" s="201" customFormat="1" ht="40.049999999999997" customHeight="1">
      <c r="A38" s="187" t="s">
        <v>489</v>
      </c>
      <c r="B38" s="187" t="s">
        <v>498</v>
      </c>
      <c r="C38" s="187" t="s">
        <v>506</v>
      </c>
      <c r="D38" s="187" t="s">
        <v>88</v>
      </c>
      <c r="E38" s="187" t="s">
        <v>530</v>
      </c>
      <c r="F38" s="187" t="s">
        <v>530</v>
      </c>
      <c r="G38" s="184" t="s">
        <v>59</v>
      </c>
      <c r="H38" s="129">
        <v>46150</v>
      </c>
      <c r="I38" s="261" t="s">
        <v>904</v>
      </c>
      <c r="J38" s="184" t="s">
        <v>59</v>
      </c>
      <c r="K38" s="185"/>
      <c r="L38" s="184"/>
      <c r="M38" s="171"/>
    </row>
    <row r="39" spans="1:14" s="201" customFormat="1" ht="40.049999999999997" customHeight="1">
      <c r="A39" s="187" t="s">
        <v>490</v>
      </c>
      <c r="B39" s="187" t="s">
        <v>499</v>
      </c>
      <c r="C39" s="187" t="s">
        <v>507</v>
      </c>
      <c r="D39" s="187" t="s">
        <v>88</v>
      </c>
      <c r="E39" s="187" t="s">
        <v>531</v>
      </c>
      <c r="F39" s="187" t="s">
        <v>531</v>
      </c>
      <c r="G39" s="184" t="s">
        <v>59</v>
      </c>
      <c r="H39" s="129">
        <v>46150</v>
      </c>
      <c r="I39" s="184" t="s">
        <v>904</v>
      </c>
      <c r="J39" s="184" t="s">
        <v>59</v>
      </c>
      <c r="K39" s="185"/>
      <c r="L39" s="184"/>
      <c r="M39" s="171"/>
    </row>
    <row r="40" spans="1:14" s="201" customFormat="1" ht="40.049999999999997" customHeight="1">
      <c r="A40" s="187" t="s">
        <v>491</v>
      </c>
      <c r="B40" s="187" t="s">
        <v>500</v>
      </c>
      <c r="C40" s="187" t="s">
        <v>509</v>
      </c>
      <c r="D40" s="187" t="s">
        <v>88</v>
      </c>
      <c r="E40" s="187" t="s">
        <v>532</v>
      </c>
      <c r="F40" s="260" t="s">
        <v>532</v>
      </c>
      <c r="G40" s="258" t="s">
        <v>59</v>
      </c>
      <c r="H40" s="230">
        <v>46150</v>
      </c>
      <c r="I40" s="184" t="s">
        <v>904</v>
      </c>
      <c r="J40" s="184" t="s">
        <v>59</v>
      </c>
      <c r="K40" s="185"/>
      <c r="L40" s="184"/>
      <c r="M40" s="171"/>
    </row>
    <row r="41" spans="1:14" s="201" customFormat="1" ht="40.049999999999997" customHeight="1">
      <c r="A41" s="187" t="s">
        <v>492</v>
      </c>
      <c r="B41" s="187" t="s">
        <v>501</v>
      </c>
      <c r="C41" s="200" t="s">
        <v>511</v>
      </c>
      <c r="D41" s="187" t="s">
        <v>88</v>
      </c>
      <c r="E41" s="259" t="s">
        <v>533</v>
      </c>
      <c r="F41" s="257" t="s">
        <v>533</v>
      </c>
      <c r="G41" s="241" t="s">
        <v>59</v>
      </c>
      <c r="H41" s="233">
        <v>46150</v>
      </c>
      <c r="I41" s="184" t="s">
        <v>904</v>
      </c>
      <c r="J41" s="184" t="s">
        <v>59</v>
      </c>
      <c r="K41" s="185"/>
      <c r="L41" s="184"/>
      <c r="M41" s="171"/>
    </row>
    <row r="42" spans="1:14" s="201" customFormat="1" ht="40.049999999999997" customHeight="1">
      <c r="A42" s="187" t="s">
        <v>493</v>
      </c>
      <c r="B42" s="187" t="s">
        <v>135</v>
      </c>
      <c r="C42" s="187" t="s">
        <v>398</v>
      </c>
      <c r="D42" s="187" t="s">
        <v>527</v>
      </c>
      <c r="E42" s="259" t="s">
        <v>534</v>
      </c>
      <c r="F42" s="257" t="s">
        <v>534</v>
      </c>
      <c r="G42" s="241" t="s">
        <v>59</v>
      </c>
      <c r="H42" s="233">
        <v>46150</v>
      </c>
      <c r="I42" s="261" t="s">
        <v>904</v>
      </c>
      <c r="J42" s="184" t="s">
        <v>59</v>
      </c>
      <c r="K42" s="185"/>
      <c r="L42" s="184"/>
      <c r="M42" s="171"/>
    </row>
    <row r="43" spans="1:14" s="201" customFormat="1" ht="40.049999999999997" customHeight="1">
      <c r="A43" s="187" t="s">
        <v>494</v>
      </c>
      <c r="B43" s="187" t="s">
        <v>266</v>
      </c>
      <c r="C43" s="187" t="s">
        <v>526</v>
      </c>
      <c r="D43" s="187" t="s">
        <v>527</v>
      </c>
      <c r="E43" s="259" t="s">
        <v>534</v>
      </c>
      <c r="F43" s="257" t="s">
        <v>534</v>
      </c>
      <c r="G43" s="241" t="s">
        <v>59</v>
      </c>
      <c r="H43" s="233">
        <v>46150</v>
      </c>
      <c r="I43" s="184" t="s">
        <v>904</v>
      </c>
      <c r="J43" s="184" t="s">
        <v>59</v>
      </c>
      <c r="K43" s="185"/>
      <c r="L43" s="184"/>
      <c r="M43" s="171"/>
    </row>
    <row r="44" spans="1:14" ht="16.8">
      <c r="H44" s="181"/>
    </row>
    <row r="45" spans="1:14" ht="16.8">
      <c r="H45" s="181"/>
    </row>
  </sheetData>
  <mergeCells count="14">
    <mergeCell ref="A35:M35"/>
    <mergeCell ref="B1:F1"/>
    <mergeCell ref="B2:F2"/>
    <mergeCell ref="A21:A23"/>
    <mergeCell ref="B21:B23"/>
    <mergeCell ref="C21:C23"/>
    <mergeCell ref="D21:D23"/>
    <mergeCell ref="E21:E23"/>
    <mergeCell ref="F21:F23"/>
    <mergeCell ref="G21:L21"/>
    <mergeCell ref="M21:M23"/>
    <mergeCell ref="G22:I22"/>
    <mergeCell ref="J22:L22"/>
    <mergeCell ref="A24:M24"/>
  </mergeCells>
  <phoneticPr fontId="43" type="noConversion"/>
  <dataValidations count="1">
    <dataValidation type="list" operator="equal" allowBlank="1" showErrorMessage="1" promptTitle="dfdf" sqref="G25:G34 G36:G43 J36:J43 J25:J34" xr:uid="{72AD3294-BB98-49D5-ABD8-53827A4C7CF2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9E278-5F54-470E-B1F7-E9E2E531BE86}">
  <sheetPr>
    <tabColor theme="0"/>
  </sheetPr>
  <dimension ref="A1:N46"/>
  <sheetViews>
    <sheetView topLeftCell="C34" zoomScale="70" zoomScaleNormal="70" workbookViewId="0">
      <selection activeCell="I41" sqref="I41:I46"/>
    </sheetView>
  </sheetViews>
  <sheetFormatPr defaultRowHeight="14.4"/>
  <cols>
    <col min="1" max="1" width="17.5546875" bestFit="1" customWidth="1"/>
    <col min="2" max="2" width="24" bestFit="1" customWidth="1"/>
    <col min="3" max="3" width="34.6640625" bestFit="1" customWidth="1"/>
    <col min="4" max="4" width="50" customWidth="1"/>
    <col min="5" max="5" width="47" customWidth="1"/>
    <col min="6" max="6" width="39.109375" customWidth="1"/>
    <col min="7" max="7" width="11.21875" bestFit="1" customWidth="1"/>
    <col min="8" max="8" width="15.21875" bestFit="1" customWidth="1"/>
    <col min="9" max="9" width="16.109375" bestFit="1" customWidth="1"/>
    <col min="10" max="10" width="11.21875" bestFit="1" customWidth="1"/>
    <col min="11" max="11" width="15.21875" bestFit="1" customWidth="1"/>
    <col min="12" max="12" width="16.109375" bestFit="1" customWidth="1"/>
    <col min="13" max="13" width="11.33203125" bestFit="1" customWidth="1"/>
  </cols>
  <sheetData>
    <row r="1" spans="1:6" ht="16.8">
      <c r="A1" s="133" t="s">
        <v>42</v>
      </c>
      <c r="B1" s="318" t="s">
        <v>71</v>
      </c>
      <c r="C1" s="318"/>
      <c r="D1" s="318"/>
      <c r="E1" s="318"/>
      <c r="F1" s="318"/>
    </row>
    <row r="2" spans="1:6" ht="16.8">
      <c r="A2" s="133" t="s">
        <v>43</v>
      </c>
      <c r="B2" s="350" t="s">
        <v>84</v>
      </c>
      <c r="C2" s="350"/>
      <c r="D2" s="350"/>
      <c r="E2" s="350"/>
      <c r="F2" s="350"/>
    </row>
    <row r="3" spans="1:6" ht="16.8">
      <c r="A3" s="134"/>
      <c r="B3" s="135" t="s">
        <v>16</v>
      </c>
      <c r="C3" s="135" t="s">
        <v>17</v>
      </c>
      <c r="D3" s="135" t="s">
        <v>44</v>
      </c>
      <c r="E3" s="136" t="s">
        <v>19</v>
      </c>
      <c r="F3" s="135" t="s">
        <v>61</v>
      </c>
    </row>
    <row r="4" spans="1:6" ht="16.8">
      <c r="A4" s="137" t="s">
        <v>46</v>
      </c>
      <c r="B4" s="134">
        <v>16</v>
      </c>
      <c r="C4" s="134">
        <v>0</v>
      </c>
      <c r="D4" s="134">
        <v>0</v>
      </c>
      <c r="E4" s="134">
        <v>0</v>
      </c>
      <c r="F4" s="134">
        <f>B4</f>
        <v>16</v>
      </c>
    </row>
    <row r="5" spans="1:6" ht="16.8">
      <c r="A5" s="137" t="s">
        <v>47</v>
      </c>
      <c r="B5" s="134">
        <v>16</v>
      </c>
      <c r="C5" s="134">
        <v>0</v>
      </c>
      <c r="D5" s="134">
        <v>0</v>
      </c>
      <c r="E5" s="134">
        <v>0</v>
      </c>
      <c r="F5" s="134">
        <f>B5</f>
        <v>16</v>
      </c>
    </row>
    <row r="7" spans="1:6" ht="19.2" customHeight="1"/>
    <row r="8" spans="1:6" ht="36" customHeight="1"/>
    <row r="9" spans="1:6" ht="36" customHeight="1"/>
    <row r="10" spans="1:6" ht="31.8" customHeight="1"/>
    <row r="11" spans="1:6" ht="39" customHeight="1"/>
    <row r="12" spans="1:6" ht="38.4" customHeight="1"/>
    <row r="26" spans="1:13" ht="17.399999999999999">
      <c r="A26" s="313" t="s">
        <v>48</v>
      </c>
      <c r="B26" s="313" t="s">
        <v>6</v>
      </c>
      <c r="C26" s="313" t="s">
        <v>49</v>
      </c>
      <c r="D26" s="313" t="s">
        <v>62</v>
      </c>
      <c r="E26" s="314" t="s">
        <v>51</v>
      </c>
      <c r="F26" s="313" t="s">
        <v>52</v>
      </c>
      <c r="G26" s="320" t="s">
        <v>53</v>
      </c>
      <c r="H26" s="320"/>
      <c r="I26" s="320"/>
      <c r="J26" s="320"/>
      <c r="K26" s="320"/>
      <c r="L26" s="320"/>
      <c r="M26" s="281" t="s">
        <v>54</v>
      </c>
    </row>
    <row r="27" spans="1:13" ht="17.399999999999999">
      <c r="A27" s="313"/>
      <c r="B27" s="313"/>
      <c r="C27" s="313"/>
      <c r="D27" s="313"/>
      <c r="E27" s="314"/>
      <c r="F27" s="313"/>
      <c r="G27" s="320" t="s">
        <v>24</v>
      </c>
      <c r="H27" s="320"/>
      <c r="I27" s="320"/>
      <c r="J27" s="320" t="s">
        <v>25</v>
      </c>
      <c r="K27" s="320"/>
      <c r="L27" s="320"/>
      <c r="M27" s="321"/>
    </row>
    <row r="28" spans="1:13" ht="15.6">
      <c r="A28" s="313"/>
      <c r="B28" s="313"/>
      <c r="C28" s="313"/>
      <c r="D28" s="313"/>
      <c r="E28" s="314"/>
      <c r="F28" s="313"/>
      <c r="G28" s="126" t="s">
        <v>55</v>
      </c>
      <c r="H28" s="127" t="s">
        <v>56</v>
      </c>
      <c r="I28" s="126" t="s">
        <v>57</v>
      </c>
      <c r="J28" s="126" t="s">
        <v>55</v>
      </c>
      <c r="K28" s="126" t="s">
        <v>56</v>
      </c>
      <c r="L28" s="126" t="s">
        <v>57</v>
      </c>
      <c r="M28" s="321"/>
    </row>
    <row r="29" spans="1:13" ht="15.6">
      <c r="A29" s="351" t="s">
        <v>297</v>
      </c>
      <c r="B29" s="352"/>
      <c r="C29" s="352"/>
      <c r="D29" s="352"/>
      <c r="E29" s="352"/>
      <c r="F29" s="352"/>
      <c r="G29" s="352"/>
      <c r="H29" s="352"/>
      <c r="I29" s="352"/>
      <c r="J29" s="352"/>
      <c r="K29" s="352"/>
      <c r="L29" s="352"/>
      <c r="M29" s="353"/>
    </row>
    <row r="30" spans="1:13" s="170" customFormat="1" ht="40.049999999999997" customHeight="1">
      <c r="A30" s="187" t="s">
        <v>305</v>
      </c>
      <c r="B30" s="187" t="s">
        <v>58</v>
      </c>
      <c r="C30" s="187" t="s">
        <v>350</v>
      </c>
      <c r="D30" s="187" t="s">
        <v>88</v>
      </c>
      <c r="E30" s="187" t="s">
        <v>334</v>
      </c>
      <c r="F30" s="187" t="s">
        <v>334</v>
      </c>
      <c r="G30" s="184" t="s">
        <v>59</v>
      </c>
      <c r="H30" s="233">
        <v>46150</v>
      </c>
      <c r="I30" s="184" t="s">
        <v>948</v>
      </c>
      <c r="J30" s="184" t="s">
        <v>59</v>
      </c>
      <c r="K30" s="185"/>
      <c r="L30" s="184"/>
      <c r="M30" s="171"/>
    </row>
    <row r="31" spans="1:13" s="170" customFormat="1" ht="40.049999999999997" customHeight="1">
      <c r="A31" s="187" t="s">
        <v>312</v>
      </c>
      <c r="B31" s="187" t="s">
        <v>320</v>
      </c>
      <c r="C31" s="187" t="s">
        <v>350</v>
      </c>
      <c r="D31" s="187" t="s">
        <v>88</v>
      </c>
      <c r="E31" s="187" t="s">
        <v>335</v>
      </c>
      <c r="F31" s="187" t="s">
        <v>335</v>
      </c>
      <c r="G31" s="184" t="s">
        <v>59</v>
      </c>
      <c r="H31" s="251">
        <v>46150</v>
      </c>
      <c r="I31" s="184" t="s">
        <v>948</v>
      </c>
      <c r="J31" s="184" t="s">
        <v>59</v>
      </c>
      <c r="K31" s="185"/>
      <c r="L31" s="184"/>
      <c r="M31" s="171"/>
    </row>
    <row r="32" spans="1:13" s="170" customFormat="1" ht="40.049999999999997" customHeight="1">
      <c r="A32" s="187" t="s">
        <v>313</v>
      </c>
      <c r="B32" s="187" t="s">
        <v>321</v>
      </c>
      <c r="C32" s="187" t="s">
        <v>350</v>
      </c>
      <c r="D32" s="187" t="s">
        <v>88</v>
      </c>
      <c r="E32" s="187" t="s">
        <v>336</v>
      </c>
      <c r="F32" s="187" t="s">
        <v>336</v>
      </c>
      <c r="G32" s="184" t="s">
        <v>59</v>
      </c>
      <c r="H32" s="129">
        <v>46150</v>
      </c>
      <c r="I32" s="184" t="s">
        <v>948</v>
      </c>
      <c r="J32" s="184" t="s">
        <v>59</v>
      </c>
      <c r="K32" s="185"/>
      <c r="L32" s="184"/>
      <c r="M32" s="171"/>
    </row>
    <row r="33" spans="1:14" s="170" customFormat="1" ht="40.049999999999997" customHeight="1">
      <c r="A33" s="187" t="s">
        <v>314</v>
      </c>
      <c r="B33" s="187" t="s">
        <v>322</v>
      </c>
      <c r="C33" s="187" t="s">
        <v>350</v>
      </c>
      <c r="D33" s="187" t="s">
        <v>88</v>
      </c>
      <c r="E33" s="187" t="s">
        <v>339</v>
      </c>
      <c r="F33" s="187" t="s">
        <v>339</v>
      </c>
      <c r="G33" s="184" t="s">
        <v>59</v>
      </c>
      <c r="H33" s="129">
        <v>46150</v>
      </c>
      <c r="I33" s="184" t="s">
        <v>948</v>
      </c>
      <c r="J33" s="184" t="s">
        <v>59</v>
      </c>
      <c r="K33" s="185"/>
      <c r="L33" s="184"/>
      <c r="M33" s="171"/>
    </row>
    <row r="34" spans="1:14" s="170" customFormat="1" ht="40.049999999999997" customHeight="1">
      <c r="A34" s="187" t="s">
        <v>315</v>
      </c>
      <c r="B34" s="187" t="s">
        <v>323</v>
      </c>
      <c r="C34" s="187" t="s">
        <v>350</v>
      </c>
      <c r="D34" s="187" t="s">
        <v>88</v>
      </c>
      <c r="E34" s="187" t="s">
        <v>340</v>
      </c>
      <c r="F34" s="187" t="s">
        <v>340</v>
      </c>
      <c r="G34" s="184" t="s">
        <v>59</v>
      </c>
      <c r="H34" s="129">
        <v>46150</v>
      </c>
      <c r="I34" s="184" t="s">
        <v>948</v>
      </c>
      <c r="J34" s="184" t="s">
        <v>59</v>
      </c>
      <c r="K34" s="185"/>
      <c r="L34" s="184"/>
      <c r="M34" s="171"/>
    </row>
    <row r="35" spans="1:14" s="170" customFormat="1" ht="40.049999999999997" customHeight="1">
      <c r="A35" s="187" t="s">
        <v>316</v>
      </c>
      <c r="B35" s="187" t="s">
        <v>324</v>
      </c>
      <c r="C35" s="187" t="s">
        <v>350</v>
      </c>
      <c r="D35" s="187" t="s">
        <v>88</v>
      </c>
      <c r="E35" s="187" t="s">
        <v>341</v>
      </c>
      <c r="F35" s="187" t="s">
        <v>341</v>
      </c>
      <c r="G35" s="184" t="s">
        <v>59</v>
      </c>
      <c r="H35" s="129">
        <v>46150</v>
      </c>
      <c r="I35" s="184" t="s">
        <v>948</v>
      </c>
      <c r="J35" s="184" t="s">
        <v>59</v>
      </c>
      <c r="K35" s="185"/>
      <c r="L35" s="184"/>
      <c r="M35" s="171"/>
    </row>
    <row r="36" spans="1:14" s="170" customFormat="1" ht="40.049999999999997" customHeight="1">
      <c r="A36" s="187" t="s">
        <v>317</v>
      </c>
      <c r="B36" s="187" t="s">
        <v>325</v>
      </c>
      <c r="C36" s="187" t="s">
        <v>350</v>
      </c>
      <c r="D36" s="187" t="s">
        <v>88</v>
      </c>
      <c r="E36" s="187" t="s">
        <v>342</v>
      </c>
      <c r="F36" s="187" t="s">
        <v>342</v>
      </c>
      <c r="G36" s="184" t="s">
        <v>59</v>
      </c>
      <c r="H36" s="129">
        <v>46150</v>
      </c>
      <c r="I36" s="184" t="s">
        <v>948</v>
      </c>
      <c r="J36" s="184" t="s">
        <v>59</v>
      </c>
      <c r="K36" s="185"/>
      <c r="L36" s="184"/>
      <c r="M36" s="171"/>
    </row>
    <row r="37" spans="1:14" s="170" customFormat="1" ht="40.049999999999997" customHeight="1">
      <c r="A37" s="187" t="s">
        <v>318</v>
      </c>
      <c r="B37" s="187" t="s">
        <v>326</v>
      </c>
      <c r="C37" s="187" t="s">
        <v>350</v>
      </c>
      <c r="D37" s="187" t="s">
        <v>88</v>
      </c>
      <c r="E37" s="187" t="s">
        <v>344</v>
      </c>
      <c r="F37" s="187" t="s">
        <v>344</v>
      </c>
      <c r="G37" s="184" t="s">
        <v>59</v>
      </c>
      <c r="H37" s="129">
        <v>46150</v>
      </c>
      <c r="I37" s="184" t="s">
        <v>948</v>
      </c>
      <c r="J37" s="184" t="s">
        <v>59</v>
      </c>
      <c r="K37" s="185"/>
      <c r="L37" s="184"/>
      <c r="M37" s="171"/>
    </row>
    <row r="38" spans="1:14" s="170" customFormat="1" ht="40.049999999999997" customHeight="1">
      <c r="A38" s="187" t="s">
        <v>319</v>
      </c>
      <c r="B38" s="187" t="s">
        <v>327</v>
      </c>
      <c r="C38" s="187" t="s">
        <v>350</v>
      </c>
      <c r="D38" s="187" t="s">
        <v>88</v>
      </c>
      <c r="E38" s="187" t="s">
        <v>345</v>
      </c>
      <c r="F38" s="187" t="s">
        <v>345</v>
      </c>
      <c r="G38" s="184" t="s">
        <v>59</v>
      </c>
      <c r="H38" s="129">
        <v>46150</v>
      </c>
      <c r="I38" s="184" t="s">
        <v>948</v>
      </c>
      <c r="J38" s="184" t="s">
        <v>59</v>
      </c>
      <c r="K38" s="185"/>
      <c r="L38" s="184"/>
      <c r="M38" s="171"/>
    </row>
    <row r="39" spans="1:14" s="170" customFormat="1" ht="40.049999999999997" customHeight="1">
      <c r="A39" s="187" t="s">
        <v>329</v>
      </c>
      <c r="B39" s="187" t="s">
        <v>330</v>
      </c>
      <c r="C39" s="187" t="s">
        <v>350</v>
      </c>
      <c r="D39" s="187" t="s">
        <v>88</v>
      </c>
      <c r="E39" s="187" t="s">
        <v>346</v>
      </c>
      <c r="F39" s="187" t="s">
        <v>346</v>
      </c>
      <c r="G39" s="184" t="s">
        <v>59</v>
      </c>
      <c r="H39" s="129">
        <v>46150</v>
      </c>
      <c r="I39" s="70" t="s">
        <v>904</v>
      </c>
      <c r="J39" s="184" t="s">
        <v>59</v>
      </c>
      <c r="K39" s="185"/>
      <c r="L39" s="184"/>
      <c r="M39" s="171"/>
    </row>
    <row r="40" spans="1:14" ht="16.8">
      <c r="A40" s="354" t="s">
        <v>299</v>
      </c>
      <c r="B40" s="355"/>
      <c r="C40" s="355"/>
      <c r="D40" s="355"/>
      <c r="E40" s="355"/>
      <c r="F40" s="355"/>
      <c r="G40" s="355"/>
      <c r="H40" s="355"/>
      <c r="I40" s="355"/>
      <c r="J40" s="355"/>
      <c r="K40" s="355"/>
      <c r="L40" s="355"/>
      <c r="M40" s="356"/>
      <c r="N40" s="48"/>
    </row>
    <row r="41" spans="1:14" s="170" customFormat="1" ht="40.049999999999997" customHeight="1">
      <c r="A41" s="187" t="s">
        <v>371</v>
      </c>
      <c r="B41" s="187" t="s">
        <v>377</v>
      </c>
      <c r="C41" s="187" t="s">
        <v>386</v>
      </c>
      <c r="D41" s="187" t="s">
        <v>88</v>
      </c>
      <c r="E41" s="187" t="s">
        <v>399</v>
      </c>
      <c r="F41" s="187" t="s">
        <v>399</v>
      </c>
      <c r="G41" s="184" t="s">
        <v>59</v>
      </c>
      <c r="H41" s="233">
        <v>46150</v>
      </c>
      <c r="I41" s="184" t="s">
        <v>948</v>
      </c>
      <c r="J41" s="184" t="s">
        <v>59</v>
      </c>
      <c r="K41" s="185"/>
      <c r="L41" s="184"/>
      <c r="M41" s="171"/>
    </row>
    <row r="42" spans="1:14" s="170" customFormat="1" ht="40.049999999999997" customHeight="1">
      <c r="A42" s="187" t="s">
        <v>372</v>
      </c>
      <c r="B42" s="187" t="s">
        <v>378</v>
      </c>
      <c r="C42" s="187" t="s">
        <v>388</v>
      </c>
      <c r="D42" s="187" t="s">
        <v>88</v>
      </c>
      <c r="E42" s="187" t="s">
        <v>943</v>
      </c>
      <c r="F42" s="187" t="s">
        <v>943</v>
      </c>
      <c r="G42" s="184" t="s">
        <v>59</v>
      </c>
      <c r="H42" s="251">
        <v>46150</v>
      </c>
      <c r="I42" s="184" t="s">
        <v>948</v>
      </c>
      <c r="J42" s="184" t="s">
        <v>59</v>
      </c>
      <c r="K42" s="185"/>
      <c r="L42" s="184"/>
      <c r="M42" s="171"/>
    </row>
    <row r="43" spans="1:14" s="170" customFormat="1" ht="40.049999999999997" customHeight="1">
      <c r="A43" s="187" t="s">
        <v>373</v>
      </c>
      <c r="B43" s="187" t="s">
        <v>380</v>
      </c>
      <c r="C43" s="187" t="s">
        <v>350</v>
      </c>
      <c r="D43" s="187" t="s">
        <v>332</v>
      </c>
      <c r="E43" s="187" t="s">
        <v>401</v>
      </c>
      <c r="F43" s="187" t="s">
        <v>401</v>
      </c>
      <c r="G43" s="184" t="s">
        <v>59</v>
      </c>
      <c r="H43" s="129">
        <v>46150</v>
      </c>
      <c r="I43" s="184" t="s">
        <v>948</v>
      </c>
      <c r="J43" s="184" t="s">
        <v>59</v>
      </c>
      <c r="K43" s="185"/>
      <c r="L43" s="184"/>
      <c r="M43" s="171"/>
    </row>
    <row r="44" spans="1:14" s="170" customFormat="1" ht="40.049999999999997" customHeight="1">
      <c r="A44" s="187" t="s">
        <v>374</v>
      </c>
      <c r="B44" s="187" t="s">
        <v>382</v>
      </c>
      <c r="C44" s="187" t="s">
        <v>390</v>
      </c>
      <c r="D44" s="187" t="s">
        <v>332</v>
      </c>
      <c r="E44" s="187" t="s">
        <v>402</v>
      </c>
      <c r="F44" s="187" t="s">
        <v>402</v>
      </c>
      <c r="G44" s="184" t="s">
        <v>59</v>
      </c>
      <c r="H44" s="129">
        <v>46150</v>
      </c>
      <c r="I44" s="184" t="s">
        <v>948</v>
      </c>
      <c r="J44" s="184" t="s">
        <v>59</v>
      </c>
      <c r="K44" s="185"/>
      <c r="L44" s="184"/>
      <c r="M44" s="171"/>
    </row>
    <row r="45" spans="1:14" s="170" customFormat="1" ht="40.049999999999997" customHeight="1">
      <c r="A45" s="187" t="s">
        <v>375</v>
      </c>
      <c r="B45" s="187" t="s">
        <v>383</v>
      </c>
      <c r="C45" s="187" t="s">
        <v>391</v>
      </c>
      <c r="D45" s="187" t="s">
        <v>332</v>
      </c>
      <c r="E45" s="187" t="s">
        <v>403</v>
      </c>
      <c r="F45" s="187" t="s">
        <v>942</v>
      </c>
      <c r="G45" s="184" t="s">
        <v>59</v>
      </c>
      <c r="H45" s="129">
        <v>46150</v>
      </c>
      <c r="I45" s="184" t="s">
        <v>948</v>
      </c>
      <c r="J45" s="184" t="s">
        <v>59</v>
      </c>
      <c r="K45" s="185"/>
      <c r="L45" s="184"/>
      <c r="M45" s="171"/>
    </row>
    <row r="46" spans="1:14" s="170" customFormat="1" ht="40.049999999999997" customHeight="1">
      <c r="A46" s="187" t="s">
        <v>376</v>
      </c>
      <c r="B46" s="187" t="s">
        <v>944</v>
      </c>
      <c r="C46" s="187" t="s">
        <v>350</v>
      </c>
      <c r="D46" s="187" t="s">
        <v>332</v>
      </c>
      <c r="E46" s="187" t="s">
        <v>945</v>
      </c>
      <c r="F46" s="187" t="s">
        <v>945</v>
      </c>
      <c r="G46" s="184" t="s">
        <v>59</v>
      </c>
      <c r="H46" s="129">
        <v>46150</v>
      </c>
      <c r="I46" s="184" t="s">
        <v>948</v>
      </c>
      <c r="J46" s="184" t="s">
        <v>59</v>
      </c>
      <c r="K46" s="185"/>
      <c r="L46" s="184"/>
      <c r="M46" s="171"/>
    </row>
  </sheetData>
  <mergeCells count="14">
    <mergeCell ref="A29:M29"/>
    <mergeCell ref="A40:M40"/>
    <mergeCell ref="C26:C28"/>
    <mergeCell ref="D26:D28"/>
    <mergeCell ref="E26:E28"/>
    <mergeCell ref="F26:F28"/>
    <mergeCell ref="G26:L26"/>
    <mergeCell ref="B1:F1"/>
    <mergeCell ref="B2:F2"/>
    <mergeCell ref="A26:A28"/>
    <mergeCell ref="B26:B28"/>
    <mergeCell ref="M26:M28"/>
    <mergeCell ref="G27:I27"/>
    <mergeCell ref="J27:L27"/>
  </mergeCells>
  <phoneticPr fontId="43" type="noConversion"/>
  <dataValidations disablePrompts="1" count="1">
    <dataValidation type="list" operator="equal" allowBlank="1" showErrorMessage="1" promptTitle="dfdf" sqref="G30:G39 G41:G46 J41:J46 J30:J39" xr:uid="{1D3183EE-E9CE-4A72-B169-D9290B19230D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20C71-47EB-43C2-901F-35BB78A44327}">
  <sheetPr>
    <tabColor theme="0"/>
  </sheetPr>
  <dimension ref="A1:N58"/>
  <sheetViews>
    <sheetView tabSelected="1" topLeftCell="D18" zoomScale="80" zoomScaleNormal="70" workbookViewId="0">
      <selection activeCell="L56" sqref="L56"/>
    </sheetView>
  </sheetViews>
  <sheetFormatPr defaultRowHeight="14.4"/>
  <cols>
    <col min="1" max="1" width="18.5546875" bestFit="1" customWidth="1"/>
    <col min="2" max="2" width="34.109375" customWidth="1"/>
    <col min="3" max="3" width="56.77734375" customWidth="1"/>
    <col min="4" max="4" width="54" customWidth="1"/>
    <col min="5" max="5" width="41.109375" customWidth="1"/>
    <col min="6" max="6" width="45.44140625" customWidth="1"/>
    <col min="7" max="7" width="12.109375" bestFit="1" customWidth="1"/>
    <col min="8" max="8" width="15.88671875" bestFit="1" customWidth="1"/>
    <col min="9" max="9" width="17" customWidth="1"/>
    <col min="10" max="10" width="12.109375" bestFit="1" customWidth="1"/>
    <col min="11" max="11" width="15.88671875" bestFit="1" customWidth="1"/>
    <col min="12" max="12" width="17" bestFit="1" customWidth="1"/>
    <col min="13" max="13" width="11.33203125" bestFit="1" customWidth="1"/>
  </cols>
  <sheetData>
    <row r="1" spans="1:6" ht="22.8">
      <c r="A1" s="122" t="s">
        <v>42</v>
      </c>
      <c r="B1" s="276" t="s">
        <v>71</v>
      </c>
      <c r="C1" s="277"/>
      <c r="D1" s="277"/>
      <c r="E1" s="277"/>
      <c r="F1" s="278"/>
    </row>
    <row r="2" spans="1:6" ht="22.8">
      <c r="A2" s="122" t="s">
        <v>43</v>
      </c>
      <c r="B2" s="273" t="s">
        <v>85</v>
      </c>
      <c r="C2" s="274"/>
      <c r="D2" s="274"/>
      <c r="E2" s="274"/>
      <c r="F2" s="275"/>
    </row>
    <row r="3" spans="1:6" ht="18">
      <c r="A3" s="107"/>
      <c r="B3" s="123" t="s">
        <v>16</v>
      </c>
      <c r="C3" s="123" t="s">
        <v>17</v>
      </c>
      <c r="D3" s="123" t="s">
        <v>44</v>
      </c>
      <c r="E3" s="124" t="s">
        <v>19</v>
      </c>
      <c r="F3" s="123" t="s">
        <v>61</v>
      </c>
    </row>
    <row r="4" spans="1:6" ht="18">
      <c r="A4" s="110" t="s">
        <v>46</v>
      </c>
      <c r="B4" s="107">
        <v>21</v>
      </c>
      <c r="C4" s="107">
        <v>0</v>
      </c>
      <c r="D4" s="107">
        <v>0</v>
      </c>
      <c r="E4" s="107">
        <v>0</v>
      </c>
      <c r="F4" s="107">
        <f>B4</f>
        <v>21</v>
      </c>
    </row>
    <row r="5" spans="1:6" ht="18">
      <c r="A5" s="110" t="s">
        <v>47</v>
      </c>
      <c r="B5" s="138">
        <v>21</v>
      </c>
      <c r="C5" s="107">
        <v>0</v>
      </c>
      <c r="D5" s="107">
        <v>0</v>
      </c>
      <c r="E5" s="107">
        <v>0</v>
      </c>
      <c r="F5" s="107">
        <f>B5</f>
        <v>21</v>
      </c>
    </row>
    <row r="8" spans="1:6" ht="42" customHeight="1"/>
    <row r="9" spans="1:6" ht="36.6" customHeight="1"/>
    <row r="11" spans="1:6" ht="33" customHeight="1"/>
    <row r="13" spans="1:6" ht="34.200000000000003" customHeight="1"/>
    <row r="15" spans="1:6" ht="32.4" customHeight="1"/>
    <row r="16" spans="1:6" ht="30.6" customHeight="1"/>
    <row r="18" spans="1:13" ht="26.4" customHeight="1"/>
    <row r="31" spans="1:13" ht="17.399999999999999">
      <c r="A31" s="279" t="s">
        <v>48</v>
      </c>
      <c r="B31" s="279" t="s">
        <v>6</v>
      </c>
      <c r="C31" s="279" t="s">
        <v>49</v>
      </c>
      <c r="D31" s="279" t="s">
        <v>62</v>
      </c>
      <c r="E31" s="280" t="s">
        <v>51</v>
      </c>
      <c r="F31" s="279" t="s">
        <v>52</v>
      </c>
      <c r="G31" s="320" t="s">
        <v>53</v>
      </c>
      <c r="H31" s="320"/>
      <c r="I31" s="320"/>
      <c r="J31" s="320"/>
      <c r="K31" s="320"/>
      <c r="L31" s="320"/>
      <c r="M31" s="281" t="s">
        <v>54</v>
      </c>
    </row>
    <row r="32" spans="1:13" ht="17.399999999999999">
      <c r="A32" s="279"/>
      <c r="B32" s="279"/>
      <c r="C32" s="279"/>
      <c r="D32" s="279"/>
      <c r="E32" s="280"/>
      <c r="F32" s="279"/>
      <c r="G32" s="320" t="s">
        <v>24</v>
      </c>
      <c r="H32" s="320"/>
      <c r="I32" s="320"/>
      <c r="J32" s="320" t="s">
        <v>25</v>
      </c>
      <c r="K32" s="320"/>
      <c r="L32" s="320"/>
      <c r="M32" s="329"/>
    </row>
    <row r="33" spans="1:14" ht="16.8">
      <c r="A33" s="279"/>
      <c r="B33" s="279"/>
      <c r="C33" s="279"/>
      <c r="D33" s="279"/>
      <c r="E33" s="280"/>
      <c r="F33" s="279"/>
      <c r="G33" s="112" t="s">
        <v>55</v>
      </c>
      <c r="H33" s="113" t="s">
        <v>56</v>
      </c>
      <c r="I33" s="112" t="s">
        <v>57</v>
      </c>
      <c r="J33" s="112" t="s">
        <v>55</v>
      </c>
      <c r="K33" s="112" t="s">
        <v>56</v>
      </c>
      <c r="L33" s="112" t="s">
        <v>57</v>
      </c>
      <c r="M33" s="329"/>
    </row>
    <row r="34" spans="1:14" ht="16.8">
      <c r="A34" s="330" t="s">
        <v>246</v>
      </c>
      <c r="B34" s="330"/>
      <c r="C34" s="330"/>
      <c r="D34" s="330"/>
      <c r="E34" s="330"/>
      <c r="F34" s="330"/>
      <c r="G34" s="330"/>
      <c r="H34" s="330"/>
      <c r="I34" s="330"/>
      <c r="J34" s="330"/>
      <c r="K34" s="330"/>
      <c r="L34" s="330"/>
      <c r="M34" s="330"/>
    </row>
    <row r="35" spans="1:14" ht="34.950000000000003" customHeight="1">
      <c r="A35" s="170" t="s">
        <v>165</v>
      </c>
      <c r="B35" s="182" t="s">
        <v>58</v>
      </c>
      <c r="C35" s="170" t="s">
        <v>351</v>
      </c>
      <c r="D35" s="183" t="s">
        <v>88</v>
      </c>
      <c r="E35" s="170" t="s">
        <v>201</v>
      </c>
      <c r="F35" s="170" t="s">
        <v>201</v>
      </c>
      <c r="G35" s="184" t="s">
        <v>59</v>
      </c>
      <c r="H35" s="233">
        <v>46150</v>
      </c>
      <c r="I35" s="184" t="s">
        <v>904</v>
      </c>
      <c r="J35" s="184" t="s">
        <v>59</v>
      </c>
      <c r="K35" s="233"/>
      <c r="L35" s="184"/>
      <c r="M35" s="142" t="s">
        <v>63</v>
      </c>
    </row>
    <row r="36" spans="1:14" ht="34.950000000000003" customHeight="1">
      <c r="A36" s="171" t="s">
        <v>166</v>
      </c>
      <c r="B36" s="170" t="s">
        <v>180</v>
      </c>
      <c r="C36" s="170" t="s">
        <v>351</v>
      </c>
      <c r="D36" s="183" t="s">
        <v>88</v>
      </c>
      <c r="E36" s="170" t="s">
        <v>204</v>
      </c>
      <c r="F36" s="170" t="s">
        <v>204</v>
      </c>
      <c r="G36" s="184" t="s">
        <v>59</v>
      </c>
      <c r="H36" s="251">
        <v>46150</v>
      </c>
      <c r="I36" s="184" t="s">
        <v>904</v>
      </c>
      <c r="J36" s="184" t="s">
        <v>59</v>
      </c>
      <c r="K36" s="233"/>
      <c r="L36" s="184"/>
      <c r="M36" s="142" t="s">
        <v>63</v>
      </c>
    </row>
    <row r="37" spans="1:14" ht="34.950000000000003" customHeight="1">
      <c r="A37" s="170" t="s">
        <v>168</v>
      </c>
      <c r="B37" s="171" t="s">
        <v>182</v>
      </c>
      <c r="C37" s="170" t="s">
        <v>351</v>
      </c>
      <c r="D37" s="183" t="s">
        <v>88</v>
      </c>
      <c r="E37" s="170" t="s">
        <v>205</v>
      </c>
      <c r="F37" s="170" t="s">
        <v>205</v>
      </c>
      <c r="G37" s="184" t="s">
        <v>59</v>
      </c>
      <c r="H37" s="129">
        <v>46150</v>
      </c>
      <c r="I37" s="261" t="s">
        <v>904</v>
      </c>
      <c r="J37" s="184" t="s">
        <v>59</v>
      </c>
      <c r="K37" s="233"/>
      <c r="L37" s="261"/>
      <c r="M37" s="75"/>
      <c r="N37" s="75"/>
    </row>
    <row r="38" spans="1:14" ht="34.950000000000003" customHeight="1">
      <c r="A38" s="171" t="s">
        <v>169</v>
      </c>
      <c r="B38" s="170" t="s">
        <v>184</v>
      </c>
      <c r="C38" s="170" t="s">
        <v>351</v>
      </c>
      <c r="D38" s="170" t="s">
        <v>196</v>
      </c>
      <c r="E38" s="170" t="s">
        <v>206</v>
      </c>
      <c r="F38" s="170" t="s">
        <v>206</v>
      </c>
      <c r="G38" s="184" t="s">
        <v>59</v>
      </c>
      <c r="H38" s="129">
        <v>46150</v>
      </c>
      <c r="I38" s="184" t="s">
        <v>904</v>
      </c>
      <c r="J38" s="184" t="s">
        <v>59</v>
      </c>
      <c r="K38" s="233"/>
      <c r="L38" s="184"/>
      <c r="M38" s="78"/>
    </row>
    <row r="39" spans="1:14" ht="34.950000000000003" customHeight="1">
      <c r="A39" s="170" t="s">
        <v>170</v>
      </c>
      <c r="B39" s="170" t="s">
        <v>185</v>
      </c>
      <c r="C39" s="170" t="s">
        <v>351</v>
      </c>
      <c r="D39" s="170" t="s">
        <v>196</v>
      </c>
      <c r="E39" s="170" t="s">
        <v>208</v>
      </c>
      <c r="F39" s="170" t="s">
        <v>208</v>
      </c>
      <c r="G39" s="184" t="s">
        <v>59</v>
      </c>
      <c r="H39" s="129">
        <v>46150</v>
      </c>
      <c r="I39" s="184" t="s">
        <v>904</v>
      </c>
      <c r="J39" s="184" t="s">
        <v>59</v>
      </c>
      <c r="K39" s="233"/>
      <c r="L39" s="184"/>
      <c r="M39" s="78"/>
    </row>
    <row r="40" spans="1:14" ht="34.950000000000003" customHeight="1">
      <c r="A40" s="171" t="s">
        <v>171</v>
      </c>
      <c r="B40" s="170" t="s">
        <v>186</v>
      </c>
      <c r="C40" s="170" t="s">
        <v>351</v>
      </c>
      <c r="D40" s="170" t="s">
        <v>196</v>
      </c>
      <c r="E40" s="170" t="s">
        <v>209</v>
      </c>
      <c r="F40" s="170" t="s">
        <v>209</v>
      </c>
      <c r="G40" s="184" t="s">
        <v>59</v>
      </c>
      <c r="H40" s="129">
        <v>46150</v>
      </c>
      <c r="I40" s="261" t="s">
        <v>904</v>
      </c>
      <c r="J40" s="184" t="s">
        <v>59</v>
      </c>
      <c r="K40" s="233"/>
      <c r="L40" s="261"/>
      <c r="M40" s="78"/>
    </row>
    <row r="41" spans="1:14" ht="34.950000000000003" customHeight="1">
      <c r="A41" s="170" t="s">
        <v>172</v>
      </c>
      <c r="B41" s="170" t="s">
        <v>188</v>
      </c>
      <c r="C41" s="170" t="s">
        <v>351</v>
      </c>
      <c r="D41" s="170" t="s">
        <v>196</v>
      </c>
      <c r="E41" s="170" t="s">
        <v>210</v>
      </c>
      <c r="F41" s="170" t="s">
        <v>210</v>
      </c>
      <c r="G41" s="184" t="s">
        <v>59</v>
      </c>
      <c r="H41" s="233">
        <v>46150</v>
      </c>
      <c r="I41" s="184" t="s">
        <v>904</v>
      </c>
      <c r="J41" s="184" t="s">
        <v>59</v>
      </c>
      <c r="K41" s="233"/>
      <c r="L41" s="184"/>
      <c r="M41" s="78"/>
    </row>
    <row r="42" spans="1:14" ht="34.950000000000003" customHeight="1">
      <c r="A42" s="171" t="s">
        <v>173</v>
      </c>
      <c r="B42" s="170" t="s">
        <v>189</v>
      </c>
      <c r="C42" s="170" t="s">
        <v>351</v>
      </c>
      <c r="D42" s="170" t="s">
        <v>196</v>
      </c>
      <c r="E42" s="186" t="s">
        <v>211</v>
      </c>
      <c r="F42" s="186" t="s">
        <v>211</v>
      </c>
      <c r="G42" s="184" t="s">
        <v>59</v>
      </c>
      <c r="H42" s="251">
        <v>46150</v>
      </c>
      <c r="I42" s="184" t="s">
        <v>904</v>
      </c>
      <c r="J42" s="184" t="s">
        <v>59</v>
      </c>
      <c r="K42" s="233"/>
      <c r="L42" s="184"/>
      <c r="M42" s="78"/>
    </row>
    <row r="43" spans="1:14" ht="34.950000000000003" customHeight="1">
      <c r="A43" s="170" t="s">
        <v>174</v>
      </c>
      <c r="B43" s="170" t="s">
        <v>190</v>
      </c>
      <c r="C43" s="170" t="s">
        <v>351</v>
      </c>
      <c r="D43" s="170" t="s">
        <v>196</v>
      </c>
      <c r="E43" s="186" t="s">
        <v>212</v>
      </c>
      <c r="F43" s="186" t="s">
        <v>212</v>
      </c>
      <c r="G43" s="184" t="s">
        <v>59</v>
      </c>
      <c r="H43" s="129">
        <v>46150</v>
      </c>
      <c r="I43" s="184" t="s">
        <v>904</v>
      </c>
      <c r="J43" s="184" t="s">
        <v>59</v>
      </c>
      <c r="K43" s="233"/>
      <c r="L43" s="184"/>
      <c r="M43" s="78"/>
    </row>
    <row r="44" spans="1:14" ht="34.950000000000003" customHeight="1">
      <c r="A44" s="171" t="s">
        <v>175</v>
      </c>
      <c r="B44" s="170" t="s">
        <v>192</v>
      </c>
      <c r="C44" s="170" t="s">
        <v>351</v>
      </c>
      <c r="D44" s="170" t="s">
        <v>196</v>
      </c>
      <c r="E44" s="186" t="s">
        <v>213</v>
      </c>
      <c r="F44" s="186" t="s">
        <v>213</v>
      </c>
      <c r="G44" s="184" t="s">
        <v>59</v>
      </c>
      <c r="H44" s="129">
        <v>46150</v>
      </c>
      <c r="I44" s="261" t="s">
        <v>904</v>
      </c>
      <c r="J44" s="184" t="s">
        <v>59</v>
      </c>
      <c r="K44" s="233"/>
      <c r="L44" s="261"/>
      <c r="M44" s="78"/>
    </row>
    <row r="45" spans="1:14" ht="34.950000000000003" customHeight="1">
      <c r="A45" s="170" t="s">
        <v>176</v>
      </c>
      <c r="B45" s="170" t="s">
        <v>193</v>
      </c>
      <c r="C45" s="170" t="s">
        <v>351</v>
      </c>
      <c r="D45" s="170" t="s">
        <v>196</v>
      </c>
      <c r="E45" s="171" t="s">
        <v>214</v>
      </c>
      <c r="F45" s="171" t="s">
        <v>214</v>
      </c>
      <c r="G45" s="184" t="s">
        <v>59</v>
      </c>
      <c r="H45" s="129">
        <v>46150</v>
      </c>
      <c r="I45" s="184" t="s">
        <v>904</v>
      </c>
      <c r="J45" s="184" t="s">
        <v>59</v>
      </c>
      <c r="K45" s="233"/>
      <c r="L45" s="184"/>
      <c r="M45" s="78"/>
      <c r="N45" s="56"/>
    </row>
    <row r="46" spans="1:14" ht="34.950000000000003" customHeight="1">
      <c r="A46" s="171" t="s">
        <v>177</v>
      </c>
      <c r="B46" s="170" t="s">
        <v>194</v>
      </c>
      <c r="C46" s="170" t="s">
        <v>351</v>
      </c>
      <c r="D46" s="170" t="s">
        <v>196</v>
      </c>
      <c r="E46" s="187" t="s">
        <v>215</v>
      </c>
      <c r="F46" s="187" t="s">
        <v>215</v>
      </c>
      <c r="G46" s="184" t="s">
        <v>59</v>
      </c>
      <c r="H46" s="129">
        <v>46150</v>
      </c>
      <c r="I46" s="184" t="s">
        <v>904</v>
      </c>
      <c r="J46" s="184" t="s">
        <v>59</v>
      </c>
      <c r="K46" s="233"/>
      <c r="L46" s="184"/>
      <c r="M46" s="78"/>
      <c r="N46" s="56"/>
    </row>
    <row r="47" spans="1:14" ht="34.950000000000003" customHeight="1">
      <c r="A47" s="170" t="s">
        <v>178</v>
      </c>
      <c r="B47" s="170" t="s">
        <v>195</v>
      </c>
      <c r="C47" s="170" t="s">
        <v>351</v>
      </c>
      <c r="D47" s="183" t="s">
        <v>88</v>
      </c>
      <c r="E47" s="171" t="s">
        <v>217</v>
      </c>
      <c r="F47" s="171" t="s">
        <v>217</v>
      </c>
      <c r="G47" s="184" t="s">
        <v>59</v>
      </c>
      <c r="H47" s="129">
        <v>46150</v>
      </c>
      <c r="I47" s="261" t="s">
        <v>904</v>
      </c>
      <c r="J47" s="184" t="s">
        <v>59</v>
      </c>
      <c r="K47" s="233"/>
      <c r="L47" s="261"/>
      <c r="M47" s="78"/>
      <c r="N47" s="56"/>
    </row>
    <row r="48" spans="1:14" ht="16.8">
      <c r="A48" s="357" t="s">
        <v>248</v>
      </c>
      <c r="B48" s="358"/>
      <c r="C48" s="358"/>
      <c r="D48" s="358"/>
      <c r="E48" s="358"/>
      <c r="F48" s="358"/>
      <c r="G48" s="358"/>
      <c r="H48" s="358"/>
      <c r="I48" s="358"/>
      <c r="J48" s="358"/>
      <c r="K48" s="358"/>
      <c r="L48" s="358"/>
      <c r="M48" s="359"/>
    </row>
    <row r="49" spans="1:13" s="168" customFormat="1" ht="40.049999999999997" customHeight="1">
      <c r="A49" s="170" t="s">
        <v>229</v>
      </c>
      <c r="B49" s="187" t="s">
        <v>237</v>
      </c>
      <c r="C49" s="170" t="s">
        <v>352</v>
      </c>
      <c r="D49" s="170" t="s">
        <v>283</v>
      </c>
      <c r="E49" s="170" t="s">
        <v>271</v>
      </c>
      <c r="F49" s="170" t="s">
        <v>271</v>
      </c>
      <c r="G49" s="184" t="s">
        <v>59</v>
      </c>
      <c r="H49" s="233">
        <v>46150</v>
      </c>
      <c r="I49" s="184" t="s">
        <v>904</v>
      </c>
      <c r="J49" s="184" t="s">
        <v>59</v>
      </c>
      <c r="K49" s="233"/>
      <c r="L49" s="184"/>
      <c r="M49" s="75"/>
    </row>
    <row r="50" spans="1:13" s="168" customFormat="1" ht="34.950000000000003" customHeight="1">
      <c r="A50" s="170" t="s">
        <v>230</v>
      </c>
      <c r="B50" s="170" t="s">
        <v>250</v>
      </c>
      <c r="C50" s="170" t="s">
        <v>353</v>
      </c>
      <c r="D50" s="170" t="s">
        <v>196</v>
      </c>
      <c r="E50" s="170" t="s">
        <v>273</v>
      </c>
      <c r="F50" s="170" t="s">
        <v>273</v>
      </c>
      <c r="G50" s="184" t="s">
        <v>59</v>
      </c>
      <c r="H50" s="251">
        <v>46150</v>
      </c>
      <c r="I50" s="261" t="s">
        <v>904</v>
      </c>
      <c r="J50" s="184" t="s">
        <v>59</v>
      </c>
      <c r="K50" s="251"/>
      <c r="L50" s="184"/>
      <c r="M50" s="75"/>
    </row>
    <row r="51" spans="1:13" s="168" customFormat="1" ht="34.950000000000003" customHeight="1">
      <c r="A51" s="170" t="s">
        <v>231</v>
      </c>
      <c r="B51" s="170" t="s">
        <v>251</v>
      </c>
      <c r="C51" s="170" t="s">
        <v>354</v>
      </c>
      <c r="D51" s="170" t="s">
        <v>283</v>
      </c>
      <c r="E51" s="170" t="s">
        <v>946</v>
      </c>
      <c r="F51" s="170" t="s">
        <v>946</v>
      </c>
      <c r="G51" s="184" t="s">
        <v>59</v>
      </c>
      <c r="H51" s="129">
        <v>46150</v>
      </c>
      <c r="I51" s="261" t="s">
        <v>904</v>
      </c>
      <c r="J51" s="184" t="s">
        <v>59</v>
      </c>
      <c r="K51" s="129"/>
      <c r="L51" s="184"/>
      <c r="M51" s="75"/>
    </row>
    <row r="52" spans="1:13" s="168" customFormat="1" ht="34.950000000000003" customHeight="1">
      <c r="A52" s="170" t="s">
        <v>232</v>
      </c>
      <c r="B52" s="170" t="s">
        <v>285</v>
      </c>
      <c r="C52" s="170" t="s">
        <v>355</v>
      </c>
      <c r="D52" s="170" t="s">
        <v>196</v>
      </c>
      <c r="E52" s="170" t="s">
        <v>947</v>
      </c>
      <c r="F52" s="170" t="s">
        <v>947</v>
      </c>
      <c r="G52" s="184" t="s">
        <v>59</v>
      </c>
      <c r="H52" s="129">
        <v>46150</v>
      </c>
      <c r="I52" s="184" t="s">
        <v>904</v>
      </c>
      <c r="J52" s="184" t="s">
        <v>59</v>
      </c>
      <c r="K52" s="129"/>
      <c r="L52" s="184"/>
      <c r="M52" s="75"/>
    </row>
    <row r="53" spans="1:13" s="168" customFormat="1" ht="34.950000000000003" customHeight="1">
      <c r="A53" s="170" t="s">
        <v>233</v>
      </c>
      <c r="B53" s="170" t="s">
        <v>252</v>
      </c>
      <c r="C53" s="170" t="s">
        <v>356</v>
      </c>
      <c r="D53" s="170" t="s">
        <v>283</v>
      </c>
      <c r="E53" s="170" t="s">
        <v>279</v>
      </c>
      <c r="F53" s="170" t="s">
        <v>279</v>
      </c>
      <c r="G53" s="184" t="s">
        <v>59</v>
      </c>
      <c r="H53" s="129">
        <v>46150</v>
      </c>
      <c r="I53" s="184" t="s">
        <v>904</v>
      </c>
      <c r="J53" s="184" t="s">
        <v>59</v>
      </c>
      <c r="K53" s="129"/>
      <c r="L53" s="261"/>
      <c r="M53" s="75"/>
    </row>
    <row r="54" spans="1:13" s="168" customFormat="1" ht="34.950000000000003" customHeight="1">
      <c r="A54" s="170" t="s">
        <v>234</v>
      </c>
      <c r="B54" s="170" t="s">
        <v>253</v>
      </c>
      <c r="C54" s="170" t="s">
        <v>357</v>
      </c>
      <c r="D54" s="170" t="s">
        <v>284</v>
      </c>
      <c r="E54" s="170" t="s">
        <v>280</v>
      </c>
      <c r="F54" s="170" t="s">
        <v>280</v>
      </c>
      <c r="G54" s="184" t="s">
        <v>59</v>
      </c>
      <c r="H54" s="129">
        <v>46150</v>
      </c>
      <c r="I54" s="184" t="s">
        <v>904</v>
      </c>
      <c r="J54" s="184" t="s">
        <v>59</v>
      </c>
      <c r="K54" s="129"/>
      <c r="L54" s="184"/>
      <c r="M54" s="75"/>
    </row>
    <row r="55" spans="1:13" s="168" customFormat="1" ht="34.950000000000003" customHeight="1">
      <c r="A55" s="170" t="s">
        <v>235</v>
      </c>
      <c r="B55" s="170" t="s">
        <v>254</v>
      </c>
      <c r="C55" s="170" t="s">
        <v>357</v>
      </c>
      <c r="D55" s="170" t="s">
        <v>196</v>
      </c>
      <c r="E55" s="170" t="s">
        <v>281</v>
      </c>
      <c r="F55" s="170" t="s">
        <v>281</v>
      </c>
      <c r="G55" s="184" t="s">
        <v>59</v>
      </c>
      <c r="H55" s="267">
        <v>46150</v>
      </c>
      <c r="I55" s="70" t="s">
        <v>904</v>
      </c>
      <c r="J55" s="184" t="s">
        <v>59</v>
      </c>
      <c r="K55" s="182"/>
      <c r="L55" s="184"/>
      <c r="M55" s="75"/>
    </row>
    <row r="56" spans="1:13" s="168" customFormat="1" ht="34.950000000000003" customHeight="1">
      <c r="A56" s="170" t="s">
        <v>236</v>
      </c>
      <c r="B56" s="170" t="s">
        <v>255</v>
      </c>
      <c r="C56" s="170" t="s">
        <v>358</v>
      </c>
      <c r="D56" s="170" t="s">
        <v>88</v>
      </c>
      <c r="E56" s="170" t="s">
        <v>282</v>
      </c>
      <c r="F56" s="170" t="s">
        <v>282</v>
      </c>
      <c r="G56" s="184" t="s">
        <v>59</v>
      </c>
      <c r="H56" s="268">
        <v>46150</v>
      </c>
      <c r="I56" s="184" t="s">
        <v>904</v>
      </c>
      <c r="J56" s="184" t="s">
        <v>59</v>
      </c>
      <c r="K56" s="182"/>
      <c r="L56" s="70"/>
      <c r="M56" s="75"/>
    </row>
    <row r="57" spans="1:13" ht="16.8">
      <c r="I57" s="266"/>
    </row>
    <row r="58" spans="1:13" ht="16.8">
      <c r="I58" s="261"/>
    </row>
  </sheetData>
  <mergeCells count="14">
    <mergeCell ref="A48:M48"/>
    <mergeCell ref="B1:F1"/>
    <mergeCell ref="B2:F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phoneticPr fontId="43" type="noConversion"/>
  <dataValidations count="1">
    <dataValidation type="list" operator="equal" allowBlank="1" showErrorMessage="1" promptTitle="dfdf" sqref="G35:G47 G49:G56 J49:J56 J35:J47" xr:uid="{3243EA7D-2C70-4822-98C1-8C0E1255AFCE}">
      <formula1>"Passed,Untested,Failed,Blocked"</formula1>
      <formula2>0</formula2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Trường hợp kiểm thử</vt:lpstr>
      <vt:lpstr>Báo cáo kiểm tra</vt:lpstr>
      <vt:lpstr>Mở ca làm việc</vt:lpstr>
      <vt:lpstr>Chọn vị trí phục vụ </vt:lpstr>
      <vt:lpstr>Đăng nhập</vt:lpstr>
      <vt:lpstr>Danh sách nguyên liệu</vt:lpstr>
      <vt:lpstr>Bán hàng khi mở ca</vt:lpstr>
      <vt:lpstr>Bán hàng khi chưa mở ca </vt:lpstr>
      <vt:lpstr>Huỷ đơn hàng</vt:lpstr>
      <vt:lpstr>Kết ca làm</vt:lpstr>
      <vt:lpstr>In mã QR bàn</vt:lpstr>
      <vt:lpstr>Tài khoản khi đã mở ca</vt:lpstr>
      <vt:lpstr>Tài khoản khi chưa mở ca </vt:lpstr>
      <vt:lpstr>Thanh toán đơn hàng</vt:lpstr>
      <vt:lpstr>Tùy chọn món</vt:lpstr>
      <vt:lpstr>Lịch sử đơn hàng</vt:lpstr>
      <vt:lpstr>Trạm xử lý đơn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2026-05-12T14:29:29Z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2024-11-14T09:39:02Z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e7cf0945-fdd7-4d31-90a5-1f1c95e2c87e</vt:lpwstr>
  </property>
  <property fmtid="{D5CDD505-2E9C-101B-9397-08002B2CF9AE}" pid="7" name="MSIP_Label_defa4170-0d19-0005-0004-bc88714345d2_ActionId">
    <vt:lpwstr>4abfca76-958e-4726-864a-3f12f6e2e8f2</vt:lpwstr>
  </property>
  <property fmtid="{D5CDD505-2E9C-101B-9397-08002B2CF9AE}" pid="8" name="MSIP_Label_defa4170-0d19-0005-0004-bc88714345d2_ContentBits">
    <vt:lpwstr>0</vt:lpwstr>
  </property>
</Properties>
</file>