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08" yWindow="-108" windowWidth="23256" windowHeight="12456" tabRatio="810"/>
  </bookViews>
  <sheets>
    <sheet name="Trường hợp kiểm thử" sheetId="1" r:id="rId1"/>
    <sheet name="Báo cáo kiểm tra" sheetId="10" state="hidden" r:id="rId2"/>
    <sheet name="Quản lý người dùng" sheetId="16" r:id="rId3"/>
    <sheet name="Quản lý danh mục" sheetId="31" r:id="rId4"/>
    <sheet name="Thêm danh mục" sheetId="32" r:id="rId5"/>
    <sheet name="Cập nhật danh mục" sheetId="21" r:id="rId6"/>
    <sheet name="Quản lý sản phẩm" sheetId="33" r:id="rId7"/>
    <sheet name="Thêm sản phẩm" sheetId="28" r:id="rId8"/>
    <sheet name="Cập nhật sản phẩm" sheetId="34" r:id="rId9"/>
    <sheet name="Quản lý đơn hàng" sheetId="7" r:id="rId10"/>
    <sheet name="Xem chi tiết đơn hàng" sheetId="40" r:id="rId11"/>
    <sheet name="Quản lý voucher" sheetId="22" r:id="rId12"/>
    <sheet name="Thêm voucher" sheetId="35" r:id="rId13"/>
    <sheet name="Cập nhật voucher" sheetId="36" r:id="rId14"/>
    <sheet name="Báo cáo thống kê" sheetId="39" r:id="rId15"/>
  </sheets>
  <externalReferences>
    <externalReference r:id="rId16"/>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 i="39" l="1"/>
  <c r="F4" i="39"/>
  <c r="F5" i="36"/>
  <c r="F4" i="36"/>
  <c r="F5" i="40"/>
  <c r="F4" i="40"/>
  <c r="F5" i="35"/>
  <c r="F4" i="35"/>
  <c r="F5" i="22"/>
  <c r="F4" i="22"/>
  <c r="F5" i="7"/>
  <c r="F4" i="7"/>
  <c r="F5" i="34" l="1"/>
  <c r="F4" i="34"/>
  <c r="F5" i="33"/>
  <c r="F4" i="33"/>
  <c r="F4" i="32"/>
  <c r="C21" i="10" l="1"/>
  <c r="D21" i="10"/>
  <c r="K21" i="10"/>
  <c r="L21" i="10"/>
  <c r="P18" i="10"/>
  <c r="O19" i="10"/>
  <c r="P20" i="10"/>
  <c r="N18" i="10"/>
  <c r="N19" i="10"/>
  <c r="N20" i="10"/>
  <c r="M14" i="10"/>
  <c r="M12" i="10"/>
  <c r="M16" i="10"/>
  <c r="M17" i="10"/>
  <c r="M18" i="10"/>
  <c r="M19" i="10"/>
  <c r="M20" i="10"/>
  <c r="J19" i="10"/>
  <c r="J17" i="10"/>
  <c r="I20" i="10"/>
  <c r="I18" i="10"/>
  <c r="H20" i="10"/>
  <c r="H18" i="10"/>
  <c r="G20" i="10"/>
  <c r="G18" i="10"/>
  <c r="F19" i="10"/>
  <c r="P19" i="10" s="1"/>
  <c r="E20" i="10"/>
  <c r="O20" i="10" s="1"/>
  <c r="E18" i="10"/>
  <c r="O18" i="10" s="1"/>
  <c r="H17" i="10" l="1"/>
  <c r="F17" i="10"/>
  <c r="P17" i="10" s="1"/>
  <c r="N17" i="10"/>
  <c r="I17" i="10"/>
  <c r="G17" i="10"/>
  <c r="E17" i="10"/>
  <c r="O17" i="10" l="1"/>
  <c r="M10" i="10"/>
  <c r="M21" i="10" s="1"/>
  <c r="N14" i="10" l="1"/>
  <c r="J12" i="10"/>
  <c r="I12" i="10"/>
  <c r="H12" i="10"/>
  <c r="G12" i="10"/>
  <c r="F12" i="10"/>
  <c r="J10" i="10"/>
  <c r="I10" i="10"/>
  <c r="H10" i="10"/>
  <c r="G10" i="10"/>
  <c r="F10" i="10"/>
  <c r="J14" i="10"/>
  <c r="H14" i="10"/>
  <c r="F14" i="10"/>
  <c r="P14" i="10" s="1"/>
  <c r="I14" i="10"/>
  <c r="G14" i="10"/>
  <c r="E14" i="10"/>
  <c r="E21" i="10" s="1"/>
  <c r="C23" i="10" s="1"/>
  <c r="F21" i="10" l="1"/>
  <c r="D23" i="10" s="1"/>
  <c r="J21" i="10"/>
  <c r="G21" i="10"/>
  <c r="H21" i="10"/>
  <c r="I21" i="10"/>
  <c r="O14" i="10"/>
  <c r="P12" i="10"/>
  <c r="P10" i="10"/>
  <c r="O10" i="10"/>
  <c r="N12" i="10"/>
  <c r="N10" i="10"/>
  <c r="O12" i="10"/>
  <c r="P21" i="10" l="1"/>
  <c r="N21" i="10"/>
  <c r="O21" i="10"/>
  <c r="D24" i="10"/>
  <c r="C24" i="10"/>
</calcChain>
</file>

<file path=xl/sharedStrings.xml><?xml version="1.0" encoding="utf-8"?>
<sst xmlns="http://schemas.openxmlformats.org/spreadsheetml/2006/main" count="2239" uniqueCount="570">
  <si>
    <t>TEST CASE SYSTEM SPRINT 3</t>
  </si>
  <si>
    <t>Tên dự án</t>
  </si>
  <si>
    <t>STT</t>
  </si>
  <si>
    <t>Chức năng</t>
  </si>
  <si>
    <t>Sheet Name</t>
  </si>
  <si>
    <t>Mô tả</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</si>
  <si>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</si>
  <si>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</si>
  <si>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</si>
  <si>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</si>
  <si>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</si>
  <si>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</si>
  <si>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</si>
  <si>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</si>
  <si>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</si>
  <si>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</si>
  <si>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</si>
  <si>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</si>
  <si>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</si>
  <si>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</si>
  <si>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</si>
  <si>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</si>
  <si>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</si>
  <si>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</si>
  <si>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</si>
  <si>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Đăng nhập</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</si>
  <si>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</si>
  <si>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</si>
  <si>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</si>
  <si>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</si>
  <si>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</si>
  <si>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</si>
  <si>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</si>
  <si>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</si>
  <si>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</si>
  <si>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</si>
  <si>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</si>
  <si>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</si>
  <si>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</si>
  <si>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</si>
  <si>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</si>
  <si>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</si>
  <si>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</si>
  <si>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</si>
  <si>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Round 1</t>
  </si>
  <si>
    <t>Round 2</t>
  </si>
  <si>
    <t>Test Case ID</t>
  </si>
  <si>
    <t>Quy trình</t>
  </si>
  <si>
    <t>Kết quả mong đợi</t>
  </si>
  <si>
    <t>Kết quả thực tế</t>
  </si>
  <si>
    <t>Kết quả</t>
  </si>
  <si>
    <t>Chú thích</t>
  </si>
  <si>
    <t>Trạng thái</t>
  </si>
  <si>
    <t>Ngày kiểm tra</t>
  </si>
  <si>
    <t>Người kiểm tra</t>
  </si>
  <si>
    <t>Passed</t>
  </si>
  <si>
    <t>FUNCTION_SHOW Quản lý sản phẩm</t>
  </si>
  <si>
    <t>Tổng lần kiểm tra</t>
  </si>
  <si>
    <t>Điều kiện tiên quyết</t>
  </si>
  <si>
    <t> </t>
  </si>
  <si>
    <t xml:space="preserve"> - Text: Black
 - Status: Enable</t>
  </si>
  <si>
    <t>[Thêm] Button</t>
  </si>
  <si>
    <t>[Sửa] Button</t>
  </si>
  <si>
    <t>Xác thực trang  đang hiển thị</t>
  </si>
  <si>
    <t>Đăng nhập thành công vào hệ thống</t>
  </si>
  <si>
    <t>Xác thực trang đang hiển thị</t>
  </si>
  <si>
    <t>Hệ thống thông báo: "Vui lòng nhập mô tả"</t>
  </si>
  <si>
    <t xml:space="preserve"> -Text color : Black
 -Status : Enable
 -Background : Success</t>
  </si>
  <si>
    <t xml:space="preserve"> -Text color : Light
 -Status : Enable
 -Background : danger</t>
  </si>
  <si>
    <t xml:space="preserve"> - Text: White
 - Status: Enable</t>
  </si>
  <si>
    <t xml:space="preserve"> -Text color : black
 -Status : enable</t>
  </si>
  <si>
    <t>XÂY DỰNG WEBSITE MUA BÁN THỦY HẢI SẢN TÍCH HỢP CHATBOT HỖ TRỢ KHÁCH HÀNG</t>
  </si>
  <si>
    <t>Quản lý người dùng</t>
  </si>
  <si>
    <t>Quản lý đơn hàng</t>
  </si>
  <si>
    <t>Quản lý voucher</t>
  </si>
  <si>
    <t>Báo cáo thống kê</t>
  </si>
  <si>
    <t xml:space="preserve">Hải </t>
  </si>
  <si>
    <t>Thêm danh mục</t>
  </si>
  <si>
    <t>Cập nhật danh mục</t>
  </si>
  <si>
    <t>Thêm sản phẩm</t>
  </si>
  <si>
    <t>Cập nhật sản phẩm</t>
  </si>
  <si>
    <t>Xem chi tiết đơn hàng</t>
  </si>
  <si>
    <t>Thêm voucher</t>
  </si>
  <si>
    <t>Cập nhật voucher</t>
  </si>
  <si>
    <t>XÂY DỰNG WEBSITE MUA BÁN THỦY HẢI SẢN TÍCH HỢP CHATBOT AI HỖ TRỢ KHÁCH HÀNG</t>
  </si>
  <si>
    <t>GUI - QLND01</t>
  </si>
  <si>
    <t>GUI_SHOW Quản lý người dùng</t>
  </si>
  <si>
    <t>GUI - QLND02</t>
  </si>
  <si>
    <t>GUI - QLND03</t>
  </si>
  <si>
    <t>GUI - QLND04</t>
  </si>
  <si>
    <t>GUI - QLND05</t>
  </si>
  <si>
    <t>FUNCTION_SHOW Quản lý người dùng</t>
  </si>
  <si>
    <t>FUNC-QLND01</t>
  </si>
  <si>
    <t>FUNC-QLND02</t>
  </si>
  <si>
    <t>FUNC-QLND03</t>
  </si>
  <si>
    <t>[Tiêu đề trang] Text</t>
  </si>
  <si>
    <t>[Khóa] Button</t>
  </si>
  <si>
    <t>[Vai trò] Badge</t>
  </si>
  <si>
    <t>[Tên chức vụ , email,Số điện thoại, ngày sinh] Data Table</t>
  </si>
  <si>
    <t xml:space="preserve"> - Text: Green
 - Status: Enable</t>
  </si>
  <si>
    <t>Hiển thị danh sách user thành công</t>
  </si>
  <si>
    <t>1. Login bằng tài khoản admun                             2. Vào trang quản lý user</t>
  </si>
  <si>
    <t xml:space="preserve">Hiển thị danh sách user
</t>
  </si>
  <si>
    <t>Hiển thị danh sách user rỗng</t>
  </si>
  <si>
    <t xml:space="preserve">1. Login bằng tài khoản admun                             2. Vào trang quản lý user
</t>
  </si>
  <si>
    <t>Hiển thị table rỗng / message “Không có dữ liệu”</t>
  </si>
  <si>
    <t>Khóa user thành công</t>
  </si>
  <si>
    <t xml:space="preserve">1. Chọn user                    2. Nhấn “Khóa” 
</t>
  </si>
  <si>
    <t>Trạng thái chuyển → “Khóa”</t>
  </si>
  <si>
    <t>GUI_SHOW Quản lý danh mục</t>
  </si>
  <si>
    <t>FUNCTION_SHOW Quản lý danh mục</t>
  </si>
  <si>
    <t>GUI-QLDM01</t>
  </si>
  <si>
    <t>GUI-QLDM02</t>
  </si>
  <si>
    <t>GUI-QLDM03</t>
  </si>
  <si>
    <t>GUI-QLDM04</t>
  </si>
  <si>
    <t>GUI-QLDM05</t>
  </si>
  <si>
    <t>FUNC-QLDM01</t>
  </si>
  <si>
    <t>FUNC-QLDM02</t>
  </si>
  <si>
    <t>FUNC-QLDM03</t>
  </si>
  <si>
    <t>FUNC-QLDM04</t>
  </si>
  <si>
    <t>[+ Thêm Mới] Button</t>
  </si>
  <si>
    <t>[Xóa] Button</t>
  </si>
  <si>
    <t>[Trạng thái] Badge</t>
  </si>
  <si>
    <t>[Hình ảnh , Tên danh mục, slug, mô tả] Data Table</t>
  </si>
  <si>
    <t>- Background: xanh ngọc (teal/primary)
- Text color: trắng
- Có icon dấu cộng (+)</t>
  </si>
  <si>
    <t>- Background: turquoise 
- Text color: white</t>
  </si>
  <si>
    <t xml:space="preserve"> -Text color : white
 -Status : enable</t>
  </si>
  <si>
    <t xml:space="preserve"> -Text color : green
 -Status : enable</t>
  </si>
  <si>
    <t xml:space="preserve"> -Text color : red
 -Status : enable</t>
  </si>
  <si>
    <t>-Text color : red
 -Status : enable</t>
  </si>
  <si>
    <t>1. Đăng nhập hệ thống
2. Ở sidebar, nhấn chọn "Quản lý Danh mục"</t>
  </si>
  <si>
    <t>Đăng nhập thành công bằng tài khoản Admin</t>
  </si>
  <si>
    <t>Hiển thị màn hình Quản lý Danh mục gồm:
- Tiêu đề "Quản lý Danh mục"
- Nút "+ Thêm Mới"
- Bảng danh sách các danh mục</t>
  </si>
  <si>
    <t>Kiểm tra nút "Thêm Mới"</t>
  </si>
  <si>
    <t>1. Truy cập trang Quản lý Danh mục
2. Nhấn vào nút "+ Thêm Mới" góc trên bên phải</t>
  </si>
  <si>
    <t>Chuyển hướng sang trang thêm mới danh mục</t>
  </si>
  <si>
    <t>Kiểm tra nút "Sửa"</t>
  </si>
  <si>
    <t>1. Truy cập trang Quản lý Danh mục
2. Chọn một danh mục (VD: Hải sản đông lạnh mới)
3. Nhấn vào nút "Sửa" tương ứng</t>
  </si>
  <si>
    <t>Chuyển hướng sang trang chỉnh sửa với dữ liệu của danh mục được chọn đã được điền sẵn</t>
  </si>
  <si>
    <t>Kiểm tra nút "Xóa"</t>
  </si>
  <si>
    <t>1. Truy cập trang Quản lý Danh mục
2. Chọn một danh mục cần xóa
3. Nhấn vào nút "Xóa" tương ứng</t>
  </si>
  <si>
    <t>Hiển thị thông báo/popup xác nhận có muốn xóa danh mục này hay không</t>
  </si>
  <si>
    <t>GUI_SHOW Thêm danh mục</t>
  </si>
  <si>
    <t>FUNCTION_SHOW Thêm danh mục</t>
  </si>
  <si>
    <t>GUI - TDM1</t>
  </si>
  <si>
    <t>GUI - TDM2</t>
  </si>
  <si>
    <t>GUI - TDM3</t>
  </si>
  <si>
    <t>GUI - TDM4</t>
  </si>
  <si>
    <t>GUI - TDM5</t>
  </si>
  <si>
    <t>GUI - TDM6</t>
  </si>
  <si>
    <t>FUNC-TDM01</t>
  </si>
  <si>
    <t>FUNC-TDM02</t>
  </si>
  <si>
    <t>FUNC-TDM03</t>
  </si>
  <si>
    <t>FUNC-TDM04</t>
  </si>
  <si>
    <t>FUNC-TDM05</t>
  </si>
  <si>
    <t>FUNC-TDM06</t>
  </si>
  <si>
    <t>[Tên *] textbox</t>
  </si>
  <si>
    <t>[Slug *] textbox</t>
  </si>
  <si>
    <t>[Mô tả *] textarea</t>
  </si>
  <si>
    <t>[Trạng thái] input/select</t>
  </si>
  <si>
    <t>[Hình ảnh] file upload</t>
  </si>
  <si>
    <t>- Label: black
- Status: enable</t>
  </si>
  <si>
    <t>- Label: black
- Placeholder: "Nhập mô tả danh mục..."
- Status: enable</t>
  </si>
  <si>
    <t>- Label: black
- Status: enable
- Giá trị mặc định: "Hiển thị"</t>
  </si>
  <si>
    <t>- Label: black
- Nút: "Choose File"</t>
  </si>
  <si>
    <t>- Text color: white
- Status: enable
- Background: blue</t>
  </si>
  <si>
    <t>1. Truy cập vào trang Thêm Danh Mục Mới</t>
  </si>
  <si>
    <t>Hiển thị trang Thêm Danh Mục Mới có:
- Trường "Tên *"
- Trường "Slug *"
- Trường "Mô tả *"
- Trường "Trạng thái"
- Trường "Hình ảnh"
- Button "Thêm"</t>
  </si>
  <si>
    <t>Để trống tất cả các trường dữ liệu</t>
  </si>
  <si>
    <t>Để trống trường "Tên *"</t>
  </si>
  <si>
    <t>Để trống trường "Slug *"</t>
  </si>
  <si>
    <t>Để trống trường "Mô tả *"</t>
  </si>
  <si>
    <t>Kiểm tra nút "Thêm" thành công</t>
  </si>
  <si>
    <t>1. Truy cập  vào trang web.
2. Vào trang Thêm Danh Mục Mới.
3. Nhập các trường khác, bỏ trống "Tên".
4. Nhấn vào "Thêm"</t>
  </si>
  <si>
    <t>1. Truy cập vào trang web.
2. Vào trang Thêm Danh Mục Mới.
3. Nhập các trường khác, bỏ trống "Slug".
4. Nhấn vào "Thêm"</t>
  </si>
  <si>
    <t>1. Truy câpj vào trang web.
2. Vào trang Thêm Danh Mục Mới.
3. Nhập các trường khác, bỏ trống "Mô tả".
4. Nhấn vào "Thêm"</t>
  </si>
  <si>
    <t>1. Truy cập vào trang web.
2. Vào trang Thêm Danh Mục Mới.
3. Nhập đầy đủ và hợp lệ các trường dữ liệu.
4. Nhấn vào "Thêm"</t>
  </si>
  <si>
    <t>Hệ thống thông báo lỗi yêu cầu nhập các trường bắt buộc: Tên, Slug, Mô tả</t>
  </si>
  <si>
    <t>Hệ thống thông báo: "Vui lòng nhập tên danh mục"</t>
  </si>
  <si>
    <t>Hệ thống thông báo: "Vui lòng nhập slug"</t>
  </si>
  <si>
    <t>Hệ thống thông báo thêm thành công</t>
  </si>
  <si>
    <t>1. Truy cập vào trang web.
2. Vào trang Thêm Danh Mục Mới.
3. Không nhập các trường dữ liệu.
4. Nhấn vào "Thêm"</t>
  </si>
  <si>
    <t>GUI_SHOW Cập nhật danh mục</t>
  </si>
  <si>
    <t>FUNCTION_SHOW Cập nhật danh mục</t>
  </si>
  <si>
    <t>GUI - CNDM01</t>
  </si>
  <si>
    <t>GUI - CNDM02</t>
  </si>
  <si>
    <t>GUI - CNDM03</t>
  </si>
  <si>
    <t>GUI - CNDM04</t>
  </si>
  <si>
    <t>GUI - CNDM05</t>
  </si>
  <si>
    <t>GUI - CNDM06</t>
  </si>
  <si>
    <t>FUNC-CNDM01</t>
  </si>
  <si>
    <t>FUNC-CNDM02</t>
  </si>
  <si>
    <t>FUNC-CNDM03</t>
  </si>
  <si>
    <t>FUNC-CNDM04</t>
  </si>
  <si>
    <t>FUNC-CNDM05</t>
  </si>
  <si>
    <t>FUNC-CNDM06</t>
  </si>
  <si>
    <t>[Cập nhật] Button</t>
  </si>
  <si>
    <t>Xác thực tải dữ liệu cũ lên form</t>
  </si>
  <si>
    <t>Để trống tất cả các trường dữ liệu bắt buộc</t>
  </si>
  <si>
    <t>Kiểm tra nút "Cập nhật" thành công</t>
  </si>
  <si>
    <t>1. Ở trang Quản lý Danh mục, chọn 1 danh mục.
2. Nhấn "Sửa"</t>
  </si>
  <si>
    <t>1. Vào trang Cập nhật Danh Mục.
2. Xóa sạch dữ liệu ở Tên, Slug, Mô tả.
3. Nhấn "Cập nhật"</t>
  </si>
  <si>
    <t>1. Vào trang Cập nhật.
2. Xóa dữ liệu ở trường "Tên", giữ nguyên các trường khác.
3. Nhấn "Cập nhật"</t>
  </si>
  <si>
    <t>1. Vào trang Cập nhật.
2. Xóa dữ liệu ở trường "Slug", giữ nguyên các trường khác.
3. Nhấn "Cập nhật"</t>
  </si>
  <si>
    <t>1. Vào trang Cập nhật.
2. Xóa dữ liệu ở trường "Mô tả", giữ nguyên các trường khác.
3. Nhấn "Cập nhật"</t>
  </si>
  <si>
    <t>1. Vào trang Cập nhật.
2. Sửa thông tin hợp lệ (VD: Sửa tên).
3. Nhấn "Cập nhật"</t>
  </si>
  <si>
    <t>Form "Cập nhật Danh Mục" hiển thị đầy đủ dữ liệu cũ của danh mục đó trên các trường Tên, Slug, Mô tả, Trạng thái.</t>
  </si>
  <si>
    <t>Hệ thống thông báo cập nhật thành công.</t>
  </si>
  <si>
    <t>GUI_SHOW Quản lý sản phẩm</t>
  </si>
  <si>
    <t>Hải</t>
  </si>
  <si>
    <t>GUI-QLSP01</t>
  </si>
  <si>
    <t>GUI-QLSP02</t>
  </si>
  <si>
    <t>GUI-QLSP03</t>
  </si>
  <si>
    <t>GUI-QLSP04</t>
  </si>
  <si>
    <t>GUI-QLSP05</t>
  </si>
  <si>
    <t>FUNC-QLSP01</t>
  </si>
  <si>
    <t>FUNC-QLSP02</t>
  </si>
  <si>
    <t>FUNC-QLSP03</t>
  </si>
  <si>
    <t>FUNC-QLSP04</t>
  </si>
  <si>
    <t>FUNC-QLSP05</t>
  </si>
  <si>
    <t>[Tìm kiếm] textbox</t>
  </si>
  <si>
    <t>[Sửa] Button (Cột Action)</t>
  </si>
  <si>
    <t>[Xóa] Button (Cột Action)</t>
  </si>
  <si>
    <t>[Dữ liệu sản phẩm] Datatable</t>
  </si>
  <si>
    <t>-Text-color: black                            -status: enable</t>
  </si>
  <si>
    <t>-Text-color: black                              -status: enable</t>
  </si>
  <si>
    <t>- Placeholder: "Nhập tên sản phẩm..."
- Status: enable
- Viền: Xám nhạt, bo góc nhẹ</t>
  </si>
  <si>
    <t>- Text color: xanh lá
- Icon: Edit (xanh lá)</t>
  </si>
  <si>
    <t>- Text color: đỏ
- Icon: Trash (đỏ)</t>
  </si>
  <si>
    <t>Kiểm tra ô "Tìm kiếm" sản phẩm</t>
  </si>
  <si>
    <t>1. Đăng nhập hệ thống
2. Ở sidebar, nhấn chọn "Quản lý Sản phẩm"</t>
  </si>
  <si>
    <t>1. Truy cập trang Quản lý Sản phẩm
2. Nhập từ khóa hợp lệ vào ô "Nhập tên sản phẩm..." (VD: Ốc)</t>
  </si>
  <si>
    <t>1. Truy cập trang Quản lý Sản phẩm
2. Nhấn vào nút "+ Thêm Mới" góc trên bên phải</t>
  </si>
  <si>
    <t>1. Truy cập trang Quản lý Sản phẩm
2. Chọn một sản phẩm bất kỳ
3. Nhấn vào icon "Sửa" (màu xanh) tương ứng</t>
  </si>
  <si>
    <t>1. Truy cập trang Quản lý Sản phẩm
2. Chọn một sản phẩm cần xóa
3. Nhấn vào icon "Xóa" (màu đỏ) tương ứng</t>
  </si>
  <si>
    <t>Hiển thị màn hình Quản lý Sản phẩm gồm:
- Tiêu đề "Danh sách Thủy Hải Sản"
- Ô nhập từ khóa tìm kiếm
- Nút "+ Thêm Mới"
- Bảng danh sách các sản phẩm</t>
  </si>
  <si>
    <t>Bảng dữ liệu tự động lọc và chỉ hiển thị các sản phẩm có tên chứa từ khóa "Ốc" (VD: Ốc Bulot 1kg, Ốc Nhảy Đỏ...)</t>
  </si>
  <si>
    <t>Chuyển hướng sang trang thêm mới sản phẩm (form điền thông tin sản phẩm)</t>
  </si>
  <si>
    <t>Chuyển hướng sang trang cập nhật thông tin với dữ liệu của sản phẩm được chọn đã được điền sẵn vào form</t>
  </si>
  <si>
    <t>Hiển thị popup/thông báo yêu cầu người dùng xác nhận có chắc chắn muốn xóa sản phẩm này hay không</t>
  </si>
  <si>
    <t>GUI_SHOW Thêm sản phẩm</t>
  </si>
  <si>
    <t>FUNCTION_SHOW Thêm sản phẩm</t>
  </si>
  <si>
    <t>GUI - TSP01</t>
  </si>
  <si>
    <t>GUI - TSP02</t>
  </si>
  <si>
    <t>GUI - TSP03</t>
  </si>
  <si>
    <t>GUI - TSP04</t>
  </si>
  <si>
    <t>GUI - TSP05</t>
  </si>
  <si>
    <t>GUI - TSP06</t>
  </si>
  <si>
    <t>GUI - TSP07</t>
  </si>
  <si>
    <t>GUI - TSP08</t>
  </si>
  <si>
    <t>GUI - TSP09</t>
  </si>
  <si>
    <t>GUI - TSP10</t>
  </si>
  <si>
    <t>GUI - TSP11</t>
  </si>
  <si>
    <t>GUI - TSP12</t>
  </si>
  <si>
    <t>GUI - TSP13</t>
  </si>
  <si>
    <t>FUNC-TSP01</t>
  </si>
  <si>
    <t>FUNC-TSP02</t>
  </si>
  <si>
    <t>FUNC-TSP03</t>
  </si>
  <si>
    <t>FUNC-TSP04</t>
  </si>
  <si>
    <t>FUNC-TSP05</t>
  </si>
  <si>
    <t>FUNC-TSP06</t>
  </si>
  <si>
    <t>FUNC-TSP07</t>
  </si>
  <si>
    <t>[Tên Sản Phẩm *] textbox</t>
  </si>
  <si>
    <t>[Danh Mục *] dropdown</t>
  </si>
  <si>
    <t>[Giá *] number input</t>
  </si>
  <si>
    <t>[Giá gốc *] textbox/number</t>
  </si>
  <si>
    <t>[xuất xứ *] textbox</t>
  </si>
  <si>
    <t>[Trọng lượng *] textbox</t>
  </si>
  <si>
    <t>[Type *] dropdown</t>
  </si>
  <si>
    <t>[Đơn vị *] textbox</t>
  </si>
  <si>
    <t>[Best Saler] checkbox</t>
  </si>
  <si>
    <t>[sản phẩm mới] checkbox</t>
  </si>
  <si>
    <t>GUI - TSP14</t>
  </si>
  <si>
    <t>GUI - TSP15</t>
  </si>
  <si>
    <t>GUI - TSP16</t>
  </si>
  <si>
    <t>[Reset] Button</t>
  </si>
  <si>
    <t>[Thêm Sản Phẩm] Button</t>
  </si>
  <si>
    <t>[Tồn kho *] textbox/number</t>
  </si>
  <si>
    <t>[Chọn ảnh] Button</t>
  </si>
  <si>
    <t xml:space="preserve"> - Text-color: White           - Background-color: blue
 - Status: Enable</t>
  </si>
  <si>
    <t xml:space="preserve"> - Text-color: White           - Background-color: green
 - Status: Enable</t>
  </si>
  <si>
    <t>1. Truy cập vào trang Thêm Sản Phẩm Mới</t>
  </si>
  <si>
    <t>Hiển thị trang có đầy đủ các trường nhập liệu (Tên, Slug, Danh mục, Giá, Giá gốc, Mô tả, Xuất xứ, Trọng lượng, Type, Đơn vị, Checkbox, Tồn kho, Hình ảnh) và 2 nút "Reset", "Thêm Sản Phẩm".</t>
  </si>
  <si>
    <t>1. Khởi động trang web.
2. Vào trang Thêm Sản Phẩm Mới.
3. Không nhập dữ liệu vào bất kỳ trường nào.
4. Nhấn nút "Thêm Sản Phẩm"</t>
  </si>
  <si>
    <t>Hệ thống thông báo lỗi yêu cầu nhập đầy đủ các trường bắt buộc (Tên, Slug, Danh Mục, Giá, Giá gốc...).</t>
  </si>
  <si>
    <t>Để trống trường "Tên Sản Phẩm *"</t>
  </si>
  <si>
    <t>FUNC-TSP08</t>
  </si>
  <si>
    <t>FUNC-TSP09</t>
  </si>
  <si>
    <t>FUNC-TSP10</t>
  </si>
  <si>
    <t>FUNC-TSP11</t>
  </si>
  <si>
    <t>FUNC-TSP12</t>
  </si>
  <si>
    <t>Để trống trường "Danh mục *"</t>
  </si>
  <si>
    <t>Để trống trường "Giá *"</t>
  </si>
  <si>
    <t>Để trống trường "Giá gốc *"</t>
  </si>
  <si>
    <t>Để trống trường "Xuất xứ*"</t>
  </si>
  <si>
    <t>Để trống trường "Trọng lương *"</t>
  </si>
  <si>
    <t>Để trống trường "Type *"</t>
  </si>
  <si>
    <t>Để trống trường "Đơn vị *"</t>
  </si>
  <si>
    <t>FUNC-TSP13</t>
  </si>
  <si>
    <t>FUNC-TSP14</t>
  </si>
  <si>
    <t>FUNC-TSP15</t>
  </si>
  <si>
    <t>FUNC-TSP16</t>
  </si>
  <si>
    <t>Để trống trường "Tồn kho*"</t>
  </si>
  <si>
    <t>Để trống trường "Hình ảnh *"</t>
  </si>
  <si>
    <t>Kiểm tra chức năng nút "Reset"</t>
  </si>
  <si>
    <t>Thêm sản phẩm thành công</t>
  </si>
  <si>
    <t>1. Khởi động trang web.
2. Vào trang Thêm Sản Phẩm Mới.
3. Nhập tất cả các trường khác, bỏ trống "Tên Sản Phẩm".
4. Nhấn nút "Thêm Sản Phẩm"</t>
  </si>
  <si>
    <t>1. Khởi động trang web.
2. Vào trang Thêm Sản Phẩm Mới.
3. Nhập tất cả các trường khác, bỏ trống "Slug".
4. Nhấn nút "Thêm Sản Phẩm"</t>
  </si>
  <si>
    <t>1. Khởi động trang web.
2. Vào trang Thêm Sản Phẩm Mới.
3. Nhập tất cả các trường khác, bỏ trống "Danh mục".
4. Nhấn nút "Thêm Sản Phẩm"</t>
  </si>
  <si>
    <t>1. Khởi động trang web.
2. Vào trang Thêm Sản Phẩm Mới.
3. Nhập tất cả các trường khác, bỏ trống "Giá".
4. Nhấn nút "Thêm Sản Phẩm"</t>
  </si>
  <si>
    <t>1. Khởi động trang web.
2. Vào trang Thêm Sản Phẩm Mới.
3. Nhập tất cả các trường khác, bỏ trống "Giá gốc".
4. Nhấn nút "Thêm Sản Phẩm"</t>
  </si>
  <si>
    <t>1. Khởi động trang web.
2. Vào trang Thêm Sản Phẩm Mới.
3. Nhập tất cả các trường khác, bỏ trống "Mô tả".
4. Nhấn nút "Thêm Sản Phẩm"</t>
  </si>
  <si>
    <t>1. Khởi động trang web.
2. Vào trang Thêm Sản Phẩm Mới.
3. Nhập tất cả các trường khác, bỏ trống "Xuất xứ".
4. Nhấn nút "Thêm Sản Phẩm"</t>
  </si>
  <si>
    <t>1. Khởi động trang web.
2. Vào trang Thêm Sản Phẩm Mới.
3. Nhập tất cả các trường khác, bỏ trống "Trọng lượng".
4. Nhấn nút "Thêm Sản Phẩm"</t>
  </si>
  <si>
    <t>1. Khởi động trang web.
2. Vào trang Thêm Sản Phẩm Mới.
3. Nhập tất cả các trường khác, bỏ trống "Type".
4. Nhấn nút "Thêm Sản Phẩm"</t>
  </si>
  <si>
    <t>1. Khởi động trang web.
2. Vào trang Thêm Sản Phẩm Mới.
3. Nhập tất cả các trường khác, bỏ trống "Tồn kho".
4. Nhấn nút "Thêm Sản Phẩm"</t>
  </si>
  <si>
    <t>1. Khởi động trang web.
2. Vào trang Thêm Sản Phẩm Mới.
3. Nhập tất cả các trường khác, bỏ trống "Đơn vị".
4. Nhấn nút "Thêm Sản Phẩm"</t>
  </si>
  <si>
    <t>1. Khởi động trang web.
2. Vào trang Thêm Sản Phẩm Mới.
3. Nhập tất cả các trường khác, bỏ trống "Hình ảnh".
4. Nhấn nút "Thêm Sản Phẩm"</t>
  </si>
  <si>
    <t>Hệ thống thông báo: "Vui lòng nhập tên sản phẩm"</t>
  </si>
  <si>
    <t>Hệ thống thông báo: "Vui lòng chọn ảnh"</t>
  </si>
  <si>
    <t>Hệ thống thông báo: "Vui lòng nhập đơn vị"</t>
  </si>
  <si>
    <t>Hệ thống thông báo: "Vui lòng nhập tồn kho"</t>
  </si>
  <si>
    <t>Hệ thống thông báo: "Vui lòng chọn type"</t>
  </si>
  <si>
    <t>Hệ thống thông báo: "Vui lòng nhập trọng lượng"</t>
  </si>
  <si>
    <t>Hệ thống thông báo: "Vui lòng nhập xuất xứ"</t>
  </si>
  <si>
    <t>Hệ thống thông báo: "Vui lòng nhập giá gốc"</t>
  </si>
  <si>
    <t>Hệ thống thông báo: "Vui lòng nhập giá"</t>
  </si>
  <si>
    <t>Hệ thống thông báo: "Vui lòng chọn danh mục"</t>
  </si>
  <si>
    <t>1. Vào trang Thêm Sản Phẩm Mới.
2. Nhập dữ liệu ngẫu nhiên vào một số trường (Tên, Giá, Mô tả...).
3. Nhấn nút "Reset"</t>
  </si>
  <si>
    <t>1. Vào trang Thêm Sản Phẩm Mới.
2. Nhập đầy đủ, hợp lệ tất cả các trường dữ liệu bắt buộc và tải lên hình ảnh.
3. Nhấn nút "Thêm Sản Phẩm"</t>
  </si>
  <si>
    <t>Toàn bộ dữ liệu vừa nhập bị xóa sạch, các trường trở về trạng thái rỗng/mặc định ban đầu.</t>
  </si>
  <si>
    <t>Hệ thống thông báo thêm sản phẩm thành công và chuyển hướng về trang Danh sách sản phẩm, hiển thị sản phẩm vừa thêm.</t>
  </si>
  <si>
    <t>Form "Cập nhật sản phẩm" hiển thị đầy đủ dữ liệu cũ của sản phẩm đó trên các trường.</t>
  </si>
  <si>
    <t>Sửa sản phẩm thành công</t>
  </si>
  <si>
    <t xml:space="preserve">Hệ thống thông báo cập nhật sản phẩm thành công </t>
  </si>
  <si>
    <t>Hệ thống thông báo cập nhật sản phẩm thành công</t>
  </si>
  <si>
    <t>1. Ở trang Quản lý sản phẩm, chọn 1 sản phẩm.       2.Nhấn nút sửa để vào trang cập nhật sản phẩm</t>
  </si>
  <si>
    <t>1. Ở trang Quản lý sản phẩm, chọn 1 sản phẩm.       2.Nhấn nút sửa                  3.Để trống trường "Mô tả"                             4.Nhấn nút cập nhật</t>
  </si>
  <si>
    <t>GUI - CNSP01</t>
  </si>
  <si>
    <t>GUI - CNSP02</t>
  </si>
  <si>
    <t>GUI - CNSP03</t>
  </si>
  <si>
    <t>GUI - CNSP04</t>
  </si>
  <si>
    <t>GUI - CNSP05</t>
  </si>
  <si>
    <t>GUI - CNSP06</t>
  </si>
  <si>
    <t>GUI - CNSP07</t>
  </si>
  <si>
    <t>GUI - CNSP08</t>
  </si>
  <si>
    <t>GUI - CNSP09</t>
  </si>
  <si>
    <t>GUI - CNSP10</t>
  </si>
  <si>
    <t>GUI - CNSP11</t>
  </si>
  <si>
    <t>GUI - CNSP12</t>
  </si>
  <si>
    <t>GUI - CNSP13</t>
  </si>
  <si>
    <t>GUI - CNSP14</t>
  </si>
  <si>
    <t>GUI - CNSP15</t>
  </si>
  <si>
    <t>GUI - CNSP16</t>
  </si>
  <si>
    <t>FUNC-CNSP01</t>
  </si>
  <si>
    <t>FUNC-CNSP02</t>
  </si>
  <si>
    <t>FUNC-CNSP03</t>
  </si>
  <si>
    <t>FUNC-CNSP04</t>
  </si>
  <si>
    <t>FUNC-CNSP05</t>
  </si>
  <si>
    <t>FUNC-CNSP06</t>
  </si>
  <si>
    <t>FUNC-CNSP07</t>
  </si>
  <si>
    <t>FUNC-CNSP08</t>
  </si>
  <si>
    <t>FUNC-CNSP09</t>
  </si>
  <si>
    <t>FUNC-CNSP10</t>
  </si>
  <si>
    <t>FUNC-CNSP11</t>
  </si>
  <si>
    <t>FUNC-CNSP12</t>
  </si>
  <si>
    <t>FUNC-CNSP13</t>
  </si>
  <si>
    <t>FUNC-CNSP14</t>
  </si>
  <si>
    <t>FUNC-CNSP15</t>
  </si>
  <si>
    <t>FUNCTION_SHOW Cập nhật sản phẩm</t>
  </si>
  <si>
    <t>GUI_SHOW Cập nhật sản phẩm</t>
  </si>
  <si>
    <t>1. Ở trang Quản lý sản phẩm, chọn 1 sản phẩm.       2.Nhấn nút sửa để vào trang cập nhật sản phẩm              3.Để trống tất cả các trường                               4.Nhấn nút cập nhật</t>
  </si>
  <si>
    <t>1. Ở trang Quản lý sản phẩm, chọn 1 sản phẩm.       2.Nhấn nút sửa để vào trang cập nhật sản phẩm                 3.Để trống trường "Tên sản phẩm"                         4.Nhấn nút cập nhật</t>
  </si>
  <si>
    <t>1. Ở trang Quản lý sản phẩm, chọn 1 sản phẩm.       2.Nhấn nút sửa để vào trang cập nhật sản phẩm                  3.Để trống trường "Slug"                         4.Nhấn nút cập nhật</t>
  </si>
  <si>
    <t>1. Ở trang Quản lý sản phẩm, chọn 1 sản phẩm.       2.Nhấn nút sửa để vào trang cập nhật sản phẩm                3.Để trống trường "Trọng lượng"                             4.Nhấn nút cập nhật</t>
  </si>
  <si>
    <t>1. Ở trang Quản lý sản phẩm, chọn 1 sản phẩm.       2.Nhấn nút sửa để vào trang cập nhật sản phẩm              3.Để trống trường "Xuất xứ"                             4.Nhấn nút cập nhật</t>
  </si>
  <si>
    <t>1. Ở trang Quản lý sản phẩm, chọn 1 sản phẩm.       2.Nhấn nút sửa để vào trang cập nhật sản phẩm               3.Để trống trường "Danh mục"                             4.Nhấn nút cập nhật</t>
  </si>
  <si>
    <t>1. Ở trang Quản lý sản phẩm, chọn 1 sản phẩm.       2.Nhấn nút sửa để vào trang cập nhật sản phẩm               3.Để trống trường "Giá"                             4.Nhấn nút cập nhật</t>
  </si>
  <si>
    <t>1. Ở trang Quản lý sản phẩm, chọn 1 sản phẩm.       2.Nhấn nút sửa để vào trang cập nhật sản phẩm             3.Để trống trường "Giá gốc"                             4.Nhấn nút cập nhật</t>
  </si>
  <si>
    <t>1. Ở trang Quản lý sản phẩm, chọn 1 sản phẩm.       2.Nhấn nút sửa để vào trang cập nhật sản phẩm               3.Để trống trường "Tồn kho"                             4.Nhấn nút cập nhật</t>
  </si>
  <si>
    <t>1. Ở trang Quản lý sản phẩm, chọn 1 sản phẩm.       2.Nhấn nút sửa để vào trang cập nhật sản phẩm                3.Để trống trường "Type"                             4.Nhấn nút cập nhật</t>
  </si>
  <si>
    <t>1. Ở trang Quản lý sản phẩm, chọn 1 sản phẩm.       2.Nhấn nút sửa để vào trang cập nhật sản phẩm                                  3.Nhấn nút reset</t>
  </si>
  <si>
    <t>1. Ở trang Quản lý sản phẩm, chọn 1 sản phẩm.       2.Nhấn nút sửa để vào trang cập nhật sản phẩm              2. Nhập đầy đủ, hợp lệ tất cả các trường dữ liệu bắt buộc và tải lên hình ảnh                     4.Nhấn nút cập nhật</t>
  </si>
  <si>
    <t>GUI_SHOW Quản lý đơn hàng</t>
  </si>
  <si>
    <t>FUNCTION_SHOW Quản lý đơn hàng</t>
  </si>
  <si>
    <t>GUI_SHOW Xem chi tiết đơn hàng</t>
  </si>
  <si>
    <t>FUNCTION_SHOW Xem chi tiết đơn hàng</t>
  </si>
  <si>
    <t>GUI_SHOW Cập nhật voucher</t>
  </si>
  <si>
    <t>FUNCTION_SHOW Cập nhật voucher</t>
  </si>
  <si>
    <t>GUI_SHOW Báo cáo thống kê</t>
  </si>
  <si>
    <t>FUNCTION_SHOW Báo cáo thống kê</t>
  </si>
  <si>
    <t>GUI-QLDH01</t>
  </si>
  <si>
    <t>GUI-QLDH02</t>
  </si>
  <si>
    <t>GUI-QLDH03</t>
  </si>
  <si>
    <t>GUI-QLDH04</t>
  </si>
  <si>
    <t>GUI-QLDH05</t>
  </si>
  <si>
    <t>[Mã đơn] Text link</t>
  </si>
  <si>
    <t>[Trạng thái] Dropdown</t>
  </si>
  <si>
    <t>[Xem Chi Tiết] Button</t>
  </si>
  <si>
    <t>[Tổng tiền] Text</t>
  </si>
  <si>
    <t>[Ngày đặt] Text</t>
  </si>
  <si>
    <t>FUNC-QLDH01</t>
  </si>
  <si>
    <t>FUNC-QLDH02</t>
  </si>
  <si>
    <t>FUNC-QLDH03</t>
  </si>
  <si>
    <t>FUNC-QLDH04</t>
  </si>
  <si>
    <t>GUI-XCTDH01</t>
  </si>
  <si>
    <t>GUI-XCTDH02</t>
  </si>
  <si>
    <t>GUI-XCTDH03</t>
  </si>
  <si>
    <t>GUI-XCTDH04</t>
  </si>
  <si>
    <t>GUI-XCTDH05</t>
  </si>
  <si>
    <t>FUNC-XCTDH01</t>
  </si>
  <si>
    <t>FUNC-XCTDH02</t>
  </si>
  <si>
    <t>FUNC-XCTDH03</t>
  </si>
  <si>
    <t>FUNC-XCTDH04</t>
  </si>
  <si>
    <t>GUI_SHOW Quản lý voucher</t>
  </si>
  <si>
    <t>FUNCTION_SHOW Quản lý voucher</t>
  </si>
  <si>
    <t>GUI-QLVC01</t>
  </si>
  <si>
    <t>GUI-QLVC02</t>
  </si>
  <si>
    <t>GUI-QLVC03</t>
  </si>
  <si>
    <t>GUI-QLVC04</t>
  </si>
  <si>
    <t>FUNC-QLVC01</t>
  </si>
  <si>
    <t>FUNC-QLVC02</t>
  </si>
  <si>
    <t>FUNC-QLVC03</t>
  </si>
  <si>
    <t>FUNC-QLVC04</t>
  </si>
  <si>
    <t>FUNC-QLVC05</t>
  </si>
  <si>
    <t>GUI_SHOW Thêm voucher</t>
  </si>
  <si>
    <t>FUNCTION_SHOW Thêm voucher</t>
  </si>
  <si>
    <t>GUI-TVC01</t>
  </si>
  <si>
    <t>GUI-TVC02</t>
  </si>
  <si>
    <t>GUI-TVC03</t>
  </si>
  <si>
    <t>GUI-TVC04</t>
  </si>
  <si>
    <t>GUI-TVC05</t>
  </si>
  <si>
    <t>FUNC-TVC01</t>
  </si>
  <si>
    <t>FUNC-TVC02</t>
  </si>
  <si>
    <t>FUNC-TVC03</t>
  </si>
  <si>
    <t>FUNC-TVC04</t>
  </si>
  <si>
    <t>FUNC-TVC05</t>
  </si>
  <si>
    <t>-Text-color: blue                            -status: enable</t>
  </si>
  <si>
    <t>-Text-color: white                            -background-color: blue                       -status: enable</t>
  </si>
  <si>
    <t>Kiểm tra chuyển hướng Mã đơn</t>
  </si>
  <si>
    <t>Kiểm tra nút [Xem Chi Tiết]</t>
  </si>
  <si>
    <t>Thay đổi Trạng thái đơn hàng</t>
  </si>
  <si>
    <t>Kiểm tra hiển thị dữ liệu mới nhất</t>
  </si>
  <si>
    <t>1. Nhấn vào một [Mã đơn] bất kỳ (VD: #11).</t>
  </si>
  <si>
    <t>1. Nhấn nút [Xem Chi Tiết] tương ứng của một đơn hàng.</t>
  </si>
  <si>
    <t>1. Chọn một trạng thái mới trong dropdown (VD: Từ "Chờ xử lý" sang "Đã giao").</t>
  </si>
  <si>
    <t>1. F5 (Refresh) lại trang Quản lý đơn hàng.</t>
  </si>
  <si>
    <t>Hệ thống chuyển hướng chính xác đến trang "Chi tiết đơn hàng" của mã đó.</t>
  </si>
  <si>
    <t>Hệ thống chuyển hướng đến trang "Chi tiết đơn hàng" (tương tự như nhấn vào Mã đơn).</t>
  </si>
  <si>
    <t>Trạng thái được cập nhật thành công, hệ thống có thể hiển thị thông báo "Cập nhật thành công".</t>
  </si>
  <si>
    <t>Đơn hàng mới nhất phải hiển thị ở đầu danh sách (sắp xếp theo thời gian/ID giảm dần).</t>
  </si>
  <si>
    <t>[Tiêu đề] Label</t>
  </si>
  <si>
    <t>[Hủy đơn hàng] Button</t>
  </si>
  <si>
    <t>[Danh sách sản phẩm] Datatable</t>
  </si>
  <si>
    <t>[Quay lại danh sách] Button</t>
  </si>
  <si>
    <t>-Text-color: white                            -background-color: yellow                            -status: enable</t>
  </si>
  <si>
    <t>-Text-color: black                            -background-color: red                            -status: enable</t>
  </si>
  <si>
    <t>Kiểm tra nút Quay lại</t>
  </si>
  <si>
    <t>Kiểm tra nút Hủy đơn</t>
  </si>
  <si>
    <t>Kiểm tra tính toán tổng tiền</t>
  </si>
  <si>
    <t>Hiển thị thông tin khách hàng</t>
  </si>
  <si>
    <t>1. Nhấn nút [Quay lại danh sách].</t>
  </si>
  <si>
    <t>1. Nhấn nút [Hủy đơn hàng].</t>
  </si>
  <si>
    <t>1. Kiểm tra các dòng: Tiền hàng, Shipping và Tổng tiền.</t>
  </si>
  <si>
    <t>1. Đối soát dữ liệu hiển thị với database.</t>
  </si>
  <si>
    <t>Hệ thống chuyển hướng về trang "Quản lý Đơn hàng".</t>
  </si>
  <si>
    <t>Hiển thị popup xác nhận: "Bạn có chắc chắn muốn hủy đơn hàng này?".</t>
  </si>
  <si>
    <t>Tổng tiền = Tiền hàng + Shipping.</t>
  </si>
  <si>
    <t>Hiển thị đúng: Họ tên, Email, SĐT và Địa chỉ giao hàng của người đặt.</t>
  </si>
  <si>
    <t>[Thêm Voucher Mới] Button</t>
  </si>
  <si>
    <t>[Thông tin voucher] Datatable</t>
  </si>
  <si>
    <t>Kiểm tra nút [Thêm Voucher Mới]</t>
  </si>
  <si>
    <t>Kiểm tra nút [Sửa] Voucher</t>
  </si>
  <si>
    <t>Kiểm tra nút [Xóa] Voucher</t>
  </si>
  <si>
    <t>Kiểm tra hiển thị Loại voucher</t>
  </si>
  <si>
    <t>Kiểm tra trạng thái hoạt động</t>
  </si>
  <si>
    <t>1. Nhấn nút [+ Thêm Voucher Mới].</t>
  </si>
  <si>
    <t>1. Nhấn vào icon Sửa (màu xanh) của một voucher.</t>
  </si>
  <si>
    <t>1. Nhấn vào icon Xóa (màu đỏ) của một voucher.</t>
  </si>
  <si>
    <t>1. Đối soát dữ liệu giữa bảng và database.</t>
  </si>
  <si>
    <t>1. Kiểm tra cột Trạng thái của các voucher.</t>
  </si>
  <si>
    <t>Hệ thống chuyển hướng sang trang form để tạo voucher mới.</t>
  </si>
  <si>
    <t>Hệ thống chuyển hướng sang trang chỉnh sửa với dữ liệu voucher đó đã được điền sẵn.</t>
  </si>
  <si>
    <t>Hệ thống hiển thị popup xác nhận: "Bạn có chắc chắn muốn xóa voucher này không?".</t>
  </si>
  <si>
    <t>Cột "Loại voucher" hiển thị đúng loại tương ứng với mã voucher đó.</t>
  </si>
  <si>
    <t>Hiển thị trạng thái "Đang hoạt động" cho các voucher hợp lệ.</t>
  </si>
  <si>
    <t>[Mã Voucher *] textbox</t>
  </si>
  <si>
    <t>[Tên / Mô tả *] textbox</t>
  </si>
  <si>
    <t>[Loại Voucher *] select</t>
  </si>
  <si>
    <t>[Giá trị giảm *] input</t>
  </si>
  <si>
    <t>[Ngày hết hạn] date picker</t>
  </si>
  <si>
    <t>GUI-TVC06</t>
  </si>
  <si>
    <t>GUI-TVC07</t>
  </si>
  <si>
    <t>GUI-TVC08</t>
  </si>
  <si>
    <t>[Trạng thái] toggle</t>
  </si>
  <si>
    <t>[Lưu Voucher] button</t>
  </si>
  <si>
    <t>[Hủy bỏ] button</t>
  </si>
  <si>
    <t>-Text-color: white                            -background-color: green                            -status: enable</t>
  </si>
  <si>
    <t>-Text-color: white                            -background-color: gray                            -status: enable</t>
  </si>
  <si>
    <t>Hiển thị trang Thêm Voucher</t>
  </si>
  <si>
    <t>Để trống toàn bộ field</t>
  </si>
  <si>
    <t>Bỏ trống Mã Voucher</t>
  </si>
  <si>
    <t>Bỏ trống Tên/Mô tả</t>
  </si>
  <si>
    <t>Giá trị giảm không hợp lệ</t>
  </si>
  <si>
    <t>FUNC-TVC06</t>
  </si>
  <si>
    <t>FUNC-TVC07</t>
  </si>
  <si>
    <t>FUNC-TVC08</t>
  </si>
  <si>
    <t>Ngày hết hạn nhỏ hơn hiện tại</t>
  </si>
  <si>
    <t>Tạo voucher thành công</t>
  </si>
  <si>
    <t>Hủy thao tác</t>
  </si>
  <si>
    <t>1. Truy cập trang thêm voucher</t>
  </si>
  <si>
    <t>1. Truy cập trang thêm voucher                           2.Bỏ trống mã voucher 3.Nhấn lưu</t>
  </si>
  <si>
    <t>1. Truy cập trang thêm voucher                           2.Bỏ trống Tên/mô tả 3.Nhấn lưu</t>
  </si>
  <si>
    <t>1. Truy cập trang thêm voucher                           2.Nhập chữ / âm         3.Nhấn lưu</t>
  </si>
  <si>
    <t>1. Truy cập trang thêm voucher                           2.Chọn ngày quá khứ         3.Nhấn lưu</t>
  </si>
  <si>
    <t>1. Truy cập trang thêm voucher                           2.Nhập đầy đủ hợp lệ      3.Nhấn lưu</t>
  </si>
  <si>
    <t>1. Truy cập trang thêm voucher                           2.Nhấn hủy bỏ</t>
  </si>
  <si>
    <t>1. Truy cập trang thêm voucher                           2.Bỏ trống tất cả các trường                        3.Nhấn lưu</t>
  </si>
  <si>
    <t>Hiển thị đầy đủ form voucher</t>
  </si>
  <si>
    <t>Hiển thị lỗi bắt buộc nhập</t>
  </si>
  <si>
    <t>Thông báo “Vui lòng nhập mã voucher”</t>
  </si>
  <si>
    <t>Thông báo “Vui lòng tên/mô tả”</t>
  </si>
  <si>
    <t>Báo lỗi validate</t>
  </si>
  <si>
    <t>Báo lỗi ngày không hợp lệ</t>
  </si>
  <si>
    <t>Thông báo tạo voucher thành công</t>
  </si>
  <si>
    <t>Quay lại danh sách voucher</t>
  </si>
  <si>
    <t>FUNC-CNVC01</t>
  </si>
  <si>
    <t>FUNC-CNVC02</t>
  </si>
  <si>
    <t>FUNC-CNVC03</t>
  </si>
  <si>
    <t>FUNC-CNVC04</t>
  </si>
  <si>
    <t>FUNC-CNVC05</t>
  </si>
  <si>
    <t>FUNC-CNVC06</t>
  </si>
  <si>
    <t>FUNC-CNVC07</t>
  </si>
  <si>
    <t>GUI-CNVC01</t>
  </si>
  <si>
    <t>GUI-CNVC02</t>
  </si>
  <si>
    <t>GUI-CNVC03</t>
  </si>
  <si>
    <t>GUI-CNVC04</t>
  </si>
  <si>
    <t>GUI-CNVC05</t>
  </si>
  <si>
    <t>GUI-CNVC06</t>
  </si>
  <si>
    <t>GUI-CNVC07</t>
  </si>
  <si>
    <t>GUI-CNVC08</t>
  </si>
  <si>
    <t>Xác thực tải dữ liệu cũ lên formr</t>
  </si>
  <si>
    <t>1. Ở trang Quản lý voucher, chọn 1 voucher.         2.Nhấn nút sửa để vào trang cập nhật voucher</t>
  </si>
  <si>
    <t>Form "Cập nhật voucher" hiển thị đầy đủ dữ liệu cũ của voucher đó trên các trường.</t>
  </si>
  <si>
    <t>1. Truy cập trang thêm voucher                           2.Bỏ trống tất cả các trường                        3.Nhấn Cập nhật</t>
  </si>
  <si>
    <t>1. Truy cập trang thêm voucher                           2.Bỏ trống mã voucher 3.Nhấn Cập nhật</t>
  </si>
  <si>
    <t>1. Truy cập trang thêm voucher                           2.Bỏ trống Tên/mô tả 3.Nhấn Cập nhật</t>
  </si>
  <si>
    <t>1. Truy cập trang thêm voucher                           2.Nhập chữ / âm         3.Nhấn Cập nhật</t>
  </si>
  <si>
    <t>1. Truy cập trang thêm voucher                           2.Nhập đầy đủ hợp lệ      3.Nhấn Cập nhật</t>
  </si>
  <si>
    <t>1. Truy cập trang thêm voucher                           2.Chọn ngày quá khứ         3.Nhấn Cập nhật</t>
  </si>
  <si>
    <t>[Tổng doanh thu] Statistic Card</t>
  </si>
  <si>
    <t>[Số đơn hàng] Statistic Card</t>
  </si>
  <si>
    <t>[Số sản phẩm] Statistic Card</t>
  </si>
  <si>
    <t>[Số khách hàng] Statistic Card</t>
  </si>
  <si>
    <t>[Doanh thu theo tháng] Line Chart</t>
  </si>
  <si>
    <t>[Trạng thái đơn hàng]  Chart</t>
  </si>
  <si>
    <t>Kiểm tra bộ lọc tháng</t>
  </si>
  <si>
    <t>Kiểm tra dữ liệu Đơn hàng gần đây</t>
  </si>
  <si>
    <t>Kiểm tra tính toán Tổng doanh thu</t>
  </si>
  <si>
    <t>1. Tại biểu đồ Doanh thu, chọn "Tháng 5" từ dropdown.</t>
  </si>
  <si>
    <t>1. Đối soát Mã đơn (#11, #10...) và Giá trị với trang Quản lý đơn hàng.</t>
  </si>
  <si>
    <t>1. Kiểm tra số hiển thị trên thẻ "Tổng doanh thu".</t>
  </si>
  <si>
    <t>Dữ liệu trên biểu đồ tự động cập nhật theo đúng dữ liệu của tháng được chọn.</t>
  </si>
  <si>
    <t>Thông tin ID và số tiền tại bảng "Đơn hàng gần đây" phải khớp hoàn toàn với thực tế.</t>
  </si>
  <si>
    <t>Số tiền phải là tổng của các đơn hàng có trạng thái "Hoàn thành" trong hệ thống.</t>
  </si>
  <si>
    <t> 07/05/2026</t>
  </si>
  <si>
    <t>  07/05/2026</t>
  </si>
  <si>
    <t> Hải</t>
  </si>
  <si>
    <t> 05/05/2026</t>
  </si>
  <si>
    <t>   07/05/2026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</si>
</sst>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mm\-yy;@"/>
    <numFmt numFmtId="166" formatCode="0;[Red]0"/>
  </numFmts>
  <fonts count="43">
    <font>
      <sz val="11"/>
      <color theme="1"/>
      <name val="Calibri"/>
      <family val="2"/>
      <scheme val="minor"/>
    </font>
    <font>
      <sz val="10"/>
      <name val="Arial2"/>
    </font>
    <font>
      <sz val="10"/>
      <name val="FreeSans"/>
      <family val="2"/>
    </font>
    <font>
      <sz val="11"/>
      <name val="ＭＳ Ｐゴシック"/>
      <family val="2"/>
    </font>
    <font>
      <b/>
      <sz val="13"/>
      <color indexed="9"/>
      <name val="Times New Roman"/>
      <family val="1"/>
    </font>
    <font>
      <sz val="13"/>
      <name val="Times New Roman"/>
      <family val="1"/>
    </font>
    <font>
      <sz val="13"/>
      <color theme="1"/>
      <name val="Times New Roman"/>
      <family val="1"/>
    </font>
    <font>
      <b/>
      <sz val="20"/>
      <name val="Times New Roman"/>
      <family val="1"/>
    </font>
    <font>
      <sz val="10"/>
      <name val="Times New Roman"/>
      <family val="1"/>
    </font>
    <font>
      <b/>
      <sz val="10"/>
      <name val="Times New Roman"/>
      <family val="1"/>
    </font>
    <font>
      <sz val="11"/>
      <color theme="1"/>
      <name val="Times New Roman"/>
      <family val="1"/>
    </font>
    <font>
      <sz val="10"/>
      <color indexed="9"/>
      <name val="Times New Roman"/>
      <family val="1"/>
    </font>
    <font>
      <b/>
      <sz val="13"/>
      <name val="Times New Roman"/>
      <family val="1"/>
    </font>
    <font>
      <b/>
      <sz val="14"/>
      <name val="Times New Roman"/>
      <family val="1"/>
    </font>
    <font>
      <b/>
      <sz val="18"/>
      <name val="Times New Roman"/>
      <family val="1"/>
    </font>
    <font>
      <b/>
      <sz val="24"/>
      <name val="Times New Roman"/>
      <family val="1"/>
    </font>
    <font>
      <b/>
      <sz val="16"/>
      <color indexed="9"/>
      <name val="Times New Roman"/>
      <family val="1"/>
    </font>
    <font>
      <sz val="14"/>
      <name val="Times New Roman"/>
      <family val="1"/>
    </font>
    <font>
      <sz val="16"/>
      <name val="Times New Roman"/>
      <family val="1"/>
    </font>
    <font>
      <b/>
      <sz val="13"/>
      <color theme="1"/>
      <name val="Times New Roman"/>
      <family val="1"/>
    </font>
    <font>
      <b/>
      <i/>
      <sz val="13"/>
      <color indexed="57"/>
      <name val="Times New Roman"/>
      <family val="1"/>
    </font>
    <font>
      <i/>
      <sz val="13"/>
      <name val="Times New Roman"/>
      <family val="1"/>
    </font>
    <font>
      <sz val="13"/>
      <color indexed="9"/>
      <name val="Times New Roman"/>
      <family val="1"/>
    </font>
    <font>
      <sz val="18"/>
      <name val="Times New Roman"/>
      <family val="1"/>
    </font>
    <font>
      <b/>
      <sz val="14"/>
      <color rgb="FFFFFFFF"/>
      <name val="Times New Roman"/>
      <family val="1"/>
    </font>
    <font>
      <b/>
      <sz val="18"/>
      <color rgb="FFFFFFFF"/>
      <name val="Times New Roman"/>
      <family val="1"/>
    </font>
    <font>
      <sz val="14"/>
      <color rgb="FF333333"/>
      <name val="Times New Roman"/>
      <family val="1"/>
    </font>
    <font>
      <b/>
      <sz val="12"/>
      <color theme="1"/>
      <name val="Times New Roman"/>
      <family val="1"/>
    </font>
    <font>
      <b/>
      <sz val="13"/>
      <color theme="0"/>
      <name val="Times New Roman"/>
      <family val="1"/>
    </font>
    <font>
      <b/>
      <sz val="12"/>
      <color theme="0"/>
      <name val="Times New Roman"/>
      <family val="1"/>
    </font>
    <font>
      <b/>
      <sz val="13"/>
      <color theme="0"/>
      <name val="Calibri"/>
      <family val="2"/>
      <scheme val="minor"/>
    </font>
    <font>
      <sz val="11"/>
      <color theme="0"/>
      <name val="Calibri"/>
      <family val="2"/>
      <scheme val="minor"/>
    </font>
    <font>
      <b/>
      <sz val="15"/>
      <name val="Times New Roman"/>
      <family val="1"/>
    </font>
    <font>
      <sz val="13"/>
      <color theme="0"/>
      <name val="Calibri"/>
      <family val="2"/>
      <scheme val="minor"/>
    </font>
    <font>
      <sz val="13"/>
      <color rgb="FF000000"/>
      <name val="Times New Roman"/>
      <family val="1"/>
    </font>
    <font>
      <sz val="13"/>
      <color theme="1"/>
      <name val="Calibri"/>
      <family val="2"/>
      <scheme val="minor"/>
    </font>
    <font>
      <sz val="13"/>
      <color rgb="FF000000"/>
      <name val="Times New Roman"/>
      <family val="1"/>
      <charset val="1"/>
    </font>
    <font>
      <u/>
      <sz val="11"/>
      <color theme="10"/>
      <name val="Calibri"/>
      <family val="2"/>
      <scheme val="minor"/>
    </font>
    <font>
      <sz val="13"/>
      <color rgb="FFFF0000"/>
      <name val="Times New Roman"/>
      <family val="1"/>
    </font>
    <font>
      <sz val="13"/>
      <color rgb="FF000000"/>
      <name val="Times New Roman"/>
      <charset val="1"/>
    </font>
    <font>
      <sz val="13"/>
      <color theme="1"/>
      <name val="Times New Roman"/>
      <family val="1"/>
      <charset val="1"/>
    </font>
    <font>
      <sz val="14"/>
      <color theme="1"/>
      <name val="Calibri"/>
      <family val="2"/>
      <scheme val="minor"/>
    </font>
    <font>
      <b/>
      <sz val="14"/>
      <color theme="0"/>
      <name val="Calibri"/>
      <family val="2"/>
      <scheme val="minor"/>
    </font>
  </fonts>
  <fills count="12">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indexed="27"/>
        <bgColor indexed="41"/>
      </patternFill>
    </fill>
    <fill>
      <patternFill patternType="solid">
        <fgColor rgb="FF008080"/>
        <bgColor rgb="FF008080"/>
      </patternFill>
    </fill>
    <fill>
      <patternFill patternType="solid">
        <fgColor theme="8" tint="0.59999389629810485"/>
        <bgColor indexed="38"/>
      </patternFill>
    </fill>
    <fill>
      <patternFill patternType="solid">
        <fgColor theme="8" tint="-0.499984740745262"/>
        <bgColor indexed="64"/>
      </patternFill>
    </fill>
    <fill>
      <patternFill patternType="solid">
        <fgColor theme="8" tint="-0.499984740745262"/>
        <bgColor indexed="38"/>
      </patternFill>
    </fill>
    <fill>
      <patternFill patternType="solid">
        <fgColor theme="0"/>
        <bgColor indexed="41"/>
      </patternFill>
    </fill>
    <fill>
      <patternFill patternType="solid">
        <fgColor rgb="FFFFFFFF"/>
        <bgColor rgb="FFFFFFCC"/>
      </patternFill>
    </fill>
    <fill>
      <patternFill patternType="solid">
        <fgColor rgb="FF008080"/>
        <bgColor indexed="64"/>
      </patternFill>
    </fill>
  </fills>
  <borders count="51">
    <border>
      <left/>
      <right/>
      <top/>
      <bottom/>
      <diagonal/>
    </border>
    <border>
      <left style="medium">
        <color indexed="8"/>
      </left>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64"/>
      </bottom>
      <diagonal/>
    </border>
    <border>
      <left/>
      <right/>
      <top style="medium">
        <color indexed="8"/>
      </top>
      <bottom style="thin">
        <color indexed="64"/>
      </bottom>
      <diagonal/>
    </border>
    <border>
      <left style="medium">
        <color indexed="8"/>
      </left>
      <right/>
      <top style="medium">
        <color indexed="8"/>
      </top>
      <bottom style="thin">
        <color indexed="64"/>
      </bottom>
      <diagonal/>
    </border>
    <border>
      <left style="medium">
        <color indexed="8"/>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indexed="64"/>
      </right>
      <top/>
      <bottom style="thin">
        <color indexed="64"/>
      </bottom>
      <diagonal/>
    </border>
    <border>
      <left style="thin">
        <color auto="1"/>
      </left>
      <right/>
      <top/>
      <bottom style="thin">
        <color auto="1"/>
      </bottom>
      <diagonal/>
    </border>
    <border>
      <left/>
      <right/>
      <top/>
      <bottom style="thin">
        <color indexed="64"/>
      </bottom>
      <diagonal/>
    </border>
    <border>
      <left style="thin">
        <color indexed="63"/>
      </left>
      <right style="thin">
        <color indexed="63"/>
      </right>
      <top/>
      <bottom style="thin">
        <color indexed="63"/>
      </bottom>
      <diagonal/>
    </border>
    <border>
      <left style="thin">
        <color indexed="63"/>
      </left>
      <right style="thin">
        <color indexed="63"/>
      </right>
      <top style="thin">
        <color indexed="63"/>
      </top>
      <bottom/>
      <diagonal/>
    </border>
    <border>
      <left style="thin">
        <color indexed="63"/>
      </left>
      <right/>
      <top style="thin">
        <color indexed="63"/>
      </top>
      <bottom/>
      <diagonal/>
    </border>
    <border>
      <left/>
      <right/>
      <top style="thin">
        <color indexed="63"/>
      </top>
      <bottom/>
      <diagonal/>
    </border>
    <border>
      <left/>
      <right style="thin">
        <color indexed="63"/>
      </right>
      <top style="thin">
        <color indexed="63"/>
      </top>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3"/>
      </left>
      <right/>
      <top/>
      <bottom style="thin">
        <color indexed="63"/>
      </bottom>
      <diagonal/>
    </border>
    <border>
      <left/>
      <right/>
      <top/>
      <bottom style="thin">
        <color indexed="63"/>
      </bottom>
      <diagonal/>
    </border>
    <border>
      <left/>
      <right style="thin">
        <color indexed="63"/>
      </right>
      <top/>
      <bottom style="thin">
        <color indexed="63"/>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hair">
        <color indexed="8"/>
      </left>
      <right/>
      <top/>
      <bottom style="thin">
        <color indexed="63"/>
      </bottom>
      <diagonal/>
    </border>
    <border>
      <left/>
      <right style="hair">
        <color indexed="8"/>
      </right>
      <top/>
      <bottom style="thin">
        <color indexed="63"/>
      </bottom>
      <diagonal/>
    </border>
    <border>
      <left/>
      <right style="thin">
        <color auto="1"/>
      </right>
      <top style="thin">
        <color auto="1"/>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1" fillId="0" borderId="0" applyBorder="0" applyProtection="0">
      <alignment vertical="center"/>
    </xf>
    <xf numFmtId="9" fontId="2" fillId="0" borderId="0" applyBorder="0" applyProtection="0"/>
    <xf numFmtId="0" fontId="3" fillId="0" borderId="0"/>
    <xf numFmtId="0" fontId="37" fillId="0" borderId="0" applyNumberFormat="0" applyFill="0" applyBorder="0" applyAlignment="0" applyProtection="0"/>
  </cellStyleXfs>
  <cellXfs count="298">
    <xf numFmtId="0" fontId="0" fillId="0" borderId="0" xfId="0"/>
    <xf numFmtId="0" fontId="8" fillId="0" borderId="0" xfId="1" applyFont="1" applyBorder="1" applyProtection="1">
      <alignment vertical="center"/>
    </xf>
    <xf numFmtId="0" fontId="9" fillId="0" borderId="0" xfId="1" applyFont="1" applyBorder="1" applyAlignment="1" applyProtection="1"/>
    <xf numFmtId="0" fontId="8" fillId="0" borderId="0" xfId="1" applyFont="1" applyBorder="1" applyAlignment="1" applyProtection="1"/>
    <xf numFmtId="164" fontId="8" fillId="0" borderId="0" xfId="1" applyNumberFormat="1" applyFont="1" applyBorder="1" applyAlignment="1" applyProtection="1"/>
    <xf numFmtId="0" fontId="11" fillId="0" borderId="0" xfId="1" applyFont="1" applyBorder="1" applyProtection="1">
      <alignment vertical="center"/>
    </xf>
    <xf numFmtId="0" fontId="8" fillId="3" borderId="0" xfId="1" applyFont="1" applyFill="1" applyBorder="1" applyProtection="1">
      <alignment vertical="center"/>
    </xf>
    <xf numFmtId="0" fontId="10" fillId="0" borderId="0" xfId="0" applyFont="1"/>
    <xf numFmtId="0" fontId="6" fillId="0" borderId="0" xfId="0" applyFont="1"/>
    <xf numFmtId="0" fontId="5" fillId="0" borderId="11" xfId="1" applyFont="1" applyBorder="1" applyAlignment="1" applyProtection="1">
      <alignment horizontal="center"/>
    </xf>
    <xf numFmtId="166" fontId="5" fillId="0" borderId="11" xfId="2" applyNumberFormat="1" applyFont="1" applyBorder="1" applyAlignment="1" applyProtection="1">
      <alignment horizontal="center"/>
    </xf>
    <xf numFmtId="1" fontId="5" fillId="0" borderId="11" xfId="2" applyNumberFormat="1" applyFont="1" applyBorder="1" applyAlignment="1" applyProtection="1">
      <alignment horizontal="center"/>
    </xf>
    <xf numFmtId="0" fontId="5" fillId="3" borderId="0" xfId="1" applyFont="1" applyFill="1" applyBorder="1" applyAlignment="1" applyProtection="1">
      <alignment horizontal="center"/>
    </xf>
    <xf numFmtId="0" fontId="4" fillId="3" borderId="2" xfId="1" applyFont="1" applyFill="1" applyBorder="1" applyAlignment="1" applyProtection="1"/>
    <xf numFmtId="0" fontId="12" fillId="3" borderId="3" xfId="1" applyFont="1" applyFill="1" applyBorder="1" applyAlignment="1" applyProtection="1">
      <alignment horizontal="center"/>
    </xf>
    <xf numFmtId="0" fontId="22" fillId="3" borderId="4" xfId="1" applyFont="1" applyFill="1" applyBorder="1" applyAlignment="1" applyProtection="1">
      <alignment horizontal="center"/>
    </xf>
    <xf numFmtId="0" fontId="22" fillId="3" borderId="0" xfId="1" applyFont="1" applyFill="1" applyBorder="1" applyAlignment="1" applyProtection="1">
      <alignment horizontal="center"/>
    </xf>
    <xf numFmtId="0" fontId="4" fillId="3" borderId="0" xfId="1" applyFont="1" applyFill="1" applyBorder="1" applyAlignment="1" applyProtection="1">
      <alignment horizontal="center"/>
    </xf>
    <xf numFmtId="9" fontId="22" fillId="3" borderId="0" xfId="2" applyFont="1" applyFill="1" applyBorder="1" applyAlignment="1" applyProtection="1">
      <alignment horizontal="center"/>
    </xf>
    <xf numFmtId="0" fontId="5" fillId="0" borderId="0" xfId="1" applyFont="1" applyBorder="1" applyAlignment="1" applyProtection="1"/>
    <xf numFmtId="0" fontId="12" fillId="0" borderId="5" xfId="1" applyFont="1" applyBorder="1" applyAlignment="1" applyProtection="1">
      <alignment horizontal="left"/>
    </xf>
    <xf numFmtId="0" fontId="5" fillId="0" borderId="6" xfId="1" applyFont="1" applyBorder="1" applyAlignment="1" applyProtection="1"/>
    <xf numFmtId="0" fontId="5" fillId="0" borderId="5" xfId="1" applyFont="1" applyBorder="1" applyAlignment="1" applyProtection="1"/>
    <xf numFmtId="2" fontId="12" fillId="0" borderId="1" xfId="1" applyNumberFormat="1" applyFont="1" applyBorder="1" applyAlignment="1" applyProtection="1">
      <alignment horizontal="right" wrapText="1"/>
    </xf>
    <xf numFmtId="0" fontId="5" fillId="0" borderId="0" xfId="1" applyFont="1" applyBorder="1" applyProtection="1">
      <alignment vertical="center"/>
    </xf>
    <xf numFmtId="0" fontId="5" fillId="0" borderId="0" xfId="1" applyFont="1" applyBorder="1" applyAlignment="1" applyProtection="1">
      <alignment horizontal="center" wrapText="1"/>
    </xf>
    <xf numFmtId="0" fontId="12" fillId="0" borderId="7" xfId="1" applyFont="1" applyBorder="1" applyAlignment="1" applyProtection="1">
      <alignment horizontal="left"/>
    </xf>
    <xf numFmtId="0" fontId="5" fillId="0" borderId="8" xfId="1" applyFont="1" applyBorder="1" applyAlignment="1" applyProtection="1"/>
    <xf numFmtId="0" fontId="5" fillId="0" borderId="9" xfId="1" applyFont="1" applyBorder="1" applyAlignment="1" applyProtection="1"/>
    <xf numFmtId="2" fontId="12" fillId="0" borderId="10" xfId="1" applyNumberFormat="1" applyFont="1" applyBorder="1" applyAlignment="1" applyProtection="1">
      <alignment horizontal="right" wrapText="1"/>
    </xf>
    <xf numFmtId="9" fontId="22" fillId="3" borderId="12" xfId="2" applyFont="1" applyFill="1" applyBorder="1" applyAlignment="1" applyProtection="1">
      <alignment horizontal="center"/>
    </xf>
    <xf numFmtId="0" fontId="5" fillId="0" borderId="12" xfId="1" applyFont="1" applyBorder="1" applyAlignment="1" applyProtection="1">
      <alignment horizontal="center" wrapText="1"/>
    </xf>
    <xf numFmtId="0" fontId="6" fillId="0" borderId="11" xfId="0" applyFont="1" applyBorder="1" applyAlignment="1">
      <alignment horizontal="center"/>
    </xf>
    <xf numFmtId="0" fontId="12" fillId="9" borderId="0" xfId="0" applyFont="1" applyFill="1" applyAlignment="1">
      <alignment vertical="center"/>
    </xf>
    <xf numFmtId="0" fontId="5" fillId="2" borderId="11" xfId="1" applyFont="1" applyFill="1" applyBorder="1" applyAlignment="1" applyProtection="1">
      <alignment horizontal="center"/>
    </xf>
    <xf numFmtId="0" fontId="4" fillId="2" borderId="11" xfId="1" applyFont="1" applyFill="1" applyBorder="1" applyAlignment="1" applyProtection="1"/>
    <xf numFmtId="166" fontId="4" fillId="2" borderId="11" xfId="1" applyNumberFormat="1" applyFont="1" applyFill="1" applyBorder="1" applyAlignment="1" applyProtection="1">
      <alignment horizontal="center"/>
    </xf>
    <xf numFmtId="0" fontId="6" fillId="0" borderId="11" xfId="0" applyFont="1" applyBorder="1" applyAlignment="1">
      <alignment horizontal="center" vertical="center"/>
    </xf>
    <xf numFmtId="0" fontId="0" fillId="0" borderId="14" xfId="0" applyBorder="1"/>
    <xf numFmtId="14" fontId="36" fillId="0" borderId="15" xfId="0" applyNumberFormat="1" applyFont="1" applyBorder="1" applyAlignment="1">
      <alignment horizontal="center" vertical="center"/>
    </xf>
    <xf numFmtId="0" fontId="6" fillId="0" borderId="11" xfId="0" applyFont="1" applyBorder="1"/>
    <xf numFmtId="0" fontId="5" fillId="0" borderId="17" xfId="1" applyFont="1" applyBorder="1" applyAlignment="1" applyProtection="1">
      <alignment horizontal="center" wrapText="1"/>
    </xf>
    <xf numFmtId="0" fontId="34" fillId="0" borderId="17" xfId="0" applyFont="1" applyBorder="1" applyAlignment="1">
      <alignment horizontal="left" vertical="center" wrapText="1"/>
    </xf>
    <xf numFmtId="0" fontId="34" fillId="0" borderId="17" xfId="0" applyFont="1" applyBorder="1" applyAlignment="1">
      <alignment horizontal="left" vertical="center"/>
    </xf>
    <xf numFmtId="0" fontId="34" fillId="10" borderId="17" xfId="0" applyFont="1" applyFill="1" applyBorder="1" applyAlignment="1">
      <alignment horizontal="left" vertical="center" wrapText="1"/>
    </xf>
    <xf numFmtId="0" fontId="16" fillId="2" borderId="20" xfId="0" applyFont="1" applyFill="1" applyBorder="1" applyAlignment="1">
      <alignment horizontal="center" vertical="center"/>
    </xf>
    <xf numFmtId="0" fontId="34" fillId="0" borderId="11" xfId="0" applyFont="1" applyBorder="1" applyAlignment="1">
      <alignment horizontal="center" vertical="center"/>
    </xf>
    <xf numFmtId="0" fontId="5" fillId="0" borderId="19" xfId="1" applyFont="1" applyBorder="1" applyAlignment="1" applyProtection="1"/>
    <xf numFmtId="0" fontId="5" fillId="0" borderId="19" xfId="1" applyFont="1" applyBorder="1" applyProtection="1">
      <alignment vertical="center"/>
    </xf>
    <xf numFmtId="0" fontId="5" fillId="0" borderId="19" xfId="1" applyFont="1" applyBorder="1" applyAlignment="1" applyProtection="1">
      <alignment horizontal="center" wrapText="1"/>
    </xf>
    <xf numFmtId="0" fontId="6" fillId="3" borderId="11" xfId="3" applyFont="1" applyFill="1" applyBorder="1" applyAlignment="1">
      <alignment horizontal="left" vertical="center" wrapText="1"/>
    </xf>
    <xf numFmtId="0" fontId="6" fillId="0" borderId="11" xfId="0" applyFont="1" applyBorder="1" applyAlignment="1">
      <alignment vertical="center" wrapText="1"/>
    </xf>
    <xf numFmtId="0" fontId="6" fillId="0" borderId="11" xfId="0" quotePrefix="1" applyFont="1" applyBorder="1" applyAlignment="1">
      <alignment vertical="center" wrapText="1"/>
    </xf>
    <xf numFmtId="0" fontId="6" fillId="0" borderId="11" xfId="0" applyFont="1" applyBorder="1" applyAlignment="1">
      <alignment wrapText="1"/>
    </xf>
    <xf numFmtId="0" fontId="16" fillId="2" borderId="21" xfId="0" applyFont="1" applyFill="1" applyBorder="1" applyAlignment="1">
      <alignment horizontal="center" vertical="center"/>
    </xf>
    <xf numFmtId="0" fontId="12" fillId="0" borderId="25" xfId="1" applyFont="1" applyBorder="1" applyAlignment="1" applyProtection="1">
      <alignment horizontal="center" vertical="center"/>
    </xf>
    <xf numFmtId="0" fontId="12" fillId="0" borderId="25" xfId="1" applyFont="1" applyBorder="1" applyAlignment="1" applyProtection="1">
      <alignment horizontal="center"/>
    </xf>
    <xf numFmtId="0" fontId="12" fillId="0" borderId="25" xfId="1" applyFont="1" applyBorder="1" applyAlignment="1" applyProtection="1">
      <alignment horizontal="center" vertical="top"/>
    </xf>
    <xf numFmtId="0" fontId="6" fillId="0" borderId="25" xfId="0" applyFont="1" applyBorder="1" applyAlignment="1">
      <alignment horizontal="center"/>
    </xf>
    <xf numFmtId="0" fontId="12" fillId="0" borderId="21" xfId="1" applyFont="1" applyBorder="1" applyProtection="1">
      <alignment vertical="center"/>
    </xf>
    <xf numFmtId="0" fontId="20" fillId="0" borderId="21" xfId="1" applyFont="1" applyBorder="1" applyAlignment="1" applyProtection="1">
      <alignment vertical="top" wrapText="1"/>
    </xf>
    <xf numFmtId="0" fontId="5" fillId="0" borderId="21" xfId="1" applyFont="1" applyBorder="1" applyAlignment="1" applyProtection="1">
      <alignment wrapText="1"/>
    </xf>
    <xf numFmtId="0" fontId="12" fillId="0" borderId="29" xfId="1" applyFont="1" applyBorder="1" applyProtection="1">
      <alignment vertical="center"/>
    </xf>
    <xf numFmtId="0" fontId="20" fillId="0" borderId="29" xfId="1" applyFont="1" applyBorder="1" applyAlignment="1" applyProtection="1">
      <alignment vertical="top" wrapText="1"/>
    </xf>
    <xf numFmtId="0" fontId="12" fillId="0" borderId="29" xfId="1" applyFont="1" applyBorder="1" applyAlignment="1" applyProtection="1"/>
    <xf numFmtId="0" fontId="21" fillId="0" borderId="29" xfId="1" applyFont="1" applyBorder="1" applyAlignment="1" applyProtection="1"/>
    <xf numFmtId="0" fontId="4" fillId="2" borderId="29" xfId="1" applyFont="1" applyFill="1" applyBorder="1" applyAlignment="1" applyProtection="1">
      <alignment horizontal="center" vertical="center"/>
    </xf>
    <xf numFmtId="0" fontId="4" fillId="2" borderId="29" xfId="1" applyFont="1" applyFill="1" applyBorder="1" applyAlignment="1" applyProtection="1">
      <alignment horizontal="center" vertical="center" wrapText="1"/>
    </xf>
    <xf numFmtId="0" fontId="18" fillId="0" borderId="25" xfId="0" applyFont="1" applyBorder="1" applyAlignment="1">
      <alignment horizontal="center"/>
    </xf>
    <xf numFmtId="0" fontId="18" fillId="0" borderId="25" xfId="0" applyFont="1" applyBorder="1" applyAlignment="1">
      <alignment vertical="center" wrapText="1"/>
    </xf>
    <xf numFmtId="0" fontId="5" fillId="0" borderId="29" xfId="1" applyFont="1" applyBorder="1" applyAlignment="1" applyProtection="1">
      <alignment horizontal="center"/>
    </xf>
    <xf numFmtId="166" fontId="5" fillId="0" borderId="29" xfId="2" applyNumberFormat="1" applyFont="1" applyBorder="1" applyAlignment="1" applyProtection="1">
      <alignment horizontal="center"/>
    </xf>
    <xf numFmtId="1" fontId="5" fillId="0" borderId="29" xfId="2" applyNumberFormat="1" applyFont="1" applyBorder="1" applyAlignment="1" applyProtection="1">
      <alignment horizontal="center"/>
    </xf>
    <xf numFmtId="0" fontId="18" fillId="0" borderId="21" xfId="0" applyFont="1" applyBorder="1" applyAlignment="1">
      <alignment horizontal="center"/>
    </xf>
    <xf numFmtId="0" fontId="18" fillId="0" borderId="21" xfId="0" applyFont="1" applyBorder="1" applyAlignment="1">
      <alignment vertical="center" wrapText="1"/>
    </xf>
    <xf numFmtId="0" fontId="18" fillId="0" borderId="30" xfId="0" applyFont="1" applyBorder="1" applyAlignment="1">
      <alignment horizontal="center"/>
    </xf>
    <xf numFmtId="0" fontId="18" fillId="0" borderId="30" xfId="0" applyFont="1" applyBorder="1" applyAlignment="1">
      <alignment vertical="center" wrapText="1"/>
    </xf>
    <xf numFmtId="0" fontId="34" fillId="0" borderId="33" xfId="0" applyFont="1" applyBorder="1" applyAlignment="1">
      <alignment horizontal="left" vertical="center" wrapText="1"/>
    </xf>
    <xf numFmtId="0" fontId="34" fillId="0" borderId="33" xfId="0" applyFont="1" applyBorder="1" applyAlignment="1">
      <alignment horizontal="left" vertical="center"/>
    </xf>
    <xf numFmtId="0" fontId="34" fillId="10" borderId="33" xfId="0" applyFont="1" applyFill="1" applyBorder="1" applyAlignment="1">
      <alignment horizontal="left" vertical="center" wrapText="1"/>
    </xf>
    <xf numFmtId="0" fontId="34" fillId="0" borderId="33" xfId="0" applyFont="1" applyBorder="1" applyAlignment="1">
      <alignment horizontal="center" vertical="center"/>
    </xf>
    <xf numFmtId="0" fontId="6" fillId="0" borderId="31" xfId="0" applyFont="1" applyBorder="1" applyAlignment="1">
      <alignment horizontal="center" vertical="center"/>
    </xf>
    <xf numFmtId="0" fontId="17" fillId="0" borderId="11" xfId="0" applyFont="1" applyBorder="1"/>
    <xf numFmtId="0" fontId="13" fillId="0" borderId="11" xfId="0" applyFont="1" applyBorder="1"/>
    <xf numFmtId="0" fontId="28" fillId="8" borderId="11" xfId="0" applyFont="1" applyFill="1" applyBorder="1" applyAlignment="1">
      <alignment horizontal="center" vertical="center"/>
    </xf>
    <xf numFmtId="164" fontId="28" fillId="8" borderId="11" xfId="0" applyNumberFormat="1" applyFont="1" applyFill="1" applyBorder="1" applyAlignment="1">
      <alignment horizontal="center" vertical="center"/>
    </xf>
    <xf numFmtId="0" fontId="6" fillId="0" borderId="11" xfId="0" applyFont="1" applyBorder="1" applyAlignment="1">
      <alignment horizontal="center" vertical="center" wrapText="1"/>
    </xf>
    <xf numFmtId="0" fontId="6" fillId="3" borderId="11" xfId="0" applyFont="1" applyFill="1" applyBorder="1" applyAlignment="1">
      <alignment horizontal="left" vertical="center" wrapText="1"/>
    </xf>
    <xf numFmtId="0" fontId="25" fillId="5" borderId="11" xfId="0" applyFont="1" applyFill="1" applyBorder="1"/>
    <xf numFmtId="0" fontId="24" fillId="5" borderId="11" xfId="0" applyFont="1" applyFill="1" applyBorder="1" applyAlignment="1">
      <alignment horizontal="center" vertical="center"/>
    </xf>
    <xf numFmtId="0" fontId="24" fillId="5" borderId="11" xfId="0" applyFont="1" applyFill="1" applyBorder="1" applyAlignment="1">
      <alignment horizontal="center" vertical="center" wrapText="1"/>
    </xf>
    <xf numFmtId="0" fontId="17" fillId="0" borderId="11" xfId="0" applyFont="1" applyBorder="1" applyAlignment="1">
      <alignment horizontal="right" vertical="top" wrapText="1"/>
    </xf>
    <xf numFmtId="0" fontId="29" fillId="8" borderId="11" xfId="0" applyFont="1" applyFill="1" applyBorder="1" applyAlignment="1">
      <alignment horizontal="center" vertical="center"/>
    </xf>
    <xf numFmtId="164" fontId="29" fillId="8" borderId="11" xfId="0" applyNumberFormat="1" applyFont="1" applyFill="1" applyBorder="1" applyAlignment="1">
      <alignment horizontal="center" vertical="center"/>
    </xf>
    <xf numFmtId="0" fontId="34" fillId="0" borderId="11" xfId="0" applyFont="1" applyBorder="1" applyAlignment="1">
      <alignment horizontal="left" vertical="center"/>
    </xf>
    <xf numFmtId="14" fontId="6" fillId="0" borderId="11" xfId="0" applyNumberFormat="1" applyFont="1" applyBorder="1" applyAlignment="1">
      <alignment horizontal="center" vertical="center"/>
    </xf>
    <xf numFmtId="0" fontId="6" fillId="0" borderId="11" xfId="0" applyFont="1" applyBorder="1" applyAlignment="1">
      <alignment horizontal="left" vertical="center"/>
    </xf>
    <xf numFmtId="0" fontId="6" fillId="0" borderId="11" xfId="0" applyFont="1" applyBorder="1" applyAlignment="1">
      <alignment horizontal="left" vertical="center" wrapText="1"/>
    </xf>
    <xf numFmtId="0" fontId="0" fillId="0" borderId="11" xfId="0" applyBorder="1" applyAlignment="1">
      <alignment vertical="center"/>
    </xf>
    <xf numFmtId="0" fontId="28" fillId="5" borderId="11" xfId="0" applyFont="1" applyFill="1" applyBorder="1" applyAlignment="1">
      <alignment vertical="center"/>
    </xf>
    <xf numFmtId="0" fontId="6" fillId="0" borderId="11" xfId="0" applyFont="1" applyBorder="1" applyAlignment="1">
      <alignment vertical="center"/>
    </xf>
    <xf numFmtId="0" fontId="28" fillId="5" borderId="11" xfId="0" applyFont="1" applyFill="1" applyBorder="1" applyAlignment="1">
      <alignment horizontal="center" vertical="center"/>
    </xf>
    <xf numFmtId="0" fontId="28" fillId="5" borderId="11" xfId="0" applyFont="1" applyFill="1" applyBorder="1" applyAlignment="1">
      <alignment horizontal="center" vertical="center" wrapText="1"/>
    </xf>
    <xf numFmtId="0" fontId="19" fillId="0" borderId="11" xfId="0" applyFont="1" applyBorder="1" applyAlignment="1">
      <alignment vertical="center"/>
    </xf>
    <xf numFmtId="0" fontId="26" fillId="0" borderId="11" xfId="0" applyFont="1" applyBorder="1"/>
    <xf numFmtId="0" fontId="35" fillId="0" borderId="11" xfId="0" applyFont="1" applyBorder="1" applyAlignment="1">
      <alignment vertical="center"/>
    </xf>
    <xf numFmtId="0" fontId="35" fillId="0" borderId="11" xfId="0" applyFont="1" applyBorder="1"/>
    <xf numFmtId="0" fontId="6" fillId="3" borderId="11" xfId="3" applyFont="1" applyFill="1" applyBorder="1" applyAlignment="1">
      <alignment horizontal="left" vertical="top" wrapText="1"/>
    </xf>
    <xf numFmtId="0" fontId="34" fillId="0" borderId="11" xfId="0" applyFont="1" applyBorder="1" applyAlignment="1">
      <alignment horizontal="left" vertical="center" wrapText="1"/>
    </xf>
    <xf numFmtId="0" fontId="36" fillId="0" borderId="0" xfId="0" applyFont="1" applyAlignment="1">
      <alignment horizontal="center" vertical="center"/>
    </xf>
    <xf numFmtId="0" fontId="5" fillId="0" borderId="11" xfId="4" applyFont="1" applyBorder="1" applyAlignment="1">
      <alignment horizontal="center" vertical="center" wrapText="1"/>
    </xf>
    <xf numFmtId="0" fontId="5" fillId="0" borderId="11" xfId="4" applyFont="1" applyBorder="1" applyAlignment="1">
      <alignment horizontal="center"/>
    </xf>
    <xf numFmtId="0" fontId="5" fillId="0" borderId="11" xfId="4" applyFont="1" applyBorder="1" applyAlignment="1">
      <alignment horizontal="center" vertical="center"/>
    </xf>
    <xf numFmtId="0" fontId="38" fillId="0" borderId="33" xfId="0" applyFont="1" applyBorder="1" applyAlignment="1">
      <alignment horizontal="left" vertical="center"/>
    </xf>
    <xf numFmtId="14" fontId="36" fillId="0" borderId="11" xfId="0" applyNumberFormat="1" applyFont="1" applyBorder="1" applyAlignment="1">
      <alignment horizontal="center" vertical="center"/>
    </xf>
    <xf numFmtId="0" fontId="34" fillId="3" borderId="11" xfId="3" applyFont="1" applyFill="1" applyBorder="1" applyAlignment="1">
      <alignment horizontal="left" vertical="center" wrapText="1"/>
    </xf>
    <xf numFmtId="0" fontId="5" fillId="0" borderId="11" xfId="0" applyFont="1" applyBorder="1" applyAlignment="1">
      <alignment horizontal="center" vertical="center"/>
    </xf>
    <xf numFmtId="0" fontId="6" fillId="0" borderId="11" xfId="0" applyFont="1" applyBorder="1" applyAlignment="1">
      <alignment horizontal="center" vertical="center"/>
    </xf>
    <xf numFmtId="0" fontId="5" fillId="0" borderId="11" xfId="0" applyFont="1" applyBorder="1" applyAlignment="1">
      <alignment horizontal="center" vertical="center" wrapText="1"/>
    </xf>
    <xf numFmtId="0" fontId="6" fillId="0" borderId="11" xfId="0" applyFont="1" applyBorder="1" applyAlignment="1">
      <alignment horizontal="left" vertical="center"/>
    </xf>
    <xf numFmtId="0" fontId="0" fillId="0" borderId="0" xfId="0"/>
    <xf numFmtId="0" fontId="6" fillId="0" borderId="0" xfId="0" applyFont="1" applyBorder="1" applyAlignment="1">
      <alignment vertical="center"/>
    </xf>
    <xf numFmtId="0" fontId="5" fillId="0" borderId="35" xfId="4" applyFont="1" applyBorder="1" applyAlignment="1">
      <alignment horizontal="center"/>
    </xf>
    <xf numFmtId="0" fontId="6" fillId="0" borderId="34" xfId="0" applyFont="1" applyBorder="1" applyAlignment="1">
      <alignment horizontal="center" vertical="center"/>
    </xf>
    <xf numFmtId="0" fontId="24" fillId="5" borderId="11" xfId="0" applyFont="1" applyFill="1" applyBorder="1" applyAlignment="1">
      <alignment horizontal="center" vertical="center"/>
    </xf>
    <xf numFmtId="0" fontId="6" fillId="0" borderId="11" xfId="0" applyFont="1" applyBorder="1" applyAlignment="1">
      <alignment horizontal="left" vertical="center"/>
    </xf>
    <xf numFmtId="0" fontId="28" fillId="8" borderId="11" xfId="0" applyFont="1" applyFill="1" applyBorder="1" applyAlignment="1">
      <alignment horizontal="center" vertical="center"/>
    </xf>
    <xf numFmtId="0" fontId="19" fillId="4" borderId="45" xfId="0" applyFont="1" applyFill="1" applyBorder="1" applyAlignment="1">
      <alignment horizontal="left" vertical="center"/>
    </xf>
    <xf numFmtId="0" fontId="19" fillId="4" borderId="46" xfId="0" applyFont="1" applyFill="1" applyBorder="1" applyAlignment="1">
      <alignment horizontal="left" vertical="center"/>
    </xf>
    <xf numFmtId="14" fontId="6" fillId="0" borderId="35" xfId="0" applyNumberFormat="1" applyFont="1" applyBorder="1" applyAlignment="1">
      <alignment horizontal="center" vertical="center"/>
    </xf>
    <xf numFmtId="0" fontId="19" fillId="4" borderId="47" xfId="0" applyFont="1" applyFill="1" applyBorder="1" applyAlignment="1">
      <alignment horizontal="left" vertical="center"/>
    </xf>
    <xf numFmtId="0" fontId="34" fillId="0" borderId="0" xfId="0" applyFont="1" applyBorder="1" applyAlignment="1">
      <alignment horizontal="left" vertical="center"/>
    </xf>
    <xf numFmtId="0" fontId="34" fillId="0" borderId="0" xfId="0" applyFont="1" applyBorder="1" applyAlignment="1">
      <alignment horizontal="left" vertical="center" wrapText="1"/>
    </xf>
    <xf numFmtId="0" fontId="34" fillId="10" borderId="0" xfId="0" applyFont="1" applyFill="1" applyBorder="1" applyAlignment="1">
      <alignment horizontal="left" vertical="center" wrapText="1"/>
    </xf>
    <xf numFmtId="0" fontId="6" fillId="0" borderId="0" xfId="0" applyFont="1" applyBorder="1" applyAlignment="1">
      <alignment horizontal="center" vertical="center"/>
    </xf>
    <xf numFmtId="14" fontId="6" fillId="0" borderId="0" xfId="0" applyNumberFormat="1" applyFont="1" applyBorder="1" applyAlignment="1">
      <alignment horizontal="center" vertical="center"/>
    </xf>
    <xf numFmtId="0" fontId="34" fillId="0" borderId="0" xfId="0" applyFont="1" applyBorder="1" applyAlignment="1">
      <alignment horizontal="center" vertical="center"/>
    </xf>
    <xf numFmtId="0" fontId="6" fillId="3" borderId="34" xfId="0" applyFont="1" applyFill="1" applyBorder="1" applyAlignment="1">
      <alignment horizontal="left" vertical="center" wrapText="1"/>
    </xf>
    <xf numFmtId="0" fontId="6" fillId="0" borderId="34" xfId="0" applyFont="1" applyBorder="1" applyAlignment="1">
      <alignment horizontal="left" vertical="center"/>
    </xf>
    <xf numFmtId="0" fontId="6" fillId="0" borderId="34" xfId="0" applyFont="1" applyBorder="1" applyAlignment="1">
      <alignment horizontal="left" vertical="center" wrapText="1"/>
    </xf>
    <xf numFmtId="0" fontId="6" fillId="3" borderId="0" xfId="0" applyFont="1" applyFill="1" applyBorder="1" applyAlignment="1">
      <alignment horizontal="left" vertical="center" wrapText="1"/>
    </xf>
    <xf numFmtId="0" fontId="6" fillId="0" borderId="0" xfId="0" applyFont="1" applyBorder="1" applyAlignment="1">
      <alignment horizontal="left" vertical="center" wrapText="1"/>
    </xf>
    <xf numFmtId="0" fontId="6" fillId="0" borderId="0" xfId="0" applyFont="1" applyBorder="1" applyAlignment="1">
      <alignment horizontal="left" vertical="center"/>
    </xf>
    <xf numFmtId="0" fontId="0" fillId="0" borderId="0" xfId="0" applyBorder="1"/>
    <xf numFmtId="0" fontId="0" fillId="0" borderId="0" xfId="0" applyBorder="1" applyAlignment="1">
      <alignment vertical="center"/>
    </xf>
    <xf numFmtId="0" fontId="0" fillId="0" borderId="11" xfId="0" applyBorder="1"/>
    <xf numFmtId="0" fontId="0" fillId="0" borderId="0" xfId="0" applyAlignment="1">
      <alignment horizontal="left" vertical="center"/>
    </xf>
    <xf numFmtId="0" fontId="34" fillId="3" borderId="11" xfId="3" quotePrefix="1" applyFont="1" applyFill="1" applyBorder="1" applyAlignment="1">
      <alignment horizontal="left" vertical="center" wrapText="1"/>
    </xf>
    <xf numFmtId="0" fontId="34" fillId="3" borderId="11" xfId="3" applyFont="1" applyFill="1" applyBorder="1" applyAlignment="1">
      <alignment horizontal="center" vertical="center" wrapText="1"/>
    </xf>
    <xf numFmtId="0" fontId="0" fillId="0" borderId="11" xfId="0" applyBorder="1" applyAlignment="1">
      <alignment horizontal="left" vertical="center"/>
    </xf>
    <xf numFmtId="0" fontId="6" fillId="3" borderId="11" xfId="0" quotePrefix="1" applyFont="1" applyFill="1" applyBorder="1" applyAlignment="1">
      <alignment horizontal="left" vertical="center" wrapText="1"/>
    </xf>
    <xf numFmtId="14" fontId="6" fillId="0" borderId="11" xfId="0" applyNumberFormat="1" applyFont="1" applyBorder="1" applyAlignment="1">
      <alignment horizontal="center"/>
    </xf>
    <xf numFmtId="14" fontId="34" fillId="3" borderId="11" xfId="3" applyNumberFormat="1" applyFont="1" applyFill="1" applyBorder="1" applyAlignment="1">
      <alignment horizontal="center" vertical="center" wrapText="1"/>
    </xf>
    <xf numFmtId="14" fontId="39" fillId="0" borderId="0" xfId="0" applyNumberFormat="1" applyFont="1" applyAlignment="1">
      <alignment horizontal="center" vertical="center"/>
    </xf>
    <xf numFmtId="0" fontId="35" fillId="0" borderId="0" xfId="0" applyFont="1" applyAlignment="1">
      <alignment vertical="center"/>
    </xf>
    <xf numFmtId="0" fontId="42" fillId="11" borderId="0" xfId="0" applyFont="1" applyFill="1"/>
    <xf numFmtId="0" fontId="34" fillId="10" borderId="33" xfId="0" quotePrefix="1" applyFont="1" applyFill="1" applyBorder="1" applyAlignment="1">
      <alignment horizontal="left" vertical="center" wrapText="1"/>
    </xf>
    <xf numFmtId="0" fontId="34" fillId="10" borderId="17" xfId="0" quotePrefix="1" applyFont="1" applyFill="1" applyBorder="1" applyAlignment="1">
      <alignment horizontal="left" vertical="center" wrapText="1"/>
    </xf>
    <xf numFmtId="0" fontId="6" fillId="3" borderId="33" xfId="0" applyFont="1" applyFill="1" applyBorder="1" applyAlignment="1">
      <alignment horizontal="left" vertical="center" wrapText="1"/>
    </xf>
    <xf numFmtId="0" fontId="35" fillId="0" borderId="11" xfId="0" applyFont="1" applyBorder="1" applyAlignment="1">
      <alignment horizontal="left" vertical="center"/>
    </xf>
    <xf numFmtId="0" fontId="35" fillId="0" borderId="0" xfId="0" applyFont="1"/>
    <xf numFmtId="0" fontId="6" fillId="3" borderId="0" xfId="3" applyFont="1" applyFill="1" applyBorder="1" applyAlignment="1">
      <alignment horizontal="left" vertical="top" wrapText="1"/>
    </xf>
    <xf numFmtId="0" fontId="6" fillId="0" borderId="0" xfId="0" applyFont="1" applyBorder="1"/>
    <xf numFmtId="0" fontId="40" fillId="0" borderId="0" xfId="0" applyFont="1" applyBorder="1"/>
    <xf numFmtId="0" fontId="35" fillId="0" borderId="0" xfId="0" applyFont="1" applyBorder="1"/>
    <xf numFmtId="0" fontId="6" fillId="3" borderId="0" xfId="3" applyFont="1" applyFill="1" applyBorder="1" applyAlignment="1">
      <alignment horizontal="center" vertical="center" wrapText="1"/>
    </xf>
    <xf numFmtId="0" fontId="6" fillId="3" borderId="48" xfId="0" applyFont="1" applyFill="1" applyBorder="1" applyAlignment="1">
      <alignment horizontal="left" vertical="center" wrapText="1"/>
    </xf>
    <xf numFmtId="0" fontId="6" fillId="0" borderId="48" xfId="0" applyFont="1" applyBorder="1" applyAlignment="1">
      <alignment horizontal="left" vertical="center"/>
    </xf>
    <xf numFmtId="0" fontId="6" fillId="0" borderId="48" xfId="0" applyFont="1" applyBorder="1" applyAlignment="1">
      <alignment horizontal="left" vertical="center" wrapText="1"/>
    </xf>
    <xf numFmtId="0" fontId="6" fillId="0" borderId="48" xfId="0" applyFont="1" applyBorder="1" applyAlignment="1">
      <alignment horizontal="center" vertical="center"/>
    </xf>
    <xf numFmtId="0" fontId="36" fillId="0" borderId="48" xfId="0" applyFont="1" applyBorder="1" applyAlignment="1">
      <alignment horizontal="center" vertical="center"/>
    </xf>
    <xf numFmtId="0" fontId="34" fillId="0" borderId="48" xfId="0" applyFont="1" applyBorder="1" applyAlignment="1">
      <alignment horizontal="left" vertical="center"/>
    </xf>
    <xf numFmtId="0" fontId="35" fillId="0" borderId="48" xfId="0" applyFont="1" applyBorder="1" applyAlignment="1">
      <alignment vertical="center"/>
    </xf>
    <xf numFmtId="14" fontId="34" fillId="0" borderId="11" xfId="0" applyNumberFormat="1" applyFont="1" applyBorder="1" applyAlignment="1">
      <alignment horizontal="center" vertical="center"/>
    </xf>
    <xf numFmtId="14" fontId="34" fillId="0" borderId="34" xfId="0" applyNumberFormat="1" applyFont="1" applyBorder="1" applyAlignment="1">
      <alignment horizontal="center" vertical="center"/>
    </xf>
    <xf numFmtId="0" fontId="6" fillId="0" borderId="34" xfId="0" applyFont="1" applyBorder="1" applyAlignment="1">
      <alignment vertical="center"/>
    </xf>
    <xf numFmtId="0" fontId="34" fillId="0" borderId="47" xfId="0" applyFont="1" applyBorder="1" applyAlignment="1">
      <alignment horizontal="left" vertical="center"/>
    </xf>
    <xf numFmtId="0" fontId="6" fillId="0" borderId="33" xfId="0" applyFont="1" applyBorder="1" applyAlignment="1">
      <alignment vertical="center"/>
    </xf>
    <xf numFmtId="0" fontId="6" fillId="0" borderId="33" xfId="0" applyFont="1" applyBorder="1"/>
    <xf numFmtId="0" fontId="34" fillId="0" borderId="45" xfId="0" applyFont="1" applyBorder="1" applyAlignment="1">
      <alignment horizontal="left" vertical="center" wrapText="1"/>
    </xf>
    <xf numFmtId="0" fontId="6" fillId="0" borderId="46" xfId="0" applyFont="1" applyBorder="1" applyAlignment="1">
      <alignment vertical="center"/>
    </xf>
    <xf numFmtId="0" fontId="6" fillId="0" borderId="46" xfId="0" applyFont="1" applyBorder="1" applyAlignment="1">
      <alignment wrapText="1"/>
    </xf>
    <xf numFmtId="0" fontId="6" fillId="0" borderId="46" xfId="0" applyFont="1" applyBorder="1" applyAlignment="1">
      <alignment horizontal="left" vertical="center"/>
    </xf>
    <xf numFmtId="0" fontId="6" fillId="0" borderId="46" xfId="0" applyFont="1" applyBorder="1" applyAlignment="1">
      <alignment horizontal="center" vertical="center" wrapText="1"/>
    </xf>
    <xf numFmtId="0" fontId="34" fillId="0" borderId="46" xfId="0" applyFont="1" applyBorder="1" applyAlignment="1">
      <alignment horizontal="left" vertical="center" wrapText="1"/>
    </xf>
    <xf numFmtId="0" fontId="6" fillId="0" borderId="47" xfId="0" applyFont="1" applyBorder="1" applyAlignment="1">
      <alignment wrapText="1"/>
    </xf>
    <xf numFmtId="0" fontId="34" fillId="0" borderId="34" xfId="0" applyFont="1" applyBorder="1" applyAlignment="1">
      <alignment horizontal="left" vertical="center" wrapText="1"/>
    </xf>
    <xf numFmtId="0" fontId="6" fillId="0" borderId="34" xfId="0" applyFont="1" applyBorder="1" applyAlignment="1">
      <alignment wrapText="1"/>
    </xf>
    <xf numFmtId="0" fontId="6" fillId="0" borderId="34" xfId="0" applyFont="1" applyBorder="1" applyAlignment="1">
      <alignment horizontal="center" vertical="center" wrapText="1"/>
    </xf>
    <xf numFmtId="14" fontId="36" fillId="0" borderId="49" xfId="0" applyNumberFormat="1" applyFont="1" applyBorder="1" applyAlignment="1">
      <alignment horizontal="center" vertical="center"/>
    </xf>
    <xf numFmtId="0" fontId="6" fillId="0" borderId="0" xfId="0" applyFont="1" applyBorder="1" applyAlignment="1">
      <alignment wrapText="1"/>
    </xf>
    <xf numFmtId="0" fontId="6" fillId="0" borderId="0" xfId="0" applyFont="1" applyBorder="1" applyAlignment="1">
      <alignment horizontal="center" vertical="center" wrapText="1"/>
    </xf>
    <xf numFmtId="14" fontId="36" fillId="0" borderId="0" xfId="0" applyNumberFormat="1" applyFont="1" applyBorder="1" applyAlignment="1">
      <alignment horizontal="center" vertical="center"/>
    </xf>
    <xf numFmtId="0" fontId="34" fillId="0" borderId="48" xfId="0" applyFont="1" applyBorder="1" applyAlignment="1">
      <alignment horizontal="left" vertical="center" wrapText="1"/>
    </xf>
    <xf numFmtId="0" fontId="6" fillId="0" borderId="48" xfId="0" applyFont="1" applyBorder="1" applyAlignment="1">
      <alignment vertical="center"/>
    </xf>
    <xf numFmtId="0" fontId="6" fillId="0" borderId="48" xfId="0" applyFont="1" applyBorder="1" applyAlignment="1">
      <alignment wrapText="1"/>
    </xf>
    <xf numFmtId="0" fontId="6" fillId="0" borderId="48" xfId="0" applyFont="1" applyBorder="1" applyAlignment="1">
      <alignment horizontal="center" vertical="center" wrapText="1"/>
    </xf>
    <xf numFmtId="14" fontId="36" fillId="0" borderId="48" xfId="0" applyNumberFormat="1" applyFont="1" applyBorder="1" applyAlignment="1">
      <alignment horizontal="center" vertical="center"/>
    </xf>
    <xf numFmtId="0" fontId="34" fillId="0" borderId="11" xfId="0" quotePrefix="1" applyFont="1" applyBorder="1" applyAlignment="1">
      <alignment horizontal="left" vertical="center" wrapText="1"/>
    </xf>
    <xf numFmtId="0" fontId="6" fillId="0" borderId="34" xfId="0" quotePrefix="1" applyFont="1" applyBorder="1" applyAlignment="1">
      <alignment horizontal="left" vertical="center" wrapText="1"/>
    </xf>
    <xf numFmtId="0" fontId="6" fillId="0" borderId="11" xfId="0" quotePrefix="1" applyFont="1" applyBorder="1" applyAlignment="1">
      <alignment wrapText="1"/>
    </xf>
    <xf numFmtId="0" fontId="6" fillId="0" borderId="34" xfId="0" applyFont="1" applyBorder="1" applyAlignment="1">
      <alignment vertical="center" wrapText="1"/>
    </xf>
    <xf numFmtId="0" fontId="6" fillId="0" borderId="0" xfId="0" applyFont="1" applyBorder="1" applyAlignment="1">
      <alignment vertical="center" wrapText="1"/>
    </xf>
    <xf numFmtId="0" fontId="6" fillId="0" borderId="48" xfId="0" applyFont="1" applyBorder="1" applyAlignment="1">
      <alignment vertical="center" wrapText="1"/>
    </xf>
    <xf numFmtId="14" fontId="34" fillId="0" borderId="33" xfId="0" applyNumberFormat="1" applyFont="1" applyBorder="1" applyAlignment="1">
      <alignment horizontal="left" vertical="center"/>
    </xf>
    <xf numFmtId="0" fontId="6" fillId="3" borderId="13" xfId="3" applyFont="1" applyFill="1" applyBorder="1" applyAlignment="1">
      <alignment horizontal="left" vertical="center" wrapText="1"/>
    </xf>
    <xf numFmtId="14" fontId="34" fillId="0" borderId="11" xfId="0" applyNumberFormat="1" applyFont="1" applyBorder="1" applyAlignment="1">
      <alignment horizontal="left" vertical="center"/>
    </xf>
    <xf numFmtId="14" fontId="0" fillId="0" borderId="11" xfId="0" applyNumberFormat="1" applyBorder="1"/>
    <xf numFmtId="14" fontId="0" fillId="0" borderId="11" xfId="0" applyNumberFormat="1" applyBorder="1" applyAlignment="1">
      <alignment horizontal="center" vertical="center"/>
    </xf>
    <xf numFmtId="14" fontId="0" fillId="0" borderId="11" xfId="0" applyNumberFormat="1" applyBorder="1" applyAlignment="1">
      <alignment horizontal="center" vertical="center" wrapText="1"/>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5" fillId="0" borderId="34"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35" xfId="0" applyFont="1" applyBorder="1" applyAlignment="1">
      <alignment horizontal="center" vertical="center" wrapText="1"/>
    </xf>
    <xf numFmtId="0" fontId="6" fillId="0" borderId="13" xfId="0" applyFont="1" applyBorder="1" applyAlignment="1">
      <alignment horizontal="center" vertical="center"/>
    </xf>
    <xf numFmtId="0" fontId="5" fillId="0" borderId="34" xfId="0" applyFont="1" applyBorder="1" applyAlignment="1">
      <alignment horizontal="center" vertical="center"/>
    </xf>
    <xf numFmtId="0" fontId="5" fillId="0" borderId="13" xfId="0" applyFont="1" applyBorder="1" applyAlignment="1">
      <alignment horizontal="center" vertical="center"/>
    </xf>
    <xf numFmtId="0" fontId="5" fillId="0" borderId="35" xfId="0" applyFont="1" applyBorder="1" applyAlignment="1">
      <alignment horizontal="center" vertical="center"/>
    </xf>
    <xf numFmtId="0" fontId="15" fillId="0" borderId="39" xfId="0" applyFont="1" applyBorder="1" applyAlignment="1">
      <alignment horizontal="center" vertical="center"/>
    </xf>
    <xf numFmtId="0" fontId="15" fillId="0" borderId="40" xfId="0" applyFont="1" applyBorder="1" applyAlignment="1">
      <alignment horizontal="center" vertical="center"/>
    </xf>
    <xf numFmtId="0" fontId="15" fillId="0" borderId="41" xfId="0" applyFont="1" applyBorder="1" applyAlignment="1">
      <alignment horizontal="center" vertical="center"/>
    </xf>
    <xf numFmtId="0" fontId="15" fillId="0" borderId="42" xfId="0" applyFont="1" applyBorder="1" applyAlignment="1">
      <alignment horizontal="center" vertical="center"/>
    </xf>
    <xf numFmtId="0" fontId="15" fillId="0" borderId="37" xfId="0" applyFont="1" applyBorder="1" applyAlignment="1">
      <alignment horizontal="center" vertical="center"/>
    </xf>
    <xf numFmtId="0" fontId="15" fillId="0" borderId="43" xfId="0" applyFont="1" applyBorder="1" applyAlignment="1">
      <alignment horizontal="center" vertical="center"/>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37" xfId="0" applyFont="1" applyBorder="1" applyAlignment="1">
      <alignment horizontal="center" vertical="center" wrapText="1"/>
    </xf>
    <xf numFmtId="0" fontId="14" fillId="0" borderId="38" xfId="0" applyFont="1" applyBorder="1" applyAlignment="1">
      <alignment horizontal="center" vertical="center" wrapText="1"/>
    </xf>
    <xf numFmtId="164" fontId="12" fillId="0" borderId="29" xfId="1" applyNumberFormat="1" applyFont="1" applyBorder="1" applyAlignment="1" applyProtection="1">
      <alignment horizontal="center" vertical="center"/>
    </xf>
    <xf numFmtId="0" fontId="12" fillId="0" borderId="29" xfId="1" applyFont="1" applyBorder="1" applyAlignment="1" applyProtection="1">
      <alignment horizontal="center" vertical="center" wrapText="1"/>
    </xf>
    <xf numFmtId="0" fontId="6" fillId="0" borderId="25" xfId="0" applyFont="1" applyBorder="1" applyAlignment="1">
      <alignment horizontal="center"/>
    </xf>
    <xf numFmtId="0" fontId="12" fillId="0" borderId="25" xfId="1" applyFont="1" applyBorder="1" applyAlignment="1" applyProtection="1">
      <alignment horizontal="left"/>
    </xf>
    <xf numFmtId="0" fontId="20" fillId="0" borderId="21" xfId="1" applyFont="1" applyBorder="1" applyAlignment="1" applyProtection="1">
      <alignment vertical="top" wrapText="1"/>
    </xf>
    <xf numFmtId="0" fontId="12" fillId="0" borderId="29" xfId="1" applyFont="1" applyBorder="1" applyAlignment="1" applyProtection="1">
      <alignment horizontal="center" vertical="center"/>
    </xf>
    <xf numFmtId="15" fontId="6" fillId="0" borderId="26" xfId="0" applyNumberFormat="1" applyFont="1" applyBorder="1" applyAlignment="1">
      <alignment horizontal="center"/>
    </xf>
    <xf numFmtId="15" fontId="6" fillId="0" borderId="27" xfId="0" applyNumberFormat="1" applyFont="1" applyBorder="1" applyAlignment="1">
      <alignment horizontal="center"/>
    </xf>
    <xf numFmtId="15" fontId="6" fillId="0" borderId="28" xfId="0" applyNumberFormat="1" applyFont="1" applyBorder="1" applyAlignment="1">
      <alignment horizontal="center"/>
    </xf>
    <xf numFmtId="0" fontId="12" fillId="0" borderId="26" xfId="1" applyFont="1" applyBorder="1" applyAlignment="1" applyProtection="1">
      <alignment horizontal="center" vertical="top"/>
    </xf>
    <xf numFmtId="0" fontId="12" fillId="0" borderId="27" xfId="1" applyFont="1" applyBorder="1" applyAlignment="1" applyProtection="1">
      <alignment horizontal="center" vertical="top"/>
    </xf>
    <xf numFmtId="0" fontId="12" fillId="0" borderId="28" xfId="1" applyFont="1" applyBorder="1" applyAlignment="1" applyProtection="1">
      <alignment horizontal="center" vertical="top"/>
    </xf>
    <xf numFmtId="0" fontId="19" fillId="0" borderId="26"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7" fillId="0" borderId="0" xfId="1" applyFont="1" applyBorder="1" applyAlignment="1" applyProtection="1">
      <alignment horizontal="center"/>
    </xf>
    <xf numFmtId="0" fontId="12" fillId="0" borderId="25" xfId="1" applyFont="1" applyBorder="1" applyAlignment="1" applyProtection="1">
      <alignment horizontal="center"/>
    </xf>
    <xf numFmtId="0" fontId="32" fillId="0" borderId="31" xfId="0" applyFont="1" applyBorder="1" applyAlignment="1">
      <alignment horizontal="center"/>
    </xf>
    <xf numFmtId="0" fontId="14" fillId="0" borderId="32" xfId="0" applyFont="1" applyBorder="1" applyAlignment="1">
      <alignment horizontal="center"/>
    </xf>
    <xf numFmtId="0" fontId="14" fillId="0" borderId="33" xfId="0" applyFont="1" applyBorder="1" applyAlignment="1">
      <alignment horizontal="center"/>
    </xf>
    <xf numFmtId="0" fontId="23" fillId="0" borderId="31" xfId="0" applyFont="1" applyBorder="1" applyAlignment="1">
      <alignment horizontal="center"/>
    </xf>
    <xf numFmtId="0" fontId="23" fillId="0" borderId="32" xfId="0" applyFont="1" applyBorder="1" applyAlignment="1">
      <alignment horizontal="center"/>
    </xf>
    <xf numFmtId="0" fontId="23" fillId="0" borderId="33" xfId="0" applyFont="1" applyBorder="1" applyAlignment="1">
      <alignment horizontal="center"/>
    </xf>
    <xf numFmtId="0" fontId="28" fillId="7" borderId="11" xfId="0" applyFont="1" applyFill="1" applyBorder="1" applyAlignment="1">
      <alignment horizontal="center"/>
    </xf>
    <xf numFmtId="0" fontId="31" fillId="7" borderId="11" xfId="0" applyFont="1" applyFill="1" applyBorder="1" applyAlignment="1">
      <alignment horizontal="center"/>
    </xf>
    <xf numFmtId="0" fontId="30" fillId="7" borderId="11" xfId="0" applyFont="1" applyFill="1" applyBorder="1" applyAlignment="1">
      <alignment horizontal="center"/>
    </xf>
    <xf numFmtId="0" fontId="27" fillId="6" borderId="31" xfId="0" applyFont="1" applyFill="1" applyBorder="1" applyAlignment="1">
      <alignment horizontal="left" vertical="center"/>
    </xf>
    <xf numFmtId="0" fontId="24" fillId="5" borderId="11" xfId="0" applyFont="1" applyFill="1" applyBorder="1" applyAlignment="1">
      <alignment horizontal="center" vertical="center"/>
    </xf>
    <xf numFmtId="0" fontId="17" fillId="0" borderId="11" xfId="0" applyFont="1" applyBorder="1" applyAlignment="1">
      <alignment horizontal="center"/>
    </xf>
    <xf numFmtId="0" fontId="29" fillId="8" borderId="11" xfId="0" applyFont="1" applyFill="1" applyBorder="1" applyAlignment="1">
      <alignment horizontal="center" vertical="center"/>
    </xf>
    <xf numFmtId="0" fontId="29" fillId="8" borderId="11" xfId="0" applyFont="1" applyFill="1" applyBorder="1" applyAlignment="1">
      <alignment horizontal="center" vertical="center" wrapText="1"/>
    </xf>
    <xf numFmtId="0" fontId="19" fillId="4" borderId="18" xfId="0" applyFont="1" applyFill="1" applyBorder="1" applyAlignment="1">
      <alignment horizontal="left" vertical="center"/>
    </xf>
    <xf numFmtId="0" fontId="19" fillId="4" borderId="19" xfId="0" applyFont="1" applyFill="1" applyBorder="1" applyAlignment="1">
      <alignment horizontal="left" vertical="center"/>
    </xf>
    <xf numFmtId="0" fontId="19" fillId="4" borderId="17" xfId="0" applyFont="1" applyFill="1" applyBorder="1" applyAlignment="1">
      <alignment horizontal="left" vertical="center"/>
    </xf>
    <xf numFmtId="0" fontId="19" fillId="0" borderId="11" xfId="0" applyFont="1" applyBorder="1" applyAlignment="1">
      <alignment horizontal="left" vertical="center"/>
    </xf>
    <xf numFmtId="0" fontId="6" fillId="0" borderId="11" xfId="0" applyFont="1" applyBorder="1" applyAlignment="1">
      <alignment horizontal="left" vertical="center"/>
    </xf>
    <xf numFmtId="0" fontId="30" fillId="7" borderId="11" xfId="0" applyFont="1" applyFill="1" applyBorder="1" applyAlignment="1">
      <alignment horizontal="center" vertical="center"/>
    </xf>
    <xf numFmtId="0" fontId="28" fillId="7" borderId="11" xfId="0" applyFont="1" applyFill="1" applyBorder="1" applyAlignment="1">
      <alignment horizontal="center" vertical="center"/>
    </xf>
    <xf numFmtId="0" fontId="31" fillId="7" borderId="11" xfId="0" applyFont="1" applyFill="1" applyBorder="1" applyAlignment="1">
      <alignment horizontal="center" vertical="center"/>
    </xf>
    <xf numFmtId="0" fontId="27" fillId="6" borderId="32" xfId="0" applyFont="1" applyFill="1" applyBorder="1" applyAlignment="1">
      <alignment horizontal="left" vertical="center"/>
    </xf>
    <xf numFmtId="0" fontId="27" fillId="6" borderId="33" xfId="0" applyFont="1" applyFill="1" applyBorder="1" applyAlignment="1">
      <alignment horizontal="left" vertical="center"/>
    </xf>
    <xf numFmtId="0" fontId="19" fillId="4" borderId="31" xfId="0" applyFont="1" applyFill="1" applyBorder="1" applyAlignment="1">
      <alignment horizontal="left" vertical="center"/>
    </xf>
    <xf numFmtId="0" fontId="19" fillId="4" borderId="32" xfId="0" applyFont="1" applyFill="1" applyBorder="1" applyAlignment="1">
      <alignment horizontal="left" vertical="center"/>
    </xf>
    <xf numFmtId="0" fontId="19" fillId="4" borderId="33" xfId="0" applyFont="1" applyFill="1" applyBorder="1" applyAlignment="1">
      <alignment horizontal="left" vertical="center"/>
    </xf>
    <xf numFmtId="0" fontId="41" fillId="0" borderId="0" xfId="0" applyFont="1"/>
    <xf numFmtId="0" fontId="23" fillId="0" borderId="11" xfId="0" applyFont="1" applyBorder="1" applyAlignment="1">
      <alignment horizontal="center"/>
    </xf>
    <xf numFmtId="0" fontId="19" fillId="4" borderId="45" xfId="0" applyFont="1" applyFill="1" applyBorder="1" applyAlignment="1">
      <alignment horizontal="left" vertical="center"/>
    </xf>
    <xf numFmtId="0" fontId="19" fillId="4" borderId="46" xfId="0" applyFont="1" applyFill="1" applyBorder="1" applyAlignment="1">
      <alignment horizontal="left" vertical="center"/>
    </xf>
    <xf numFmtId="0" fontId="19" fillId="4" borderId="47" xfId="0" applyFont="1" applyFill="1" applyBorder="1" applyAlignment="1">
      <alignment horizontal="left" vertical="center"/>
    </xf>
    <xf numFmtId="0" fontId="33" fillId="7" borderId="11" xfId="0" applyFont="1" applyFill="1" applyBorder="1" applyAlignment="1">
      <alignment horizontal="center" vertical="center"/>
    </xf>
    <xf numFmtId="0" fontId="28" fillId="8" borderId="11" xfId="0" applyFont="1" applyFill="1" applyBorder="1" applyAlignment="1">
      <alignment horizontal="center" vertical="center"/>
    </xf>
    <xf numFmtId="0" fontId="28" fillId="8" borderId="11" xfId="0" applyFont="1" applyFill="1" applyBorder="1" applyAlignment="1">
      <alignment horizontal="center" vertical="center" wrapText="1"/>
    </xf>
    <xf numFmtId="0" fontId="19" fillId="6" borderId="11" xfId="0" applyFont="1" applyFill="1" applyBorder="1" applyAlignment="1">
      <alignment horizontal="left" vertical="center"/>
    </xf>
    <xf numFmtId="0" fontId="19" fillId="4" borderId="31" xfId="0" applyFont="1" applyFill="1" applyBorder="1" applyAlignment="1">
      <alignment horizontal="left" vertical="center" wrapText="1"/>
    </xf>
    <xf numFmtId="0" fontId="19" fillId="4" borderId="32" xfId="0" applyFont="1" applyFill="1" applyBorder="1" applyAlignment="1">
      <alignment horizontal="left" vertical="center" wrapText="1"/>
    </xf>
    <xf numFmtId="0" fontId="19" fillId="4" borderId="33" xfId="0" applyFont="1" applyFill="1" applyBorder="1" applyAlignment="1">
      <alignment horizontal="left" vertical="center" wrapText="1"/>
    </xf>
    <xf numFmtId="0" fontId="19" fillId="4" borderId="11" xfId="0" applyFont="1" applyFill="1" applyBorder="1" applyAlignment="1">
      <alignment horizontal="left" vertical="center"/>
    </xf>
    <xf numFmtId="0" fontId="19" fillId="4" borderId="13" xfId="0" applyFont="1" applyFill="1" applyBorder="1" applyAlignment="1">
      <alignment horizontal="left" vertical="center"/>
    </xf>
    <xf numFmtId="0" fontId="33" fillId="7" borderId="11" xfId="0" applyFont="1" applyFill="1" applyBorder="1" applyAlignment="1">
      <alignment horizontal="center"/>
    </xf>
    <xf numFmtId="0" fontId="19" fillId="6" borderId="16" xfId="0" applyFont="1" applyFill="1" applyBorder="1" applyAlignment="1">
      <alignment horizontal="left" vertical="center"/>
    </xf>
    <xf numFmtId="0" fontId="36" fillId="0" borderId="0" xfId="0" applyFont="1" applyBorder="1" applyAlignment="1">
      <alignment horizontal="center" vertical="center"/>
    </xf>
    <xf numFmtId="14" fontId="36" fillId="0" borderId="50" xfId="0" applyNumberFormat="1" applyFont="1" applyBorder="1" applyAlignment="1">
      <alignment horizontal="center" vertical="center"/>
    </xf>
    <xf numFmtId="0" fontId="6" fillId="0" borderId="0" xfId="0" quotePrefix="1" applyFont="1" applyBorder="1" applyAlignment="1">
      <alignment horizontal="left" vertical="center" wrapText="1"/>
    </xf>
    <xf numFmtId="0" fontId="34" fillId="0" borderId="0" xfId="0" quotePrefix="1" applyFont="1" applyBorder="1" applyAlignment="1">
      <alignment horizontal="left" vertical="center" wrapText="1"/>
    </xf>
    <xf numFmtId="0" fontId="6" fillId="0" borderId="0" xfId="0" quotePrefix="1" applyFont="1" applyBorder="1" applyAlignment="1">
      <alignment wrapText="1"/>
    </xf>
    <xf numFmtId="14" fontId="34" fillId="3" borderId="11" xfId="3" applyNumberFormat="1" applyFont="1" applyFill="1" applyBorder="1" applyAlignment="1">
      <alignment horizontal="left" vertical="center" wrapText="1"/>
    </xf>
    <xf numFmtId="14" fontId="34" fillId="0" borderId="44" xfId="0" applyNumberFormat="1" applyFont="1" applyBorder="1" applyAlignment="1">
      <alignment horizontal="left" vertical="center"/>
    </xf>
  </cellXfs>
  <cellStyles count="5">
    <cellStyle name="Hyperlink" xfId="4" builtinId="8"/>
    <cellStyle name="Normal" xfId="0" builtinId="0"/>
    <cellStyle name="Normal 10" xfId="1"/>
    <cellStyle name="Normal_Sheet1" xfId="3"/>
    <cellStyle name="Percent 2" xfId="2"/>
  </cellStyles>
  <dxfs count="0"/>
  <tableStyles count="0" defaultTableStyle="TableStyleMedium9" defaultPivotStyle="PivotStyleLight16"/>
  <colors>
    <mruColors>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1115698</xdr:colOff>
      <xdr:row>5</xdr:row>
      <xdr:rowOff>73873</xdr:rowOff>
    </xdr:from>
    <xdr:to>
      <xdr:col>4</xdr:col>
      <xdr:colOff>1</xdr:colOff>
      <xdr:row>29</xdr:row>
      <xdr:rowOff>85005</xdr:rowOff>
    </xdr:to>
    <xdr:pic>
      <xdr:nvPicPr>
        <xdr:cNvPr id="4" name="Picture 3"/>
        <xdr:cNvPicPr>
          <a:picLocks noChangeAspect="1"/>
        </xdr:cNvPicPr>
      </xdr:nvPicPr>
      <xdr:blipFill>
        <a:blip xmlns:r="http://schemas.openxmlformats.org/officeDocument/2006/relationships" r:embed="rId1"/>
        <a:stretch>
          <a:fillRect/>
        </a:stretch>
      </xdr:blipFill>
      <xdr:spPr>
        <a:xfrm>
          <a:off x="1115698" y="1346861"/>
          <a:ext cx="7929691" cy="43141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2018340</xdr:colOff>
      <xdr:row>5</xdr:row>
      <xdr:rowOff>50034</xdr:rowOff>
    </xdr:from>
    <xdr:to>
      <xdr:col>3</xdr:col>
      <xdr:colOff>1960068</xdr:colOff>
      <xdr:row>25</xdr:row>
      <xdr:rowOff>113714</xdr:rowOff>
    </xdr:to>
    <xdr:pic>
      <xdr:nvPicPr>
        <xdr:cNvPr id="3" name="Picture 2"/>
        <xdr:cNvPicPr>
          <a:picLocks noChangeAspect="1"/>
        </xdr:cNvPicPr>
      </xdr:nvPicPr>
      <xdr:blipFill>
        <a:blip xmlns:r="http://schemas.openxmlformats.org/officeDocument/2006/relationships" r:embed="rId1"/>
        <a:stretch>
          <a:fillRect/>
        </a:stretch>
      </xdr:blipFill>
      <xdr:spPr>
        <a:xfrm>
          <a:off x="2018340" y="1367846"/>
          <a:ext cx="6844552" cy="36495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359228</xdr:colOff>
      <xdr:row>5</xdr:row>
      <xdr:rowOff>43544</xdr:rowOff>
    </xdr:from>
    <xdr:to>
      <xdr:col>4</xdr:col>
      <xdr:colOff>391885</xdr:colOff>
      <xdr:row>29</xdr:row>
      <xdr:rowOff>133672</xdr:rowOff>
    </xdr:to>
    <xdr:pic>
      <xdr:nvPicPr>
        <xdr:cNvPr id="3" name="Picture 2"/>
        <xdr:cNvPicPr>
          <a:picLocks noChangeAspect="1"/>
        </xdr:cNvPicPr>
      </xdr:nvPicPr>
      <xdr:blipFill>
        <a:blip xmlns:r="http://schemas.openxmlformats.org/officeDocument/2006/relationships" r:embed="rId1"/>
        <a:stretch>
          <a:fillRect/>
        </a:stretch>
      </xdr:blipFill>
      <xdr:spPr>
        <a:xfrm>
          <a:off x="1752599" y="1251858"/>
          <a:ext cx="8349343" cy="4531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1023257</xdr:colOff>
      <xdr:row>5</xdr:row>
      <xdr:rowOff>21771</xdr:rowOff>
    </xdr:from>
    <xdr:to>
      <xdr:col>4</xdr:col>
      <xdr:colOff>178018</xdr:colOff>
      <xdr:row>29</xdr:row>
      <xdr:rowOff>152400</xdr:rowOff>
    </xdr:to>
    <xdr:pic>
      <xdr:nvPicPr>
        <xdr:cNvPr id="4" name="Picture 3"/>
        <xdr:cNvPicPr>
          <a:picLocks noChangeAspect="1"/>
        </xdr:cNvPicPr>
      </xdr:nvPicPr>
      <xdr:blipFill>
        <a:blip xmlns:r="http://schemas.openxmlformats.org/officeDocument/2006/relationships" r:embed="rId1"/>
        <a:stretch>
          <a:fillRect/>
        </a:stretch>
      </xdr:blipFill>
      <xdr:spPr>
        <a:xfrm>
          <a:off x="2460171" y="1295400"/>
          <a:ext cx="8440276" cy="4572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76200</xdr:colOff>
      <xdr:row>5</xdr:row>
      <xdr:rowOff>43542</xdr:rowOff>
    </xdr:from>
    <xdr:to>
      <xdr:col>4</xdr:col>
      <xdr:colOff>1752600</xdr:colOff>
      <xdr:row>29</xdr:row>
      <xdr:rowOff>44617</xdr:rowOff>
    </xdr:to>
    <xdr:pic>
      <xdr:nvPicPr>
        <xdr:cNvPr id="3" name="Picture 2"/>
        <xdr:cNvPicPr>
          <a:picLocks noChangeAspect="1"/>
        </xdr:cNvPicPr>
      </xdr:nvPicPr>
      <xdr:blipFill>
        <a:blip xmlns:r="http://schemas.openxmlformats.org/officeDocument/2006/relationships" r:embed="rId1"/>
        <a:stretch>
          <a:fillRect/>
        </a:stretch>
      </xdr:blipFill>
      <xdr:spPr>
        <a:xfrm>
          <a:off x="1545771" y="1317171"/>
          <a:ext cx="8011886" cy="44424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1001487</xdr:colOff>
      <xdr:row>5</xdr:row>
      <xdr:rowOff>10886</xdr:rowOff>
    </xdr:from>
    <xdr:to>
      <xdr:col>3</xdr:col>
      <xdr:colOff>65314</xdr:colOff>
      <xdr:row>29</xdr:row>
      <xdr:rowOff>153351</xdr:rowOff>
    </xdr:to>
    <xdr:pic>
      <xdr:nvPicPr>
        <xdr:cNvPr id="2" name="Picture 1"/>
        <xdr:cNvPicPr>
          <a:picLocks noChangeAspect="1"/>
        </xdr:cNvPicPr>
      </xdr:nvPicPr>
      <xdr:blipFill>
        <a:blip xmlns:r="http://schemas.openxmlformats.org/officeDocument/2006/relationships" r:embed="rId1"/>
        <a:stretch>
          <a:fillRect/>
        </a:stretch>
      </xdr:blipFill>
      <xdr:spPr>
        <a:xfrm>
          <a:off x="1001487" y="1284515"/>
          <a:ext cx="8186056" cy="45838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2296887</xdr:colOff>
      <xdr:row>5</xdr:row>
      <xdr:rowOff>59503</xdr:rowOff>
    </xdr:from>
    <xdr:to>
      <xdr:col>6</xdr:col>
      <xdr:colOff>239485</xdr:colOff>
      <xdr:row>29</xdr:row>
      <xdr:rowOff>70784</xdr:rowOff>
    </xdr:to>
    <xdr:pic>
      <xdr:nvPicPr>
        <xdr:cNvPr id="2" name="Picture 1"/>
        <xdr:cNvPicPr>
          <a:picLocks noChangeAspect="1"/>
        </xdr:cNvPicPr>
      </xdr:nvPicPr>
      <xdr:blipFill>
        <a:blip xmlns:r="http://schemas.openxmlformats.org/officeDocument/2006/relationships" r:embed="rId1"/>
        <a:stretch>
          <a:fillRect/>
        </a:stretch>
      </xdr:blipFill>
      <xdr:spPr>
        <a:xfrm>
          <a:off x="3200401" y="1235160"/>
          <a:ext cx="8175170" cy="4452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1444597</xdr:colOff>
      <xdr:row>5</xdr:row>
      <xdr:rowOff>79402</xdr:rowOff>
    </xdr:from>
    <xdr:to>
      <xdr:col>5</xdr:col>
      <xdr:colOff>1696194</xdr:colOff>
      <xdr:row>27</xdr:row>
      <xdr:rowOff>161365</xdr:rowOff>
    </xdr:to>
    <xdr:pic>
      <xdr:nvPicPr>
        <xdr:cNvPr id="2" name="Picture 1"/>
        <xdr:cNvPicPr>
          <a:picLocks noChangeAspect="1"/>
        </xdr:cNvPicPr>
      </xdr:nvPicPr>
      <xdr:blipFill>
        <a:blip xmlns:r="http://schemas.openxmlformats.org/officeDocument/2006/relationships" r:embed="rId1"/>
        <a:stretch>
          <a:fillRect/>
        </a:stretch>
      </xdr:blipFill>
      <xdr:spPr>
        <a:xfrm>
          <a:off x="1444597" y="1352390"/>
          <a:ext cx="10453432" cy="402643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8</xdr:col>
      <xdr:colOff>304800</xdr:colOff>
      <xdr:row>4</xdr:row>
      <xdr:rowOff>121920</xdr:rowOff>
    </xdr:to>
    <xdr:sp macro="" textlink="">
      <xdr:nvSpPr>
        <xdr:cNvPr id="2" name="AutoShape 1">
          <a:extLst>
            <a:ext uri="{FF2B5EF4-FFF2-40B4-BE49-F238E27FC236}">
              <a16:creationId xmlns:a16="http://schemas.microsoft.com/office/drawing/2014/main" id="{824834C8-A2DF-0141-3EE5-2AC58F0C78FE}"/>
            </a:ext>
          </a:extLst>
        </xdr:cNvPr>
        <xdr:cNvSpPr>
          <a:spLocks noChangeAspect="1" noChangeArrowheads="1"/>
        </xdr:cNvSpPr>
      </xdr:nvSpPr>
      <xdr:spPr bwMode="auto">
        <a:xfrm>
          <a:off x="1452372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121920</xdr:rowOff>
    </xdr:to>
    <xdr:sp macro="" textlink="">
      <xdr:nvSpPr>
        <xdr:cNvPr id="3" name="AutoShape 2">
          <a:extLst>
            <a:ext uri="{FF2B5EF4-FFF2-40B4-BE49-F238E27FC236}">
              <a16:creationId xmlns:a16="http://schemas.microsoft.com/office/drawing/2014/main" id="{EB34958C-ED4C-6CCC-46D9-451E28362258}"/>
            </a:ext>
          </a:extLst>
        </xdr:cNvPr>
        <xdr:cNvSpPr>
          <a:spLocks noChangeAspect="1" noChangeArrowheads="1"/>
        </xdr:cNvSpPr>
      </xdr:nvSpPr>
      <xdr:spPr bwMode="auto">
        <a:xfrm>
          <a:off x="1365504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106680</xdr:rowOff>
    </xdr:to>
    <xdr:sp macro="" textlink="">
      <xdr:nvSpPr>
        <xdr:cNvPr id="4" name="AutoShape 4">
          <a:extLst>
            <a:ext uri="{FF2B5EF4-FFF2-40B4-BE49-F238E27FC236}">
              <a16:creationId xmlns:a16="http://schemas.microsoft.com/office/drawing/2014/main" id="{095778E5-0BF7-A882-260D-F82CE07016C9}"/>
            </a:ext>
          </a:extLst>
        </xdr:cNvPr>
        <xdr:cNvSpPr>
          <a:spLocks noChangeAspect="1" noChangeArrowheads="1"/>
        </xdr:cNvSpPr>
      </xdr:nvSpPr>
      <xdr:spPr bwMode="auto">
        <a:xfrm>
          <a:off x="14523720" y="254508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106680</xdr:rowOff>
    </xdr:to>
    <xdr:sp macro="" textlink="">
      <xdr:nvSpPr>
        <xdr:cNvPr id="5" name="AutoShape 6">
          <a:extLst>
            <a:ext uri="{FF2B5EF4-FFF2-40B4-BE49-F238E27FC236}">
              <a16:creationId xmlns:a16="http://schemas.microsoft.com/office/drawing/2014/main" id="{F7F915D5-35FE-0B3F-45AF-687123F48ED3}"/>
            </a:ext>
          </a:extLst>
        </xdr:cNvPr>
        <xdr:cNvSpPr>
          <a:spLocks noChangeAspect="1" noChangeArrowheads="1"/>
        </xdr:cNvSpPr>
      </xdr:nvSpPr>
      <xdr:spPr bwMode="auto">
        <a:xfrm>
          <a:off x="15742920" y="345948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1426029</xdr:colOff>
      <xdr:row>5</xdr:row>
      <xdr:rowOff>141513</xdr:rowOff>
    </xdr:from>
    <xdr:to>
      <xdr:col>4</xdr:col>
      <xdr:colOff>1208315</xdr:colOff>
      <xdr:row>29</xdr:row>
      <xdr:rowOff>71225</xdr:rowOff>
    </xdr:to>
    <xdr:pic>
      <xdr:nvPicPr>
        <xdr:cNvPr id="6" name="Picture 5"/>
        <xdr:cNvPicPr>
          <a:picLocks noChangeAspect="1"/>
        </xdr:cNvPicPr>
      </xdr:nvPicPr>
      <xdr:blipFill>
        <a:blip xmlns:r="http://schemas.openxmlformats.org/officeDocument/2006/relationships" r:embed="rId1"/>
        <a:stretch>
          <a:fillRect/>
        </a:stretch>
      </xdr:blipFill>
      <xdr:spPr>
        <a:xfrm>
          <a:off x="1426029" y="1415142"/>
          <a:ext cx="7979229" cy="437108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8</xdr:col>
      <xdr:colOff>304800</xdr:colOff>
      <xdr:row>4</xdr:row>
      <xdr:rowOff>76200</xdr:rowOff>
    </xdr:to>
    <xdr:sp macro="" textlink="">
      <xdr:nvSpPr>
        <xdr:cNvPr id="11265" name="AutoShape 1">
          <a:extLst>
            <a:ext uri="{FF2B5EF4-FFF2-40B4-BE49-F238E27FC236}">
              <a16:creationId xmlns:a16="http://schemas.microsoft.com/office/drawing/2014/main" id="{824834C8-A2DF-0141-3EE5-2AC58F0C78FE}"/>
            </a:ext>
          </a:extLst>
        </xdr:cNvPr>
        <xdr:cNvSpPr>
          <a:spLocks noChangeAspect="1" noChangeArrowheads="1"/>
        </xdr:cNvSpPr>
      </xdr:nvSpPr>
      <xdr:spPr bwMode="auto">
        <a:xfrm>
          <a:off x="9204960" y="10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76200</xdr:rowOff>
    </xdr:to>
    <xdr:sp macro="" textlink="">
      <xdr:nvSpPr>
        <xdr:cNvPr id="11266" name="AutoShape 2">
          <a:extLst>
            <a:ext uri="{FF2B5EF4-FFF2-40B4-BE49-F238E27FC236}">
              <a16:creationId xmlns:a16="http://schemas.microsoft.com/office/drawing/2014/main" id="{EB34958C-ED4C-6CCC-46D9-451E28362258}"/>
            </a:ext>
          </a:extLst>
        </xdr:cNvPr>
        <xdr:cNvSpPr>
          <a:spLocks noChangeAspect="1" noChangeArrowheads="1"/>
        </xdr:cNvSpPr>
      </xdr:nvSpPr>
      <xdr:spPr bwMode="auto">
        <a:xfrm>
          <a:off x="8115300" y="10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106680</xdr:rowOff>
    </xdr:to>
    <xdr:sp macro="" textlink="">
      <xdr:nvSpPr>
        <xdr:cNvPr id="11268" name="AutoShape 4">
          <a:extLst>
            <a:ext uri="{FF2B5EF4-FFF2-40B4-BE49-F238E27FC236}">
              <a16:creationId xmlns:a16="http://schemas.microsoft.com/office/drawing/2014/main" id="{095778E5-0BF7-A882-260D-F82CE07016C9}"/>
            </a:ext>
          </a:extLst>
        </xdr:cNvPr>
        <xdr:cNvSpPr>
          <a:spLocks noChangeAspect="1" noChangeArrowheads="1"/>
        </xdr:cNvSpPr>
      </xdr:nvSpPr>
      <xdr:spPr bwMode="auto">
        <a:xfrm>
          <a:off x="9204960" y="2849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106680</xdr:rowOff>
    </xdr:to>
    <xdr:sp macro="" textlink="">
      <xdr:nvSpPr>
        <xdr:cNvPr id="11270" name="AutoShape 6">
          <a:extLst>
            <a:ext uri="{FF2B5EF4-FFF2-40B4-BE49-F238E27FC236}">
              <a16:creationId xmlns:a16="http://schemas.microsoft.com/office/drawing/2014/main" id="{F7F915D5-35FE-0B3F-45AF-687123F48ED3}"/>
            </a:ext>
          </a:extLst>
        </xdr:cNvPr>
        <xdr:cNvSpPr>
          <a:spLocks noChangeAspect="1" noChangeArrowheads="1"/>
        </xdr:cNvSpPr>
      </xdr:nvSpPr>
      <xdr:spPr bwMode="auto">
        <a:xfrm>
          <a:off x="11201400" y="3840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740229</xdr:colOff>
      <xdr:row>5</xdr:row>
      <xdr:rowOff>50413</xdr:rowOff>
    </xdr:from>
    <xdr:to>
      <xdr:col>5</xdr:col>
      <xdr:colOff>500744</xdr:colOff>
      <xdr:row>29</xdr:row>
      <xdr:rowOff>165001</xdr:rowOff>
    </xdr:to>
    <xdr:pic>
      <xdr:nvPicPr>
        <xdr:cNvPr id="4" name="Picture 3"/>
        <xdr:cNvPicPr>
          <a:picLocks noChangeAspect="1"/>
        </xdr:cNvPicPr>
      </xdr:nvPicPr>
      <xdr:blipFill>
        <a:blip xmlns:r="http://schemas.openxmlformats.org/officeDocument/2006/relationships" r:embed="rId1"/>
        <a:stretch>
          <a:fillRect/>
        </a:stretch>
      </xdr:blipFill>
      <xdr:spPr>
        <a:xfrm>
          <a:off x="2209800" y="1324042"/>
          <a:ext cx="8490858" cy="455595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8</xdr:col>
      <xdr:colOff>304800</xdr:colOff>
      <xdr:row>4</xdr:row>
      <xdr:rowOff>121920</xdr:rowOff>
    </xdr:to>
    <xdr:sp macro="" textlink="">
      <xdr:nvSpPr>
        <xdr:cNvPr id="3" name="AutoShape 1">
          <a:extLst>
            <a:ext uri="{FF2B5EF4-FFF2-40B4-BE49-F238E27FC236}">
              <a16:creationId xmlns:a16="http://schemas.microsoft.com/office/drawing/2014/main" id="{824834C8-A2DF-0141-3EE5-2AC58F0C78FE}"/>
            </a:ext>
          </a:extLst>
        </xdr:cNvPr>
        <xdr:cNvSpPr>
          <a:spLocks noChangeAspect="1" noChangeArrowheads="1"/>
        </xdr:cNvSpPr>
      </xdr:nvSpPr>
      <xdr:spPr bwMode="auto">
        <a:xfrm>
          <a:off x="21099780" y="10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121920</xdr:rowOff>
    </xdr:to>
    <xdr:sp macro="" textlink="">
      <xdr:nvSpPr>
        <xdr:cNvPr id="4" name="AutoShape 2">
          <a:extLst>
            <a:ext uri="{FF2B5EF4-FFF2-40B4-BE49-F238E27FC236}">
              <a16:creationId xmlns:a16="http://schemas.microsoft.com/office/drawing/2014/main" id="{EB34958C-ED4C-6CCC-46D9-451E28362258}"/>
            </a:ext>
          </a:extLst>
        </xdr:cNvPr>
        <xdr:cNvSpPr>
          <a:spLocks noChangeAspect="1" noChangeArrowheads="1"/>
        </xdr:cNvSpPr>
      </xdr:nvSpPr>
      <xdr:spPr bwMode="auto">
        <a:xfrm>
          <a:off x="20010120" y="10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121920</xdr:rowOff>
    </xdr:to>
    <xdr:sp macro="" textlink="">
      <xdr:nvSpPr>
        <xdr:cNvPr id="5" name="AutoShape 4">
          <a:extLst>
            <a:ext uri="{FF2B5EF4-FFF2-40B4-BE49-F238E27FC236}">
              <a16:creationId xmlns:a16="http://schemas.microsoft.com/office/drawing/2014/main" id="{095778E5-0BF7-A882-260D-F82CE07016C9}"/>
            </a:ext>
          </a:extLst>
        </xdr:cNvPr>
        <xdr:cNvSpPr>
          <a:spLocks noChangeAspect="1" noChangeArrowheads="1"/>
        </xdr:cNvSpPr>
      </xdr:nvSpPr>
      <xdr:spPr bwMode="auto">
        <a:xfrm>
          <a:off x="21099780" y="2849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121920</xdr:rowOff>
    </xdr:to>
    <xdr:sp macro="" textlink="">
      <xdr:nvSpPr>
        <xdr:cNvPr id="6" name="AutoShape 6">
          <a:extLst>
            <a:ext uri="{FF2B5EF4-FFF2-40B4-BE49-F238E27FC236}">
              <a16:creationId xmlns:a16="http://schemas.microsoft.com/office/drawing/2014/main" id="{F7F915D5-35FE-0B3F-45AF-687123F48ED3}"/>
            </a:ext>
          </a:extLst>
        </xdr:cNvPr>
        <xdr:cNvSpPr>
          <a:spLocks noChangeAspect="1" noChangeArrowheads="1"/>
        </xdr:cNvSpPr>
      </xdr:nvSpPr>
      <xdr:spPr bwMode="auto">
        <a:xfrm>
          <a:off x="23096220" y="3840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76200</xdr:rowOff>
    </xdr:to>
    <xdr:sp macro="" textlink="">
      <xdr:nvSpPr>
        <xdr:cNvPr id="9" name="AutoShape 1">
          <a:extLst>
            <a:ext uri="{FF2B5EF4-FFF2-40B4-BE49-F238E27FC236}">
              <a16:creationId xmlns:a16="http://schemas.microsoft.com/office/drawing/2014/main" id="{824834C8-A2DF-0141-3EE5-2AC58F0C78FE}"/>
            </a:ext>
          </a:extLst>
        </xdr:cNvPr>
        <xdr:cNvSpPr>
          <a:spLocks noChangeAspect="1" noChangeArrowheads="1"/>
        </xdr:cNvSpPr>
      </xdr:nvSpPr>
      <xdr:spPr bwMode="auto">
        <a:xfrm>
          <a:off x="1452372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76200</xdr:rowOff>
    </xdr:to>
    <xdr:sp macro="" textlink="">
      <xdr:nvSpPr>
        <xdr:cNvPr id="10" name="AutoShape 2">
          <a:extLst>
            <a:ext uri="{FF2B5EF4-FFF2-40B4-BE49-F238E27FC236}">
              <a16:creationId xmlns:a16="http://schemas.microsoft.com/office/drawing/2014/main" id="{EB34958C-ED4C-6CCC-46D9-451E28362258}"/>
            </a:ext>
          </a:extLst>
        </xdr:cNvPr>
        <xdr:cNvSpPr>
          <a:spLocks noChangeAspect="1" noChangeArrowheads="1"/>
        </xdr:cNvSpPr>
      </xdr:nvSpPr>
      <xdr:spPr bwMode="auto">
        <a:xfrm>
          <a:off x="1365504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91440</xdr:rowOff>
    </xdr:to>
    <xdr:sp macro="" textlink="">
      <xdr:nvSpPr>
        <xdr:cNvPr id="11" name="AutoShape 4">
          <a:extLst>
            <a:ext uri="{FF2B5EF4-FFF2-40B4-BE49-F238E27FC236}">
              <a16:creationId xmlns:a16="http://schemas.microsoft.com/office/drawing/2014/main" id="{095778E5-0BF7-A882-260D-F82CE07016C9}"/>
            </a:ext>
          </a:extLst>
        </xdr:cNvPr>
        <xdr:cNvSpPr>
          <a:spLocks noChangeAspect="1" noChangeArrowheads="1"/>
        </xdr:cNvSpPr>
      </xdr:nvSpPr>
      <xdr:spPr bwMode="auto">
        <a:xfrm>
          <a:off x="14523720" y="254508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91440</xdr:rowOff>
    </xdr:to>
    <xdr:sp macro="" textlink="">
      <xdr:nvSpPr>
        <xdr:cNvPr id="12" name="AutoShape 6">
          <a:extLst>
            <a:ext uri="{FF2B5EF4-FFF2-40B4-BE49-F238E27FC236}">
              <a16:creationId xmlns:a16="http://schemas.microsoft.com/office/drawing/2014/main" id="{F7F915D5-35FE-0B3F-45AF-687123F48ED3}"/>
            </a:ext>
          </a:extLst>
        </xdr:cNvPr>
        <xdr:cNvSpPr>
          <a:spLocks noChangeAspect="1" noChangeArrowheads="1"/>
        </xdr:cNvSpPr>
      </xdr:nvSpPr>
      <xdr:spPr bwMode="auto">
        <a:xfrm>
          <a:off x="15742920" y="345948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304803</xdr:colOff>
      <xdr:row>5</xdr:row>
      <xdr:rowOff>33767</xdr:rowOff>
    </xdr:from>
    <xdr:to>
      <xdr:col>4</xdr:col>
      <xdr:colOff>1458686</xdr:colOff>
      <xdr:row>29</xdr:row>
      <xdr:rowOff>136927</xdr:rowOff>
    </xdr:to>
    <xdr:pic>
      <xdr:nvPicPr>
        <xdr:cNvPr id="13" name="Picture 12"/>
        <xdr:cNvPicPr>
          <a:picLocks noChangeAspect="1"/>
        </xdr:cNvPicPr>
      </xdr:nvPicPr>
      <xdr:blipFill>
        <a:blip xmlns:r="http://schemas.openxmlformats.org/officeDocument/2006/relationships" r:embed="rId1"/>
        <a:stretch>
          <a:fillRect/>
        </a:stretch>
      </xdr:blipFill>
      <xdr:spPr>
        <a:xfrm>
          <a:off x="1774374" y="1307396"/>
          <a:ext cx="7489369" cy="454453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8</xdr:col>
      <xdr:colOff>304800</xdr:colOff>
      <xdr:row>4</xdr:row>
      <xdr:rowOff>121920</xdr:rowOff>
    </xdr:to>
    <xdr:sp macro="" textlink="">
      <xdr:nvSpPr>
        <xdr:cNvPr id="3" name="AutoShape 1">
          <a:extLst>
            <a:ext uri="{FF2B5EF4-FFF2-40B4-BE49-F238E27FC236}">
              <a16:creationId xmlns:a16="http://schemas.microsoft.com/office/drawing/2014/main" id="{824834C8-A2DF-0141-3EE5-2AC58F0C78FE}"/>
            </a:ext>
          </a:extLst>
        </xdr:cNvPr>
        <xdr:cNvSpPr>
          <a:spLocks noChangeAspect="1" noChangeArrowheads="1"/>
        </xdr:cNvSpPr>
      </xdr:nvSpPr>
      <xdr:spPr bwMode="auto">
        <a:xfrm>
          <a:off x="21099780" y="10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121920</xdr:rowOff>
    </xdr:to>
    <xdr:sp macro="" textlink="">
      <xdr:nvSpPr>
        <xdr:cNvPr id="4" name="AutoShape 2">
          <a:extLst>
            <a:ext uri="{FF2B5EF4-FFF2-40B4-BE49-F238E27FC236}">
              <a16:creationId xmlns:a16="http://schemas.microsoft.com/office/drawing/2014/main" id="{EB34958C-ED4C-6CCC-46D9-451E28362258}"/>
            </a:ext>
          </a:extLst>
        </xdr:cNvPr>
        <xdr:cNvSpPr>
          <a:spLocks noChangeAspect="1" noChangeArrowheads="1"/>
        </xdr:cNvSpPr>
      </xdr:nvSpPr>
      <xdr:spPr bwMode="auto">
        <a:xfrm>
          <a:off x="20010120" y="1021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121920</xdr:rowOff>
    </xdr:to>
    <xdr:sp macro="" textlink="">
      <xdr:nvSpPr>
        <xdr:cNvPr id="5" name="AutoShape 4">
          <a:extLst>
            <a:ext uri="{FF2B5EF4-FFF2-40B4-BE49-F238E27FC236}">
              <a16:creationId xmlns:a16="http://schemas.microsoft.com/office/drawing/2014/main" id="{095778E5-0BF7-A882-260D-F82CE07016C9}"/>
            </a:ext>
          </a:extLst>
        </xdr:cNvPr>
        <xdr:cNvSpPr>
          <a:spLocks noChangeAspect="1" noChangeArrowheads="1"/>
        </xdr:cNvSpPr>
      </xdr:nvSpPr>
      <xdr:spPr bwMode="auto">
        <a:xfrm>
          <a:off x="21099780" y="2849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121920</xdr:rowOff>
    </xdr:to>
    <xdr:sp macro="" textlink="">
      <xdr:nvSpPr>
        <xdr:cNvPr id="6" name="AutoShape 6">
          <a:extLst>
            <a:ext uri="{FF2B5EF4-FFF2-40B4-BE49-F238E27FC236}">
              <a16:creationId xmlns:a16="http://schemas.microsoft.com/office/drawing/2014/main" id="{F7F915D5-35FE-0B3F-45AF-687123F48ED3}"/>
            </a:ext>
          </a:extLst>
        </xdr:cNvPr>
        <xdr:cNvSpPr>
          <a:spLocks noChangeAspect="1" noChangeArrowheads="1"/>
        </xdr:cNvSpPr>
      </xdr:nvSpPr>
      <xdr:spPr bwMode="auto">
        <a:xfrm>
          <a:off x="23096220" y="3840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76200</xdr:rowOff>
    </xdr:to>
    <xdr:sp macro="" textlink="">
      <xdr:nvSpPr>
        <xdr:cNvPr id="8" name="AutoShape 1">
          <a:extLst>
            <a:ext uri="{FF2B5EF4-FFF2-40B4-BE49-F238E27FC236}">
              <a16:creationId xmlns:a16="http://schemas.microsoft.com/office/drawing/2014/main" id="{824834C8-A2DF-0141-3EE5-2AC58F0C78FE}"/>
            </a:ext>
          </a:extLst>
        </xdr:cNvPr>
        <xdr:cNvSpPr>
          <a:spLocks noChangeAspect="1" noChangeArrowheads="1"/>
        </xdr:cNvSpPr>
      </xdr:nvSpPr>
      <xdr:spPr bwMode="auto">
        <a:xfrm>
          <a:off x="1452372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76200</xdr:rowOff>
    </xdr:to>
    <xdr:sp macro="" textlink="">
      <xdr:nvSpPr>
        <xdr:cNvPr id="9" name="AutoShape 2">
          <a:extLst>
            <a:ext uri="{FF2B5EF4-FFF2-40B4-BE49-F238E27FC236}">
              <a16:creationId xmlns:a16="http://schemas.microsoft.com/office/drawing/2014/main" id="{EB34958C-ED4C-6CCC-46D9-451E28362258}"/>
            </a:ext>
          </a:extLst>
        </xdr:cNvPr>
        <xdr:cNvSpPr>
          <a:spLocks noChangeAspect="1" noChangeArrowheads="1"/>
        </xdr:cNvSpPr>
      </xdr:nvSpPr>
      <xdr:spPr bwMode="auto">
        <a:xfrm>
          <a:off x="1365504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91440</xdr:rowOff>
    </xdr:to>
    <xdr:sp macro="" textlink="">
      <xdr:nvSpPr>
        <xdr:cNvPr id="10" name="AutoShape 4">
          <a:extLst>
            <a:ext uri="{FF2B5EF4-FFF2-40B4-BE49-F238E27FC236}">
              <a16:creationId xmlns:a16="http://schemas.microsoft.com/office/drawing/2014/main" id="{095778E5-0BF7-A882-260D-F82CE07016C9}"/>
            </a:ext>
          </a:extLst>
        </xdr:cNvPr>
        <xdr:cNvSpPr>
          <a:spLocks noChangeAspect="1" noChangeArrowheads="1"/>
        </xdr:cNvSpPr>
      </xdr:nvSpPr>
      <xdr:spPr bwMode="auto">
        <a:xfrm>
          <a:off x="14523720" y="254508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91440</xdr:rowOff>
    </xdr:to>
    <xdr:sp macro="" textlink="">
      <xdr:nvSpPr>
        <xdr:cNvPr id="11" name="AutoShape 6">
          <a:extLst>
            <a:ext uri="{FF2B5EF4-FFF2-40B4-BE49-F238E27FC236}">
              <a16:creationId xmlns:a16="http://schemas.microsoft.com/office/drawing/2014/main" id="{F7F915D5-35FE-0B3F-45AF-687123F48ED3}"/>
            </a:ext>
          </a:extLst>
        </xdr:cNvPr>
        <xdr:cNvSpPr>
          <a:spLocks noChangeAspect="1" noChangeArrowheads="1"/>
        </xdr:cNvSpPr>
      </xdr:nvSpPr>
      <xdr:spPr bwMode="auto">
        <a:xfrm>
          <a:off x="15742920" y="3459480"/>
          <a:ext cx="304800" cy="2895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121920</xdr:rowOff>
    </xdr:to>
    <xdr:sp macro="" textlink="">
      <xdr:nvSpPr>
        <xdr:cNvPr id="12" name="AutoShape 1">
          <a:extLst>
            <a:ext uri="{FF2B5EF4-FFF2-40B4-BE49-F238E27FC236}">
              <a16:creationId xmlns:a16="http://schemas.microsoft.com/office/drawing/2014/main" id="{824834C8-A2DF-0141-3EE5-2AC58F0C78FE}"/>
            </a:ext>
          </a:extLst>
        </xdr:cNvPr>
        <xdr:cNvSpPr>
          <a:spLocks noChangeAspect="1" noChangeArrowheads="1"/>
        </xdr:cNvSpPr>
      </xdr:nvSpPr>
      <xdr:spPr bwMode="auto">
        <a:xfrm>
          <a:off x="14523720" y="807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121920</xdr:rowOff>
    </xdr:to>
    <xdr:sp macro="" textlink="">
      <xdr:nvSpPr>
        <xdr:cNvPr id="13" name="AutoShape 2">
          <a:extLst>
            <a:ext uri="{FF2B5EF4-FFF2-40B4-BE49-F238E27FC236}">
              <a16:creationId xmlns:a16="http://schemas.microsoft.com/office/drawing/2014/main" id="{EB34958C-ED4C-6CCC-46D9-451E28362258}"/>
            </a:ext>
          </a:extLst>
        </xdr:cNvPr>
        <xdr:cNvSpPr>
          <a:spLocks noChangeAspect="1" noChangeArrowheads="1"/>
        </xdr:cNvSpPr>
      </xdr:nvSpPr>
      <xdr:spPr bwMode="auto">
        <a:xfrm>
          <a:off x="13655040" y="807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121920</xdr:rowOff>
    </xdr:to>
    <xdr:sp macro="" textlink="">
      <xdr:nvSpPr>
        <xdr:cNvPr id="14" name="AutoShape 4">
          <a:extLst>
            <a:ext uri="{FF2B5EF4-FFF2-40B4-BE49-F238E27FC236}">
              <a16:creationId xmlns:a16="http://schemas.microsoft.com/office/drawing/2014/main" id="{095778E5-0BF7-A882-260D-F82CE07016C9}"/>
            </a:ext>
          </a:extLst>
        </xdr:cNvPr>
        <xdr:cNvSpPr>
          <a:spLocks noChangeAspect="1" noChangeArrowheads="1"/>
        </xdr:cNvSpPr>
      </xdr:nvSpPr>
      <xdr:spPr bwMode="auto">
        <a:xfrm>
          <a:off x="14523720" y="254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121920</xdr:rowOff>
    </xdr:to>
    <xdr:sp macro="" textlink="">
      <xdr:nvSpPr>
        <xdr:cNvPr id="15" name="AutoShape 6">
          <a:extLst>
            <a:ext uri="{FF2B5EF4-FFF2-40B4-BE49-F238E27FC236}">
              <a16:creationId xmlns:a16="http://schemas.microsoft.com/office/drawing/2014/main" id="{F7F915D5-35FE-0B3F-45AF-687123F48ED3}"/>
            </a:ext>
          </a:extLst>
        </xdr:cNvPr>
        <xdr:cNvSpPr>
          <a:spLocks noChangeAspect="1" noChangeArrowheads="1"/>
        </xdr:cNvSpPr>
      </xdr:nvSpPr>
      <xdr:spPr bwMode="auto">
        <a:xfrm>
          <a:off x="15742920" y="3459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76200</xdr:rowOff>
    </xdr:to>
    <xdr:sp macro="" textlink="">
      <xdr:nvSpPr>
        <xdr:cNvPr id="16" name="AutoShape 1">
          <a:extLst>
            <a:ext uri="{FF2B5EF4-FFF2-40B4-BE49-F238E27FC236}">
              <a16:creationId xmlns:a16="http://schemas.microsoft.com/office/drawing/2014/main" id="{824834C8-A2DF-0141-3EE5-2AC58F0C78FE}"/>
            </a:ext>
          </a:extLst>
        </xdr:cNvPr>
        <xdr:cNvSpPr>
          <a:spLocks noChangeAspect="1" noChangeArrowheads="1"/>
        </xdr:cNvSpPr>
      </xdr:nvSpPr>
      <xdr:spPr bwMode="auto">
        <a:xfrm>
          <a:off x="1452372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76200</xdr:rowOff>
    </xdr:to>
    <xdr:sp macro="" textlink="">
      <xdr:nvSpPr>
        <xdr:cNvPr id="17" name="AutoShape 2">
          <a:extLst>
            <a:ext uri="{FF2B5EF4-FFF2-40B4-BE49-F238E27FC236}">
              <a16:creationId xmlns:a16="http://schemas.microsoft.com/office/drawing/2014/main" id="{EB34958C-ED4C-6CCC-46D9-451E28362258}"/>
            </a:ext>
          </a:extLst>
        </xdr:cNvPr>
        <xdr:cNvSpPr>
          <a:spLocks noChangeAspect="1" noChangeArrowheads="1"/>
        </xdr:cNvSpPr>
      </xdr:nvSpPr>
      <xdr:spPr bwMode="auto">
        <a:xfrm>
          <a:off x="1365504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91440</xdr:rowOff>
    </xdr:to>
    <xdr:sp macro="" textlink="">
      <xdr:nvSpPr>
        <xdr:cNvPr id="18" name="AutoShape 4">
          <a:extLst>
            <a:ext uri="{FF2B5EF4-FFF2-40B4-BE49-F238E27FC236}">
              <a16:creationId xmlns:a16="http://schemas.microsoft.com/office/drawing/2014/main" id="{095778E5-0BF7-A882-260D-F82CE07016C9}"/>
            </a:ext>
          </a:extLst>
        </xdr:cNvPr>
        <xdr:cNvSpPr>
          <a:spLocks noChangeAspect="1" noChangeArrowheads="1"/>
        </xdr:cNvSpPr>
      </xdr:nvSpPr>
      <xdr:spPr bwMode="auto">
        <a:xfrm>
          <a:off x="14523720" y="2545080"/>
          <a:ext cx="304800" cy="2743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91440</xdr:rowOff>
    </xdr:to>
    <xdr:sp macro="" textlink="">
      <xdr:nvSpPr>
        <xdr:cNvPr id="19" name="AutoShape 6">
          <a:extLst>
            <a:ext uri="{FF2B5EF4-FFF2-40B4-BE49-F238E27FC236}">
              <a16:creationId xmlns:a16="http://schemas.microsoft.com/office/drawing/2014/main" id="{F7F915D5-35FE-0B3F-45AF-687123F48ED3}"/>
            </a:ext>
          </a:extLst>
        </xdr:cNvPr>
        <xdr:cNvSpPr>
          <a:spLocks noChangeAspect="1" noChangeArrowheads="1"/>
        </xdr:cNvSpPr>
      </xdr:nvSpPr>
      <xdr:spPr bwMode="auto">
        <a:xfrm>
          <a:off x="15742920" y="3459480"/>
          <a:ext cx="304800" cy="2743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1055916</xdr:colOff>
      <xdr:row>5</xdr:row>
      <xdr:rowOff>101744</xdr:rowOff>
    </xdr:from>
    <xdr:to>
      <xdr:col>4</xdr:col>
      <xdr:colOff>1502229</xdr:colOff>
      <xdr:row>29</xdr:row>
      <xdr:rowOff>44397</xdr:rowOff>
    </xdr:to>
    <xdr:pic>
      <xdr:nvPicPr>
        <xdr:cNvPr id="21" name="Picture 20"/>
        <xdr:cNvPicPr>
          <a:picLocks noChangeAspect="1"/>
        </xdr:cNvPicPr>
      </xdr:nvPicPr>
      <xdr:blipFill>
        <a:blip xmlns:r="http://schemas.openxmlformats.org/officeDocument/2006/relationships" r:embed="rId1"/>
        <a:stretch>
          <a:fillRect/>
        </a:stretch>
      </xdr:blipFill>
      <xdr:spPr>
        <a:xfrm>
          <a:off x="2525487" y="1375373"/>
          <a:ext cx="6781799" cy="43840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8</xdr:col>
      <xdr:colOff>304800</xdr:colOff>
      <xdr:row>4</xdr:row>
      <xdr:rowOff>38100</xdr:rowOff>
    </xdr:to>
    <xdr:sp macro="" textlink="">
      <xdr:nvSpPr>
        <xdr:cNvPr id="3" name="AutoShape 1">
          <a:extLst>
            <a:ext uri="{FF2B5EF4-FFF2-40B4-BE49-F238E27FC236}">
              <a16:creationId xmlns:a16="http://schemas.microsoft.com/office/drawing/2014/main" id="{824834C8-A2DF-0141-3EE5-2AC58F0C78FE}"/>
            </a:ext>
          </a:extLst>
        </xdr:cNvPr>
        <xdr:cNvSpPr>
          <a:spLocks noChangeAspect="1" noChangeArrowheads="1"/>
        </xdr:cNvSpPr>
      </xdr:nvSpPr>
      <xdr:spPr bwMode="auto">
        <a:xfrm>
          <a:off x="14523720" y="807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38100</xdr:rowOff>
    </xdr:to>
    <xdr:sp macro="" textlink="">
      <xdr:nvSpPr>
        <xdr:cNvPr id="4" name="AutoShape 2">
          <a:extLst>
            <a:ext uri="{FF2B5EF4-FFF2-40B4-BE49-F238E27FC236}">
              <a16:creationId xmlns:a16="http://schemas.microsoft.com/office/drawing/2014/main" id="{EB34958C-ED4C-6CCC-46D9-451E28362258}"/>
            </a:ext>
          </a:extLst>
        </xdr:cNvPr>
        <xdr:cNvSpPr>
          <a:spLocks noChangeAspect="1" noChangeArrowheads="1"/>
        </xdr:cNvSpPr>
      </xdr:nvSpPr>
      <xdr:spPr bwMode="auto">
        <a:xfrm>
          <a:off x="13655040" y="807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118654</xdr:rowOff>
    </xdr:to>
    <xdr:sp macro="" textlink="">
      <xdr:nvSpPr>
        <xdr:cNvPr id="5" name="AutoShape 4">
          <a:extLst>
            <a:ext uri="{FF2B5EF4-FFF2-40B4-BE49-F238E27FC236}">
              <a16:creationId xmlns:a16="http://schemas.microsoft.com/office/drawing/2014/main" id="{095778E5-0BF7-A882-260D-F82CE07016C9}"/>
            </a:ext>
          </a:extLst>
        </xdr:cNvPr>
        <xdr:cNvSpPr>
          <a:spLocks noChangeAspect="1" noChangeArrowheads="1"/>
        </xdr:cNvSpPr>
      </xdr:nvSpPr>
      <xdr:spPr bwMode="auto">
        <a:xfrm>
          <a:off x="14523720" y="254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118654</xdr:rowOff>
    </xdr:to>
    <xdr:sp macro="" textlink="">
      <xdr:nvSpPr>
        <xdr:cNvPr id="6" name="AutoShape 6">
          <a:extLst>
            <a:ext uri="{FF2B5EF4-FFF2-40B4-BE49-F238E27FC236}">
              <a16:creationId xmlns:a16="http://schemas.microsoft.com/office/drawing/2014/main" id="{F7F915D5-35FE-0B3F-45AF-687123F48ED3}"/>
            </a:ext>
          </a:extLst>
        </xdr:cNvPr>
        <xdr:cNvSpPr>
          <a:spLocks noChangeAspect="1" noChangeArrowheads="1"/>
        </xdr:cNvSpPr>
      </xdr:nvSpPr>
      <xdr:spPr bwMode="auto">
        <a:xfrm>
          <a:off x="15742920" y="3459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0</xdr:rowOff>
    </xdr:to>
    <xdr:sp macro="" textlink="">
      <xdr:nvSpPr>
        <xdr:cNvPr id="7" name="AutoShape 1">
          <a:extLst>
            <a:ext uri="{FF2B5EF4-FFF2-40B4-BE49-F238E27FC236}">
              <a16:creationId xmlns:a16="http://schemas.microsoft.com/office/drawing/2014/main" id="{824834C8-A2DF-0141-3EE5-2AC58F0C78FE}"/>
            </a:ext>
          </a:extLst>
        </xdr:cNvPr>
        <xdr:cNvSpPr>
          <a:spLocks noChangeAspect="1" noChangeArrowheads="1"/>
        </xdr:cNvSpPr>
      </xdr:nvSpPr>
      <xdr:spPr bwMode="auto">
        <a:xfrm>
          <a:off x="1452372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0</xdr:rowOff>
    </xdr:to>
    <xdr:sp macro="" textlink="">
      <xdr:nvSpPr>
        <xdr:cNvPr id="8" name="AutoShape 2">
          <a:extLst>
            <a:ext uri="{FF2B5EF4-FFF2-40B4-BE49-F238E27FC236}">
              <a16:creationId xmlns:a16="http://schemas.microsoft.com/office/drawing/2014/main" id="{EB34958C-ED4C-6CCC-46D9-451E28362258}"/>
            </a:ext>
          </a:extLst>
        </xdr:cNvPr>
        <xdr:cNvSpPr>
          <a:spLocks noChangeAspect="1" noChangeArrowheads="1"/>
        </xdr:cNvSpPr>
      </xdr:nvSpPr>
      <xdr:spPr bwMode="auto">
        <a:xfrm>
          <a:off x="1365504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88174</xdr:rowOff>
    </xdr:to>
    <xdr:sp macro="" textlink="">
      <xdr:nvSpPr>
        <xdr:cNvPr id="9" name="AutoShape 4">
          <a:extLst>
            <a:ext uri="{FF2B5EF4-FFF2-40B4-BE49-F238E27FC236}">
              <a16:creationId xmlns:a16="http://schemas.microsoft.com/office/drawing/2014/main" id="{095778E5-0BF7-A882-260D-F82CE07016C9}"/>
            </a:ext>
          </a:extLst>
        </xdr:cNvPr>
        <xdr:cNvSpPr>
          <a:spLocks noChangeAspect="1" noChangeArrowheads="1"/>
        </xdr:cNvSpPr>
      </xdr:nvSpPr>
      <xdr:spPr bwMode="auto">
        <a:xfrm>
          <a:off x="14523720" y="2545080"/>
          <a:ext cx="304800" cy="2743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88174</xdr:rowOff>
    </xdr:to>
    <xdr:sp macro="" textlink="">
      <xdr:nvSpPr>
        <xdr:cNvPr id="10" name="AutoShape 6">
          <a:extLst>
            <a:ext uri="{FF2B5EF4-FFF2-40B4-BE49-F238E27FC236}">
              <a16:creationId xmlns:a16="http://schemas.microsoft.com/office/drawing/2014/main" id="{F7F915D5-35FE-0B3F-45AF-687123F48ED3}"/>
            </a:ext>
          </a:extLst>
        </xdr:cNvPr>
        <xdr:cNvSpPr>
          <a:spLocks noChangeAspect="1" noChangeArrowheads="1"/>
        </xdr:cNvSpPr>
      </xdr:nvSpPr>
      <xdr:spPr bwMode="auto">
        <a:xfrm>
          <a:off x="15742920" y="3459480"/>
          <a:ext cx="304800" cy="2743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38100</xdr:rowOff>
    </xdr:to>
    <xdr:sp macro="" textlink="">
      <xdr:nvSpPr>
        <xdr:cNvPr id="11" name="AutoShape 1">
          <a:extLst>
            <a:ext uri="{FF2B5EF4-FFF2-40B4-BE49-F238E27FC236}">
              <a16:creationId xmlns:a16="http://schemas.microsoft.com/office/drawing/2014/main" id="{824834C8-A2DF-0141-3EE5-2AC58F0C78FE}"/>
            </a:ext>
          </a:extLst>
        </xdr:cNvPr>
        <xdr:cNvSpPr>
          <a:spLocks noChangeAspect="1" noChangeArrowheads="1"/>
        </xdr:cNvSpPr>
      </xdr:nvSpPr>
      <xdr:spPr bwMode="auto">
        <a:xfrm>
          <a:off x="14523720" y="807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38100</xdr:rowOff>
    </xdr:to>
    <xdr:sp macro="" textlink="">
      <xdr:nvSpPr>
        <xdr:cNvPr id="12" name="AutoShape 2">
          <a:extLst>
            <a:ext uri="{FF2B5EF4-FFF2-40B4-BE49-F238E27FC236}">
              <a16:creationId xmlns:a16="http://schemas.microsoft.com/office/drawing/2014/main" id="{EB34958C-ED4C-6CCC-46D9-451E28362258}"/>
            </a:ext>
          </a:extLst>
        </xdr:cNvPr>
        <xdr:cNvSpPr>
          <a:spLocks noChangeAspect="1" noChangeArrowheads="1"/>
        </xdr:cNvSpPr>
      </xdr:nvSpPr>
      <xdr:spPr bwMode="auto">
        <a:xfrm>
          <a:off x="13655040" y="807720"/>
          <a:ext cx="304800" cy="3505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118654</xdr:rowOff>
    </xdr:to>
    <xdr:sp macro="" textlink="">
      <xdr:nvSpPr>
        <xdr:cNvPr id="13" name="AutoShape 4">
          <a:extLst>
            <a:ext uri="{FF2B5EF4-FFF2-40B4-BE49-F238E27FC236}">
              <a16:creationId xmlns:a16="http://schemas.microsoft.com/office/drawing/2014/main" id="{095778E5-0BF7-A882-260D-F82CE07016C9}"/>
            </a:ext>
          </a:extLst>
        </xdr:cNvPr>
        <xdr:cNvSpPr>
          <a:spLocks noChangeAspect="1" noChangeArrowheads="1"/>
        </xdr:cNvSpPr>
      </xdr:nvSpPr>
      <xdr:spPr bwMode="auto">
        <a:xfrm>
          <a:off x="14523720" y="2545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118654</xdr:rowOff>
    </xdr:to>
    <xdr:sp macro="" textlink="">
      <xdr:nvSpPr>
        <xdr:cNvPr id="14" name="AutoShape 6">
          <a:extLst>
            <a:ext uri="{FF2B5EF4-FFF2-40B4-BE49-F238E27FC236}">
              <a16:creationId xmlns:a16="http://schemas.microsoft.com/office/drawing/2014/main" id="{F7F915D5-35FE-0B3F-45AF-687123F48ED3}"/>
            </a:ext>
          </a:extLst>
        </xdr:cNvPr>
        <xdr:cNvSpPr>
          <a:spLocks noChangeAspect="1" noChangeArrowheads="1"/>
        </xdr:cNvSpPr>
      </xdr:nvSpPr>
      <xdr:spPr bwMode="auto">
        <a:xfrm>
          <a:off x="15742920" y="3459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3</xdr:row>
      <xdr:rowOff>0</xdr:rowOff>
    </xdr:from>
    <xdr:to>
      <xdr:col>8</xdr:col>
      <xdr:colOff>304800</xdr:colOff>
      <xdr:row>4</xdr:row>
      <xdr:rowOff>0</xdr:rowOff>
    </xdr:to>
    <xdr:sp macro="" textlink="">
      <xdr:nvSpPr>
        <xdr:cNvPr id="15" name="AutoShape 1">
          <a:extLst>
            <a:ext uri="{FF2B5EF4-FFF2-40B4-BE49-F238E27FC236}">
              <a16:creationId xmlns:a16="http://schemas.microsoft.com/office/drawing/2014/main" id="{824834C8-A2DF-0141-3EE5-2AC58F0C78FE}"/>
            </a:ext>
          </a:extLst>
        </xdr:cNvPr>
        <xdr:cNvSpPr>
          <a:spLocks noChangeAspect="1" noChangeArrowheads="1"/>
        </xdr:cNvSpPr>
      </xdr:nvSpPr>
      <xdr:spPr bwMode="auto">
        <a:xfrm>
          <a:off x="1452372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xdr:row>
      <xdr:rowOff>0</xdr:rowOff>
    </xdr:from>
    <xdr:to>
      <xdr:col>7</xdr:col>
      <xdr:colOff>304800</xdr:colOff>
      <xdr:row>4</xdr:row>
      <xdr:rowOff>0</xdr:rowOff>
    </xdr:to>
    <xdr:sp macro="" textlink="">
      <xdr:nvSpPr>
        <xdr:cNvPr id="16" name="AutoShape 2">
          <a:extLst>
            <a:ext uri="{FF2B5EF4-FFF2-40B4-BE49-F238E27FC236}">
              <a16:creationId xmlns:a16="http://schemas.microsoft.com/office/drawing/2014/main" id="{EB34958C-ED4C-6CCC-46D9-451E28362258}"/>
            </a:ext>
          </a:extLst>
        </xdr:cNvPr>
        <xdr:cNvSpPr>
          <a:spLocks noChangeAspect="1" noChangeArrowheads="1"/>
        </xdr:cNvSpPr>
      </xdr:nvSpPr>
      <xdr:spPr bwMode="auto">
        <a:xfrm>
          <a:off x="1365504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12</xdr:row>
      <xdr:rowOff>0</xdr:rowOff>
    </xdr:from>
    <xdr:to>
      <xdr:col>8</xdr:col>
      <xdr:colOff>304800</xdr:colOff>
      <xdr:row>13</xdr:row>
      <xdr:rowOff>88174</xdr:rowOff>
    </xdr:to>
    <xdr:sp macro="" textlink="">
      <xdr:nvSpPr>
        <xdr:cNvPr id="17" name="AutoShape 4">
          <a:extLst>
            <a:ext uri="{FF2B5EF4-FFF2-40B4-BE49-F238E27FC236}">
              <a16:creationId xmlns:a16="http://schemas.microsoft.com/office/drawing/2014/main" id="{095778E5-0BF7-A882-260D-F82CE07016C9}"/>
            </a:ext>
          </a:extLst>
        </xdr:cNvPr>
        <xdr:cNvSpPr>
          <a:spLocks noChangeAspect="1" noChangeArrowheads="1"/>
        </xdr:cNvSpPr>
      </xdr:nvSpPr>
      <xdr:spPr bwMode="auto">
        <a:xfrm>
          <a:off x="14523720" y="2545080"/>
          <a:ext cx="304800" cy="2743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17</xdr:row>
      <xdr:rowOff>0</xdr:rowOff>
    </xdr:from>
    <xdr:to>
      <xdr:col>10</xdr:col>
      <xdr:colOff>304800</xdr:colOff>
      <xdr:row>18</xdr:row>
      <xdr:rowOff>88174</xdr:rowOff>
    </xdr:to>
    <xdr:sp macro="" textlink="">
      <xdr:nvSpPr>
        <xdr:cNvPr id="18" name="AutoShape 6">
          <a:extLst>
            <a:ext uri="{FF2B5EF4-FFF2-40B4-BE49-F238E27FC236}">
              <a16:creationId xmlns:a16="http://schemas.microsoft.com/office/drawing/2014/main" id="{F7F915D5-35FE-0B3F-45AF-687123F48ED3}"/>
            </a:ext>
          </a:extLst>
        </xdr:cNvPr>
        <xdr:cNvSpPr>
          <a:spLocks noChangeAspect="1" noChangeArrowheads="1"/>
        </xdr:cNvSpPr>
      </xdr:nvSpPr>
      <xdr:spPr bwMode="auto">
        <a:xfrm>
          <a:off x="15742920" y="3459480"/>
          <a:ext cx="304800" cy="2743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65314</xdr:colOff>
      <xdr:row>5</xdr:row>
      <xdr:rowOff>65313</xdr:rowOff>
    </xdr:from>
    <xdr:to>
      <xdr:col>4</xdr:col>
      <xdr:colOff>43543</xdr:colOff>
      <xdr:row>28</xdr:row>
      <xdr:rowOff>78711</xdr:rowOff>
    </xdr:to>
    <xdr:pic>
      <xdr:nvPicPr>
        <xdr:cNvPr id="20" name="Picture 19"/>
        <xdr:cNvPicPr>
          <a:picLocks noChangeAspect="1"/>
        </xdr:cNvPicPr>
      </xdr:nvPicPr>
      <xdr:blipFill>
        <a:blip xmlns:r="http://schemas.openxmlformats.org/officeDocument/2006/relationships" r:embed="rId1"/>
        <a:stretch>
          <a:fillRect/>
        </a:stretch>
      </xdr:blipFill>
      <xdr:spPr>
        <a:xfrm>
          <a:off x="65314" y="1338942"/>
          <a:ext cx="7783286" cy="4269712"/>
        </a:xfrm>
        <a:prstGeom prst="rect">
          <a:avLst/>
        </a:prstGeom>
      </xdr:spPr>
    </xdr:pic>
    <xdr:clientData/>
  </xdr:twoCellAnchor>
  <xdr:twoCellAnchor editAs="oneCell">
    <xdr:from>
      <xdr:col>4</xdr:col>
      <xdr:colOff>370114</xdr:colOff>
      <xdr:row>5</xdr:row>
      <xdr:rowOff>43543</xdr:rowOff>
    </xdr:from>
    <xdr:to>
      <xdr:col>10</xdr:col>
      <xdr:colOff>373366</xdr:colOff>
      <xdr:row>28</xdr:row>
      <xdr:rowOff>175544</xdr:rowOff>
    </xdr:to>
    <xdr:pic>
      <xdr:nvPicPr>
        <xdr:cNvPr id="21" name="Picture 20"/>
        <xdr:cNvPicPr>
          <a:picLocks noChangeAspect="1"/>
        </xdr:cNvPicPr>
      </xdr:nvPicPr>
      <xdr:blipFill>
        <a:blip xmlns:r="http://schemas.openxmlformats.org/officeDocument/2006/relationships" r:embed="rId2"/>
        <a:stretch>
          <a:fillRect/>
        </a:stretch>
      </xdr:blipFill>
      <xdr:spPr>
        <a:xfrm>
          <a:off x="8175171" y="1317172"/>
          <a:ext cx="7938938" cy="43883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B5">
            <v>27</v>
          </cell>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abSelected="1" zoomScale="115" zoomScaleNormal="115" workbookViewId="0">
      <selection activeCell="D19" sqref="D19:D20"/>
    </sheetView>
  </sheetViews>
  <sheetFormatPr defaultColWidth="9.109375" defaultRowHeight="16.8"/>
  <cols>
    <col min="1" max="1" width="14.5546875" style="8" bestFit="1" customWidth="1"/>
    <col min="2" max="2" width="50.88671875" style="8" bestFit="1" customWidth="1"/>
    <col min="3" max="3" width="32.5546875" style="8" bestFit="1" customWidth="1"/>
    <col min="4" max="4" width="18" style="8" bestFit="1" customWidth="1"/>
    <col min="5" max="5" width="21.109375" style="8" customWidth="1"/>
    <col min="6" max="16384" width="9.109375" style="8"/>
  </cols>
  <sheetData>
    <row r="1" spans="1:5">
      <c r="A1" s="219" t="s">
        <v>0</v>
      </c>
      <c r="B1" s="220"/>
      <c r="C1" s="220"/>
      <c r="D1" s="221"/>
    </row>
    <row r="2" spans="1:5">
      <c r="A2" s="222"/>
      <c r="B2" s="223"/>
      <c r="C2" s="223"/>
      <c r="D2" s="224"/>
    </row>
    <row r="3" spans="1:5" ht="20.399999999999999">
      <c r="A3" s="54" t="s">
        <v>1</v>
      </c>
      <c r="B3" s="225" t="s">
        <v>71</v>
      </c>
      <c r="C3" s="226"/>
      <c r="D3" s="227"/>
    </row>
    <row r="4" spans="1:5" ht="20.399999999999999">
      <c r="A4" s="45"/>
      <c r="B4" s="228"/>
      <c r="C4" s="229"/>
      <c r="D4" s="230"/>
    </row>
    <row r="5" spans="1:5" ht="20.399999999999999">
      <c r="A5" s="54" t="s">
        <v>2</v>
      </c>
      <c r="B5" s="54" t="s">
        <v>3</v>
      </c>
      <c r="C5" s="54" t="s">
        <v>4</v>
      </c>
      <c r="D5" s="54" t="s">
        <v>5</v>
      </c>
    </row>
    <row r="6" spans="1:5">
      <c r="A6" s="116">
        <v>1</v>
      </c>
      <c r="B6" s="118" t="s">
        <v>72</v>
      </c>
      <c r="C6" s="110" t="s">
        <v>72</v>
      </c>
      <c r="D6" s="32">
        <v>8</v>
      </c>
      <c r="E6" s="116" t="s">
        <v>76</v>
      </c>
    </row>
    <row r="7" spans="1:5">
      <c r="A7" s="216">
        <v>2</v>
      </c>
      <c r="B7" s="212" t="s">
        <v>27</v>
      </c>
      <c r="C7" s="110" t="s">
        <v>27</v>
      </c>
      <c r="D7" s="32">
        <v>9</v>
      </c>
      <c r="E7" s="216" t="s">
        <v>209</v>
      </c>
    </row>
    <row r="8" spans="1:5">
      <c r="A8" s="217"/>
      <c r="B8" s="213"/>
      <c r="C8" s="111" t="s">
        <v>77</v>
      </c>
      <c r="D8" s="32">
        <v>12</v>
      </c>
      <c r="E8" s="217"/>
    </row>
    <row r="9" spans="1:5">
      <c r="A9" s="218"/>
      <c r="B9" s="214"/>
      <c r="C9" s="111" t="s">
        <v>78</v>
      </c>
      <c r="D9" s="32">
        <v>12</v>
      </c>
      <c r="E9" s="218"/>
    </row>
    <row r="10" spans="1:5">
      <c r="A10" s="216">
        <v>3</v>
      </c>
      <c r="B10" s="212" t="s">
        <v>26</v>
      </c>
      <c r="C10" s="122" t="s">
        <v>26</v>
      </c>
      <c r="D10" s="32">
        <v>10</v>
      </c>
      <c r="E10" s="216" t="s">
        <v>76</v>
      </c>
    </row>
    <row r="11" spans="1:5">
      <c r="A11" s="217"/>
      <c r="B11" s="213"/>
      <c r="C11" s="122" t="s">
        <v>79</v>
      </c>
      <c r="D11" s="32">
        <v>32</v>
      </c>
      <c r="E11" s="217"/>
    </row>
    <row r="12" spans="1:5">
      <c r="A12" s="218"/>
      <c r="B12" s="214"/>
      <c r="C12" s="122" t="s">
        <v>80</v>
      </c>
      <c r="D12" s="32">
        <v>31</v>
      </c>
      <c r="E12" s="218"/>
    </row>
    <row r="13" spans="1:5">
      <c r="A13" s="216">
        <v>4</v>
      </c>
      <c r="B13" s="210" t="s">
        <v>73</v>
      </c>
      <c r="C13" s="122" t="s">
        <v>73</v>
      </c>
      <c r="D13" s="32">
        <v>9</v>
      </c>
      <c r="E13" s="210" t="s">
        <v>209</v>
      </c>
    </row>
    <row r="14" spans="1:5">
      <c r="A14" s="218"/>
      <c r="B14" s="211"/>
      <c r="C14" s="112" t="s">
        <v>81</v>
      </c>
      <c r="D14" s="32">
        <v>9</v>
      </c>
      <c r="E14" s="211"/>
    </row>
    <row r="15" spans="1:5">
      <c r="A15" s="210">
        <v>5</v>
      </c>
      <c r="B15" s="212" t="s">
        <v>74</v>
      </c>
      <c r="C15" s="112" t="s">
        <v>74</v>
      </c>
      <c r="D15" s="32">
        <v>9</v>
      </c>
      <c r="E15" s="216" t="s">
        <v>209</v>
      </c>
    </row>
    <row r="16" spans="1:5">
      <c r="A16" s="215"/>
      <c r="B16" s="213"/>
      <c r="C16" s="112" t="s">
        <v>82</v>
      </c>
      <c r="D16" s="32">
        <v>16</v>
      </c>
      <c r="E16" s="217"/>
    </row>
    <row r="17" spans="1:5">
      <c r="A17" s="211"/>
      <c r="B17" s="214"/>
      <c r="C17" s="110" t="s">
        <v>83</v>
      </c>
      <c r="D17" s="32">
        <v>15</v>
      </c>
      <c r="E17" s="218"/>
    </row>
    <row r="18" spans="1:5">
      <c r="A18" s="117">
        <v>6</v>
      </c>
      <c r="B18" s="46" t="s">
        <v>75</v>
      </c>
      <c r="C18" s="112" t="s">
        <v>75</v>
      </c>
      <c r="D18" s="32">
        <v>9</v>
      </c>
      <c r="E18" s="117" t="s">
        <v>209</v>
      </c>
    </row>
    <row r="19" spans="1:5">
      <c r="A19" s="121"/>
      <c r="B19" s="121"/>
      <c r="C19" s="121"/>
      <c r="D19" s="121"/>
      <c r="E19" s="121"/>
    </row>
    <row r="20" spans="1:5">
      <c r="A20" s="121"/>
      <c r="B20" s="121"/>
      <c r="C20" s="121"/>
      <c r="D20" s="121"/>
      <c r="E20" s="121"/>
    </row>
    <row r="21" spans="1:5">
      <c r="A21" s="121"/>
      <c r="B21" s="121"/>
      <c r="C21" s="121"/>
      <c r="D21" s="121"/>
      <c r="E21" s="121"/>
    </row>
    <row r="22" spans="1:5">
      <c r="A22" s="121"/>
      <c r="B22" s="121"/>
      <c r="C22" s="121"/>
      <c r="D22" s="121"/>
      <c r="E22" s="121"/>
    </row>
    <row r="23" spans="1:5">
      <c r="A23" s="121"/>
      <c r="B23" s="121"/>
      <c r="C23" s="121"/>
      <c r="D23" s="121"/>
      <c r="E23" s="121"/>
    </row>
  </sheetData>
  <mergeCells count="14">
    <mergeCell ref="E13:E14"/>
    <mergeCell ref="B15:B17"/>
    <mergeCell ref="A15:A17"/>
    <mergeCell ref="E15:E17"/>
    <mergeCell ref="A1:D2"/>
    <mergeCell ref="B3:D4"/>
    <mergeCell ref="B7:B9"/>
    <mergeCell ref="A7:A9"/>
    <mergeCell ref="E7:E9"/>
    <mergeCell ref="A10:A12"/>
    <mergeCell ref="B10:B12"/>
    <mergeCell ref="E10:E12"/>
    <mergeCell ref="A13:A14"/>
    <mergeCell ref="B13:B14"/>
  </mergeCells>
  <pageMargins left="0.7" right="0.7" top="0.75" bottom="0.75" header="0.3" footer="0.3"/>
  <pageSetup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topLeftCell="A20" workbookViewId="0">
      <selection activeCell="H13" sqref="H13"/>
    </sheetView>
  </sheetViews>
  <sheetFormatPr defaultColWidth="9.109375" defaultRowHeight="13.8"/>
  <cols>
    <col min="1" max="1" width="14.109375" style="7" customWidth="1"/>
    <col min="2" max="2" width="33.33203125" style="7" bestFit="1" customWidth="1"/>
    <col min="3" max="3" width="11.6640625" style="7" customWidth="1"/>
    <col min="4" max="10" width="9.109375" style="7"/>
    <col min="11" max="11" width="13.6640625" style="7" customWidth="1"/>
    <col min="12" max="12" width="14.33203125" style="7" customWidth="1"/>
    <col min="13" max="16384" width="9.109375" style="7"/>
  </cols>
  <sheetData>
    <row r="1" spans="1:16" s="1" customFormat="1" ht="24.6">
      <c r="A1" s="246" t="s">
        <v>6</v>
      </c>
      <c r="B1" s="246"/>
      <c r="C1" s="246"/>
      <c r="D1" s="246"/>
      <c r="E1" s="246"/>
      <c r="F1" s="246"/>
      <c r="G1" s="246"/>
      <c r="H1" s="246"/>
      <c r="I1" s="246"/>
      <c r="J1" s="246"/>
      <c r="K1" s="246"/>
      <c r="L1" s="246"/>
      <c r="M1" s="246"/>
      <c r="N1" s="246"/>
      <c r="O1" s="246"/>
      <c r="P1" s="246"/>
    </row>
    <row r="2" spans="1:16" s="1" customFormat="1" ht="13.2">
      <c r="A2" s="2"/>
      <c r="B2" s="3"/>
      <c r="C2" s="3"/>
      <c r="D2" s="3"/>
      <c r="E2" s="3"/>
      <c r="F2" s="3"/>
      <c r="G2" s="3"/>
      <c r="H2" s="3"/>
      <c r="I2" s="3"/>
      <c r="J2" s="3"/>
      <c r="K2" s="3"/>
      <c r="L2" s="3"/>
      <c r="M2" s="4"/>
      <c r="N2" s="4"/>
      <c r="O2" s="4"/>
      <c r="P2" s="4"/>
    </row>
    <row r="3" spans="1:16" s="1" customFormat="1" ht="16.8">
      <c r="A3" s="55" t="s">
        <v>1</v>
      </c>
      <c r="B3" s="247" t="s">
        <v>7</v>
      </c>
      <c r="C3" s="247"/>
      <c r="D3" s="56"/>
      <c r="E3" s="234" t="s">
        <v>8</v>
      </c>
      <c r="F3" s="234"/>
      <c r="G3" s="234"/>
      <c r="H3" s="240" t="s">
        <v>9</v>
      </c>
      <c r="I3" s="241"/>
      <c r="J3" s="241"/>
      <c r="K3" s="242"/>
      <c r="L3" s="57"/>
      <c r="M3" s="57"/>
      <c r="N3" s="57"/>
      <c r="O3" s="57"/>
      <c r="P3" s="57"/>
    </row>
    <row r="4" spans="1:16" s="1" customFormat="1" ht="16.8">
      <c r="A4" s="55"/>
      <c r="B4" s="233"/>
      <c r="C4" s="233"/>
      <c r="D4" s="58"/>
      <c r="E4" s="234" t="s">
        <v>10</v>
      </c>
      <c r="F4" s="234"/>
      <c r="G4" s="234"/>
      <c r="H4" s="243" t="s">
        <v>11</v>
      </c>
      <c r="I4" s="244"/>
      <c r="J4" s="244"/>
      <c r="K4" s="245"/>
      <c r="L4" s="58"/>
      <c r="M4" s="57"/>
      <c r="N4" s="57"/>
      <c r="O4" s="57"/>
      <c r="P4" s="57"/>
    </row>
    <row r="5" spans="1:16" s="1" customFormat="1" ht="16.8">
      <c r="A5" s="55"/>
      <c r="B5" s="233"/>
      <c r="C5" s="233"/>
      <c r="D5" s="58"/>
      <c r="E5" s="234" t="s">
        <v>12</v>
      </c>
      <c r="F5" s="234"/>
      <c r="G5" s="234"/>
      <c r="H5" s="237">
        <v>44114</v>
      </c>
      <c r="I5" s="238"/>
      <c r="J5" s="238"/>
      <c r="K5" s="239"/>
      <c r="L5" s="58"/>
      <c r="M5" s="57"/>
      <c r="N5" s="57"/>
      <c r="O5" s="57"/>
      <c r="P5" s="57"/>
    </row>
    <row r="6" spans="1:16" s="1" customFormat="1" ht="20.25" customHeight="1">
      <c r="A6" s="59" t="s">
        <v>13</v>
      </c>
      <c r="B6" s="235" t="s">
        <v>14</v>
      </c>
      <c r="C6" s="235"/>
      <c r="D6" s="235"/>
      <c r="E6" s="235"/>
      <c r="F6" s="235"/>
      <c r="G6" s="235"/>
      <c r="H6" s="235"/>
      <c r="I6" s="235"/>
      <c r="J6" s="235"/>
      <c r="K6" s="235"/>
      <c r="L6" s="60"/>
      <c r="M6" s="61"/>
      <c r="N6" s="61"/>
      <c r="O6" s="61"/>
      <c r="P6" s="61"/>
    </row>
    <row r="7" spans="1:16" s="1" customFormat="1" ht="20.25" customHeight="1">
      <c r="A7" s="62"/>
      <c r="B7" s="63"/>
      <c r="C7" s="236" t="s">
        <v>15</v>
      </c>
      <c r="D7" s="236"/>
      <c r="E7" s="236" t="s">
        <v>16</v>
      </c>
      <c r="F7" s="236"/>
      <c r="G7" s="236" t="s">
        <v>17</v>
      </c>
      <c r="H7" s="236"/>
      <c r="I7" s="236" t="s">
        <v>18</v>
      </c>
      <c r="J7" s="236"/>
      <c r="K7" s="236" t="s">
        <v>19</v>
      </c>
      <c r="L7" s="236"/>
      <c r="M7" s="231" t="s">
        <v>20</v>
      </c>
      <c r="N7" s="231"/>
      <c r="O7" s="232" t="s">
        <v>21</v>
      </c>
      <c r="P7" s="232"/>
    </row>
    <row r="8" spans="1:16" s="1" customFormat="1" ht="16.8">
      <c r="A8" s="64"/>
      <c r="B8" s="65"/>
      <c r="C8" s="236"/>
      <c r="D8" s="236"/>
      <c r="E8" s="236"/>
      <c r="F8" s="236"/>
      <c r="G8" s="236"/>
      <c r="H8" s="236"/>
      <c r="I8" s="236"/>
      <c r="J8" s="236"/>
      <c r="K8" s="236"/>
      <c r="L8" s="236"/>
      <c r="M8" s="231"/>
      <c r="N8" s="231"/>
      <c r="O8" s="232"/>
      <c r="P8" s="232"/>
    </row>
    <row r="9" spans="1:16" s="5" customFormat="1" ht="22.5" customHeight="1">
      <c r="A9" s="66" t="s">
        <v>2</v>
      </c>
      <c r="B9" s="66" t="s">
        <v>22</v>
      </c>
      <c r="C9" s="67" t="s">
        <v>23</v>
      </c>
      <c r="D9" s="67" t="s">
        <v>24</v>
      </c>
      <c r="E9" s="67" t="s">
        <v>23</v>
      </c>
      <c r="F9" s="67" t="s">
        <v>24</v>
      </c>
      <c r="G9" s="67" t="s">
        <v>23</v>
      </c>
      <c r="H9" s="67" t="s">
        <v>24</v>
      </c>
      <c r="I9" s="66" t="s">
        <v>23</v>
      </c>
      <c r="J9" s="67" t="s">
        <v>24</v>
      </c>
      <c r="K9" s="67" t="s">
        <v>23</v>
      </c>
      <c r="L9" s="67" t="s">
        <v>24</v>
      </c>
      <c r="M9" s="67" t="s">
        <v>23</v>
      </c>
      <c r="N9" s="67" t="s">
        <v>24</v>
      </c>
      <c r="O9" s="67" t="s">
        <v>23</v>
      </c>
      <c r="P9" s="67" t="s">
        <v>24</v>
      </c>
    </row>
    <row r="10" spans="1:16" s="1" customFormat="1" ht="31.65" customHeight="1">
      <c r="A10" s="68">
        <v>1</v>
      </c>
      <c r="B10" s="69" t="s">
        <v>25</v>
      </c>
      <c r="C10" s="70">
        <v>15</v>
      </c>
      <c r="D10" s="70">
        <v>15</v>
      </c>
      <c r="E10" s="70">
        <v>0</v>
      </c>
      <c r="F10" s="70">
        <f>'[1]Show Bus Routes List'!C6</f>
        <v>0</v>
      </c>
      <c r="G10" s="70">
        <f>'[1]Show Bus Routes List'!D5</f>
        <v>0</v>
      </c>
      <c r="H10" s="70">
        <f>'[1]Show Bus Routes List'!D6</f>
        <v>0</v>
      </c>
      <c r="I10" s="70">
        <f>'[1]Show Bus Routes List'!E5</f>
        <v>0</v>
      </c>
      <c r="J10" s="70">
        <f>'[1]Show Bus Routes List'!E6</f>
        <v>0</v>
      </c>
      <c r="K10" s="70">
        <v>15</v>
      </c>
      <c r="L10" s="70">
        <v>15</v>
      </c>
      <c r="M10" s="71">
        <f>ROUND(C10*100/K10,1)</f>
        <v>100</v>
      </c>
      <c r="N10" s="71">
        <f t="shared" ref="N10:N20" si="0">ROUND(D10*100/L10,1)</f>
        <v>100</v>
      </c>
      <c r="O10" s="71">
        <f t="shared" ref="O10:P17" si="1">ROUND((C10+E10)*100/K10,1)</f>
        <v>100</v>
      </c>
      <c r="P10" s="72">
        <f t="shared" si="1"/>
        <v>100</v>
      </c>
    </row>
    <row r="11" spans="1:16" s="1" customFormat="1" ht="31.65" customHeight="1">
      <c r="A11" s="68">
        <v>2</v>
      </c>
      <c r="B11" s="69" t="s">
        <v>26</v>
      </c>
      <c r="C11" s="70"/>
      <c r="D11" s="70"/>
      <c r="E11" s="70"/>
      <c r="F11" s="70"/>
      <c r="G11" s="70"/>
      <c r="H11" s="70"/>
      <c r="I11" s="70"/>
      <c r="J11" s="70"/>
      <c r="K11" s="70"/>
      <c r="L11" s="70"/>
      <c r="M11" s="71"/>
      <c r="N11" s="71"/>
      <c r="O11" s="71"/>
      <c r="P11" s="72"/>
    </row>
    <row r="12" spans="1:16" s="1" customFormat="1" ht="45" customHeight="1">
      <c r="A12" s="68">
        <v>3</v>
      </c>
      <c r="B12" s="69" t="s">
        <v>27</v>
      </c>
      <c r="C12" s="70">
        <v>12</v>
      </c>
      <c r="D12" s="70">
        <v>12</v>
      </c>
      <c r="E12" s="70">
        <v>0</v>
      </c>
      <c r="F12" s="70">
        <f>'[1]Show Bus Stops List'!C6</f>
        <v>0</v>
      </c>
      <c r="G12" s="70">
        <f>'[1]Show Bus Stops List'!D5</f>
        <v>0</v>
      </c>
      <c r="H12" s="70">
        <f>'[1]Show Bus Stops List'!D6</f>
        <v>0</v>
      </c>
      <c r="I12" s="70">
        <f>'[1]Show Bus Stops List'!E5</f>
        <v>0</v>
      </c>
      <c r="J12" s="70">
        <f>'[1]Show Bus Stops List'!E6</f>
        <v>0</v>
      </c>
      <c r="K12" s="70">
        <v>12</v>
      </c>
      <c r="L12" s="70">
        <v>12</v>
      </c>
      <c r="M12" s="71">
        <f t="shared" ref="M12:M20" si="2">ROUND(C12*100/K12,1)</f>
        <v>100</v>
      </c>
      <c r="N12" s="71">
        <f t="shared" si="0"/>
        <v>100</v>
      </c>
      <c r="O12" s="71">
        <f t="shared" si="1"/>
        <v>100</v>
      </c>
      <c r="P12" s="72">
        <f t="shared" si="1"/>
        <v>100</v>
      </c>
    </row>
    <row r="13" spans="1:16" s="1" customFormat="1" ht="45" customHeight="1">
      <c r="A13" s="73">
        <v>4</v>
      </c>
      <c r="B13" s="74" t="s">
        <v>28</v>
      </c>
      <c r="C13" s="70"/>
      <c r="D13" s="70"/>
      <c r="E13" s="70"/>
      <c r="F13" s="70"/>
      <c r="G13" s="70"/>
      <c r="H13" s="70"/>
      <c r="I13" s="70"/>
      <c r="J13" s="70"/>
      <c r="K13" s="70"/>
      <c r="L13" s="70"/>
      <c r="M13" s="71"/>
      <c r="N13" s="71"/>
      <c r="O13" s="71"/>
      <c r="P13" s="72"/>
    </row>
    <row r="14" spans="1:16" s="1" customFormat="1" ht="33.75" customHeight="1">
      <c r="A14" s="73">
        <v>5</v>
      </c>
      <c r="B14" s="74" t="s">
        <v>29</v>
      </c>
      <c r="C14" s="9">
        <v>8</v>
      </c>
      <c r="D14" s="9">
        <v>8</v>
      </c>
      <c r="E14" s="9" t="e">
        <f>'Quản lý đơn hàng'!#REF!</f>
        <v>#REF!</v>
      </c>
      <c r="F14" s="9" t="e">
        <f>'Quản lý đơn hàng'!#REF!</f>
        <v>#REF!</v>
      </c>
      <c r="G14" s="9" t="e">
        <f>'Quản lý đơn hàng'!#REF!</f>
        <v>#REF!</v>
      </c>
      <c r="H14" s="9" t="e">
        <f>'Quản lý đơn hàng'!#REF!</f>
        <v>#REF!</v>
      </c>
      <c r="I14" s="9" t="e">
        <f>'Quản lý đơn hàng'!#REF!</f>
        <v>#REF!</v>
      </c>
      <c r="J14" s="9" t="e">
        <f>'Quản lý đơn hàng'!#REF!</f>
        <v>#REF!</v>
      </c>
      <c r="K14" s="9">
        <v>4</v>
      </c>
      <c r="L14" s="9">
        <v>4</v>
      </c>
      <c r="M14" s="71">
        <f t="shared" si="2"/>
        <v>200</v>
      </c>
      <c r="N14" s="71">
        <f t="shared" si="0"/>
        <v>200</v>
      </c>
      <c r="O14" s="71" t="e">
        <f>ROUND((C14+E14)*100/K14,1)</f>
        <v>#REF!</v>
      </c>
      <c r="P14" s="72" t="e">
        <f t="shared" si="1"/>
        <v>#REF!</v>
      </c>
    </row>
    <row r="15" spans="1:16" s="1" customFormat="1" ht="33.75" customHeight="1">
      <c r="A15" s="73">
        <v>6</v>
      </c>
      <c r="B15" s="74" t="s">
        <v>30</v>
      </c>
      <c r="C15" s="9"/>
      <c r="D15" s="9"/>
      <c r="E15" s="9"/>
      <c r="F15" s="9"/>
      <c r="G15" s="9"/>
      <c r="H15" s="9"/>
      <c r="I15" s="9"/>
      <c r="J15" s="9"/>
      <c r="K15" s="9"/>
      <c r="L15" s="9"/>
      <c r="M15" s="10"/>
      <c r="N15" s="10"/>
      <c r="O15" s="10"/>
      <c r="P15" s="11"/>
    </row>
    <row r="16" spans="1:16" s="1" customFormat="1" ht="42" customHeight="1">
      <c r="A16" s="73">
        <v>7</v>
      </c>
      <c r="B16" s="74" t="s">
        <v>31</v>
      </c>
      <c r="C16" s="9">
        <v>15</v>
      </c>
      <c r="D16" s="9">
        <v>15</v>
      </c>
      <c r="E16" s="9">
        <v>0</v>
      </c>
      <c r="F16" s="9">
        <v>0</v>
      </c>
      <c r="G16" s="9">
        <v>0</v>
      </c>
      <c r="H16" s="9">
        <v>0</v>
      </c>
      <c r="I16" s="9">
        <v>0</v>
      </c>
      <c r="J16" s="9">
        <v>0</v>
      </c>
      <c r="K16" s="9">
        <v>15</v>
      </c>
      <c r="L16" s="9">
        <v>15</v>
      </c>
      <c r="M16" s="71">
        <f t="shared" si="2"/>
        <v>100</v>
      </c>
      <c r="N16" s="10">
        <v>100</v>
      </c>
      <c r="O16" s="10">
        <v>100</v>
      </c>
      <c r="P16" s="11">
        <v>100</v>
      </c>
    </row>
    <row r="17" spans="1:16" s="1" customFormat="1" ht="33.75" customHeight="1">
      <c r="A17" s="73">
        <v>8</v>
      </c>
      <c r="B17" s="74" t="s">
        <v>32</v>
      </c>
      <c r="C17" s="9">
        <v>20</v>
      </c>
      <c r="D17" s="9">
        <v>20</v>
      </c>
      <c r="E17" s="9" t="e">
        <f>#REF!</f>
        <v>#REF!</v>
      </c>
      <c r="F17" s="9" t="e">
        <f>#REF!</f>
        <v>#REF!</v>
      </c>
      <c r="G17" s="9" t="e">
        <f>#REF!</f>
        <v>#REF!</v>
      </c>
      <c r="H17" s="9" t="e">
        <f>#REF!</f>
        <v>#REF!</v>
      </c>
      <c r="I17" s="9" t="e">
        <f>#REF!</f>
        <v>#REF!</v>
      </c>
      <c r="J17" s="9">
        <f>'Quản lý đơn hàng'!H1</f>
        <v>0</v>
      </c>
      <c r="K17" s="9">
        <v>20</v>
      </c>
      <c r="L17" s="9">
        <v>20</v>
      </c>
      <c r="M17" s="71">
        <f t="shared" si="2"/>
        <v>100</v>
      </c>
      <c r="N17" s="71">
        <f t="shared" si="0"/>
        <v>100</v>
      </c>
      <c r="O17" s="71" t="e">
        <f>ROUND((C17+E17)*100/K17,1)</f>
        <v>#REF!</v>
      </c>
      <c r="P17" s="72" t="e">
        <f t="shared" si="1"/>
        <v>#REF!</v>
      </c>
    </row>
    <row r="18" spans="1:16" s="1" customFormat="1" ht="21">
      <c r="A18" s="73">
        <v>9</v>
      </c>
      <c r="B18" s="74" t="s">
        <v>33</v>
      </c>
      <c r="C18" s="9">
        <v>27</v>
      </c>
      <c r="D18" s="9">
        <v>27</v>
      </c>
      <c r="E18" s="9" t="e">
        <f>'Quản lý đơn hàng'!#REF!</f>
        <v>#REF!</v>
      </c>
      <c r="F18" s="70">
        <v>0</v>
      </c>
      <c r="G18" s="9" t="e">
        <f>'Quản lý đơn hàng'!#REF!</f>
        <v>#REF!</v>
      </c>
      <c r="H18" s="9" t="e">
        <f>'Quản lý đơn hàng'!#REF!</f>
        <v>#REF!</v>
      </c>
      <c r="I18" s="9" t="e">
        <f>'Quản lý đơn hàng'!#REF!</f>
        <v>#REF!</v>
      </c>
      <c r="J18" s="9">
        <v>0</v>
      </c>
      <c r="K18" s="9">
        <v>27</v>
      </c>
      <c r="L18" s="9">
        <v>27</v>
      </c>
      <c r="M18" s="71">
        <f t="shared" si="2"/>
        <v>100</v>
      </c>
      <c r="N18" s="71">
        <f t="shared" si="0"/>
        <v>100</v>
      </c>
      <c r="O18" s="71" t="e">
        <f t="shared" ref="O18:O20" si="3">ROUND((C18+E18)*100/K18,1)</f>
        <v>#REF!</v>
      </c>
      <c r="P18" s="72">
        <f t="shared" ref="P18:P20" si="4">ROUND((D18+F18)*100/L18,1)</f>
        <v>100</v>
      </c>
    </row>
    <row r="19" spans="1:16" s="6" customFormat="1" ht="21">
      <c r="A19" s="75">
        <v>10</v>
      </c>
      <c r="B19" s="76" t="s">
        <v>34</v>
      </c>
      <c r="C19" s="32">
        <v>17</v>
      </c>
      <c r="D19" s="32">
        <v>17</v>
      </c>
      <c r="E19" s="9">
        <v>0</v>
      </c>
      <c r="F19" s="9" t="e">
        <f>'Quản lý đơn hàng'!#REF!</f>
        <v>#REF!</v>
      </c>
      <c r="G19" s="9">
        <v>0</v>
      </c>
      <c r="H19" s="9">
        <v>0</v>
      </c>
      <c r="I19" s="9">
        <v>0</v>
      </c>
      <c r="J19" s="9" t="e">
        <f>#REF!</f>
        <v>#REF!</v>
      </c>
      <c r="K19" s="32">
        <v>17</v>
      </c>
      <c r="L19" s="32">
        <v>17</v>
      </c>
      <c r="M19" s="71">
        <f t="shared" si="2"/>
        <v>100</v>
      </c>
      <c r="N19" s="71">
        <f t="shared" si="0"/>
        <v>100</v>
      </c>
      <c r="O19" s="71">
        <f t="shared" si="3"/>
        <v>100</v>
      </c>
      <c r="P19" s="72" t="e">
        <f t="shared" si="4"/>
        <v>#REF!</v>
      </c>
    </row>
    <row r="20" spans="1:16" s="1" customFormat="1" ht="21">
      <c r="A20" s="75">
        <v>11</v>
      </c>
      <c r="B20" s="76" t="s">
        <v>35</v>
      </c>
      <c r="C20" s="32">
        <v>18</v>
      </c>
      <c r="D20" s="32">
        <v>18</v>
      </c>
      <c r="E20" s="9" t="e">
        <f>#REF!</f>
        <v>#REF!</v>
      </c>
      <c r="F20" s="9">
        <v>0</v>
      </c>
      <c r="G20" s="9" t="e">
        <f>#REF!</f>
        <v>#REF!</v>
      </c>
      <c r="H20" s="9" t="e">
        <f>#REF!</f>
        <v>#REF!</v>
      </c>
      <c r="I20" s="9" t="e">
        <f>#REF!</f>
        <v>#REF!</v>
      </c>
      <c r="J20" s="9">
        <v>0</v>
      </c>
      <c r="K20" s="32">
        <v>18</v>
      </c>
      <c r="L20" s="32">
        <v>18</v>
      </c>
      <c r="M20" s="71">
        <f t="shared" si="2"/>
        <v>100</v>
      </c>
      <c r="N20" s="71">
        <f t="shared" si="0"/>
        <v>100</v>
      </c>
      <c r="O20" s="71" t="e">
        <f t="shared" si="3"/>
        <v>#REF!</v>
      </c>
      <c r="P20" s="72">
        <f t="shared" si="4"/>
        <v>100</v>
      </c>
    </row>
    <row r="21" spans="1:16" s="1" customFormat="1" ht="16.8">
      <c r="A21" s="34"/>
      <c r="B21" s="35" t="s">
        <v>36</v>
      </c>
      <c r="C21" s="36">
        <f t="shared" ref="C21" si="5">SUM(C10:C20)</f>
        <v>132</v>
      </c>
      <c r="D21" s="36">
        <f t="shared" ref="D21" si="6">SUM(D10:D20)</f>
        <v>132</v>
      </c>
      <c r="E21" s="36" t="e">
        <f t="shared" ref="E21" si="7">SUM(E10:E20)</f>
        <v>#REF!</v>
      </c>
      <c r="F21" s="36" t="e">
        <f t="shared" ref="F21" si="8">SUM(F10:F20)</f>
        <v>#REF!</v>
      </c>
      <c r="G21" s="36" t="e">
        <f t="shared" ref="G21" si="9">SUM(G10:G20)</f>
        <v>#REF!</v>
      </c>
      <c r="H21" s="36" t="e">
        <f t="shared" ref="H21" si="10">SUM(H10:H20)</f>
        <v>#REF!</v>
      </c>
      <c r="I21" s="36" t="e">
        <f t="shared" ref="I21" si="11">SUM(I10:I20)</f>
        <v>#REF!</v>
      </c>
      <c r="J21" s="36" t="e">
        <f t="shared" ref="J21" si="12">SUM(J10:J20)</f>
        <v>#REF!</v>
      </c>
      <c r="K21" s="36">
        <f t="shared" ref="K21" si="13">SUM(K10:K20)</f>
        <v>128</v>
      </c>
      <c r="L21" s="36">
        <f t="shared" ref="L21" si="14">SUM(L10:L20)</f>
        <v>128</v>
      </c>
      <c r="M21" s="36">
        <f t="shared" ref="M21" si="15">SUM(M10:M20)</f>
        <v>900</v>
      </c>
      <c r="N21" s="36">
        <f t="shared" ref="N21" si="16">SUM(N10:N20)</f>
        <v>900</v>
      </c>
      <c r="O21" s="36" t="e">
        <f t="shared" ref="O21" si="17">SUM(O10:O20)</f>
        <v>#REF!</v>
      </c>
      <c r="P21" s="36" t="e">
        <f t="shared" ref="P21" si="18">SUM(P10:P20)</f>
        <v>#REF!</v>
      </c>
    </row>
    <row r="22" spans="1:16" ht="17.399999999999999" thickBot="1">
      <c r="A22" s="12"/>
      <c r="B22" s="13"/>
      <c r="C22" s="14" t="s">
        <v>23</v>
      </c>
      <c r="D22" s="14" t="s">
        <v>37</v>
      </c>
      <c r="E22" s="15"/>
      <c r="F22" s="16"/>
      <c r="G22" s="16"/>
      <c r="H22" s="16"/>
      <c r="I22" s="16"/>
      <c r="J22" s="16"/>
      <c r="K22" s="17"/>
      <c r="L22" s="17"/>
      <c r="M22" s="18"/>
      <c r="N22" s="18"/>
      <c r="O22" s="18"/>
      <c r="P22" s="30"/>
    </row>
    <row r="23" spans="1:16" ht="17.399999999999999" thickBot="1">
      <c r="A23" s="19"/>
      <c r="B23" s="20" t="s">
        <v>38</v>
      </c>
      <c r="C23" s="21" t="e">
        <f>ROUND((C21+E21)*100/K21,1)</f>
        <v>#REF!</v>
      </c>
      <c r="D23" s="22" t="e">
        <f>ROUND((D21+F21)*100/L21,1)</f>
        <v>#REF!</v>
      </c>
      <c r="E23" s="19" t="s">
        <v>39</v>
      </c>
      <c r="F23" s="23"/>
      <c r="G23" s="24"/>
      <c r="H23" s="19"/>
      <c r="I23" s="19"/>
      <c r="J23" s="19"/>
      <c r="K23" s="24"/>
      <c r="L23" s="24"/>
      <c r="M23" s="25"/>
      <c r="N23" s="25"/>
      <c r="O23" s="25"/>
      <c r="P23" s="31"/>
    </row>
    <row r="24" spans="1:16" ht="16.8">
      <c r="A24" s="47"/>
      <c r="B24" s="26" t="s">
        <v>40</v>
      </c>
      <c r="C24" s="27">
        <f>ROUND(C21*100/K21,1)</f>
        <v>103.1</v>
      </c>
      <c r="D24" s="28">
        <f>ROUND(D21*100/L21,1)</f>
        <v>103.1</v>
      </c>
      <c r="E24" s="27" t="s">
        <v>39</v>
      </c>
      <c r="F24" s="29"/>
      <c r="G24" s="48"/>
      <c r="H24" s="47"/>
      <c r="I24" s="47"/>
      <c r="J24" s="47"/>
      <c r="K24" s="48"/>
      <c r="L24" s="48"/>
      <c r="M24" s="49"/>
      <c r="N24" s="49"/>
      <c r="O24" s="49"/>
      <c r="P24" s="41"/>
    </row>
  </sheetData>
  <mergeCells count="18">
    <mergeCell ref="B4:C4"/>
    <mergeCell ref="E4:G4"/>
    <mergeCell ref="H3:K3"/>
    <mergeCell ref="H4:K4"/>
    <mergeCell ref="A1:P1"/>
    <mergeCell ref="B3:C3"/>
    <mergeCell ref="E3:G3"/>
    <mergeCell ref="M7:N8"/>
    <mergeCell ref="O7:P8"/>
    <mergeCell ref="B5:C5"/>
    <mergeCell ref="E5:G5"/>
    <mergeCell ref="B6:K6"/>
    <mergeCell ref="C7:D8"/>
    <mergeCell ref="E7:F8"/>
    <mergeCell ref="G7:H8"/>
    <mergeCell ref="I7:J8"/>
    <mergeCell ref="K7:L8"/>
    <mergeCell ref="H5:K5"/>
  </mergeCells>
  <pageMargins left="0.7" right="0.7" top="0.75" bottom="0.75" header="0.3" footer="0.3"/>
  <pageSetup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
  <sheetViews>
    <sheetView zoomScale="85" zoomScaleNormal="85" workbookViewId="0">
      <selection activeCell="I43" sqref="I43"/>
    </sheetView>
  </sheetViews>
  <sheetFormatPr defaultRowHeight="14.4"/>
  <cols>
    <col min="1" max="1" width="44.5546875" bestFit="1" customWidth="1"/>
    <col min="2" max="2" width="23.21875" bestFit="1" customWidth="1"/>
    <col min="3" max="3" width="27.21875" bestFit="1" customWidth="1"/>
    <col min="4" max="4" width="36.88671875" bestFit="1" customWidth="1"/>
    <col min="5" max="5" width="29.44140625" bestFit="1" customWidth="1"/>
    <col min="6" max="6" width="28.88671875" customWidth="1"/>
    <col min="7" max="7" width="14" bestFit="1" customWidth="1"/>
    <col min="8" max="8" width="18.44140625" bestFit="1" customWidth="1"/>
    <col min="9" max="9" width="19.33203125" bestFit="1" customWidth="1"/>
    <col min="10" max="10" width="14" bestFit="1" customWidth="1"/>
    <col min="11" max="11" width="18.44140625" bestFit="1" customWidth="1"/>
    <col min="12" max="12" width="19.33203125" bestFit="1" customWidth="1"/>
    <col min="13" max="13" width="12" bestFit="1" customWidth="1"/>
  </cols>
  <sheetData>
    <row r="1" spans="1:7" ht="23.25" customHeight="1">
      <c r="A1" s="88" t="s">
        <v>41</v>
      </c>
      <c r="B1" s="248" t="s">
        <v>84</v>
      </c>
      <c r="C1" s="249"/>
      <c r="D1" s="249"/>
      <c r="E1" s="249"/>
      <c r="F1" s="249"/>
      <c r="G1" s="250"/>
    </row>
    <row r="2" spans="1:7" ht="22.8">
      <c r="A2" s="88" t="s">
        <v>42</v>
      </c>
      <c r="B2" s="251" t="s">
        <v>72</v>
      </c>
      <c r="C2" s="252"/>
      <c r="D2" s="252"/>
      <c r="E2" s="252"/>
      <c r="F2" s="252"/>
      <c r="G2" s="253"/>
    </row>
    <row r="3" spans="1:7" ht="18">
      <c r="A3" s="82"/>
      <c r="B3" s="89" t="s">
        <v>15</v>
      </c>
      <c r="C3" s="89" t="s">
        <v>16</v>
      </c>
      <c r="D3" s="258" t="s">
        <v>43</v>
      </c>
      <c r="E3" s="258"/>
      <c r="F3" s="90" t="s">
        <v>18</v>
      </c>
      <c r="G3" s="89" t="s">
        <v>57</v>
      </c>
    </row>
    <row r="4" spans="1:7" ht="18">
      <c r="A4" s="83" t="s">
        <v>44</v>
      </c>
      <c r="B4" s="82">
        <v>8</v>
      </c>
      <c r="C4" s="82">
        <v>0</v>
      </c>
      <c r="D4" s="259">
        <v>0</v>
      </c>
      <c r="E4" s="259"/>
      <c r="F4" s="91">
        <v>0</v>
      </c>
      <c r="G4" s="82">
        <v>8</v>
      </c>
    </row>
    <row r="5" spans="1:7" ht="18">
      <c r="A5" s="83" t="s">
        <v>45</v>
      </c>
      <c r="B5" s="82">
        <v>8</v>
      </c>
      <c r="C5" s="82">
        <v>0</v>
      </c>
      <c r="D5" s="259">
        <v>0</v>
      </c>
      <c r="E5" s="259"/>
      <c r="F5" s="91">
        <v>0</v>
      </c>
      <c r="G5" s="82">
        <v>8</v>
      </c>
    </row>
    <row r="31" spans="1:13" ht="17.399999999999999">
      <c r="A31" s="260" t="s">
        <v>46</v>
      </c>
      <c r="B31" s="260" t="s">
        <v>5</v>
      </c>
      <c r="C31" s="260" t="s">
        <v>47</v>
      </c>
      <c r="D31" s="260" t="s">
        <v>58</v>
      </c>
      <c r="E31" s="261" t="s">
        <v>48</v>
      </c>
      <c r="F31" s="260" t="s">
        <v>49</v>
      </c>
      <c r="G31" s="256" t="s">
        <v>50</v>
      </c>
      <c r="H31" s="256"/>
      <c r="I31" s="256"/>
      <c r="J31" s="256"/>
      <c r="K31" s="256"/>
      <c r="L31" s="256"/>
      <c r="M31" s="254" t="s">
        <v>51</v>
      </c>
    </row>
    <row r="32" spans="1:13" ht="17.399999999999999">
      <c r="A32" s="260"/>
      <c r="B32" s="260"/>
      <c r="C32" s="260"/>
      <c r="D32" s="260"/>
      <c r="E32" s="261"/>
      <c r="F32" s="260"/>
      <c r="G32" s="256" t="s">
        <v>23</v>
      </c>
      <c r="H32" s="256"/>
      <c r="I32" s="256"/>
      <c r="J32" s="256" t="s">
        <v>24</v>
      </c>
      <c r="K32" s="256"/>
      <c r="L32" s="256"/>
      <c r="M32" s="255"/>
    </row>
    <row r="33" spans="1:14" ht="15.6">
      <c r="A33" s="260"/>
      <c r="B33" s="260"/>
      <c r="C33" s="260"/>
      <c r="D33" s="260"/>
      <c r="E33" s="261"/>
      <c r="F33" s="260"/>
      <c r="G33" s="92" t="s">
        <v>52</v>
      </c>
      <c r="H33" s="93" t="s">
        <v>53</v>
      </c>
      <c r="I33" s="92" t="s">
        <v>54</v>
      </c>
      <c r="J33" s="92" t="s">
        <v>52</v>
      </c>
      <c r="K33" s="92" t="s">
        <v>53</v>
      </c>
      <c r="L33" s="92" t="s">
        <v>54</v>
      </c>
      <c r="M33" s="255"/>
    </row>
    <row r="34" spans="1:14" ht="15.6">
      <c r="A34" s="257" t="s">
        <v>86</v>
      </c>
      <c r="B34" s="257"/>
      <c r="C34" s="257"/>
      <c r="D34" s="257"/>
      <c r="E34" s="257"/>
      <c r="F34" s="257"/>
      <c r="G34" s="257"/>
      <c r="H34" s="257"/>
      <c r="I34" s="257"/>
      <c r="J34" s="257"/>
      <c r="K34" s="257"/>
      <c r="L34" s="257"/>
      <c r="M34" s="257"/>
    </row>
    <row r="35" spans="1:14" ht="33.6">
      <c r="A35" s="94" t="s">
        <v>85</v>
      </c>
      <c r="B35" s="77" t="s">
        <v>95</v>
      </c>
      <c r="C35" s="78" t="s">
        <v>59</v>
      </c>
      <c r="D35" s="78" t="s">
        <v>131</v>
      </c>
      <c r="E35" s="79" t="s">
        <v>60</v>
      </c>
      <c r="F35" s="79" t="s">
        <v>60</v>
      </c>
      <c r="G35" s="37" t="s">
        <v>55</v>
      </c>
      <c r="H35" s="95">
        <v>46147</v>
      </c>
      <c r="I35" s="80" t="s">
        <v>209</v>
      </c>
      <c r="J35" s="37" t="s">
        <v>55</v>
      </c>
      <c r="K35" s="78" t="s">
        <v>565</v>
      </c>
      <c r="L35" s="80" t="s">
        <v>567</v>
      </c>
      <c r="M35" s="78" t="s">
        <v>59</v>
      </c>
    </row>
    <row r="36" spans="1:14" ht="33.6">
      <c r="A36" s="94" t="s">
        <v>87</v>
      </c>
      <c r="B36" s="42" t="s">
        <v>96</v>
      </c>
      <c r="C36" s="43" t="s">
        <v>59</v>
      </c>
      <c r="D36" s="43" t="s">
        <v>131</v>
      </c>
      <c r="E36" s="44" t="s">
        <v>69</v>
      </c>
      <c r="F36" s="79" t="s">
        <v>69</v>
      </c>
      <c r="G36" s="37" t="s">
        <v>55</v>
      </c>
      <c r="H36" s="95">
        <v>46147</v>
      </c>
      <c r="I36" s="80" t="s">
        <v>209</v>
      </c>
      <c r="J36" s="117" t="s">
        <v>55</v>
      </c>
      <c r="K36" s="43" t="s">
        <v>566</v>
      </c>
      <c r="L36" s="80" t="s">
        <v>567</v>
      </c>
      <c r="M36" s="43" t="s">
        <v>59</v>
      </c>
    </row>
    <row r="37" spans="1:14" ht="33.6">
      <c r="A37" s="94" t="s">
        <v>88</v>
      </c>
      <c r="B37" s="42" t="s">
        <v>97</v>
      </c>
      <c r="C37" s="43" t="s">
        <v>59</v>
      </c>
      <c r="D37" s="43" t="s">
        <v>131</v>
      </c>
      <c r="E37" s="44" t="s">
        <v>99</v>
      </c>
      <c r="F37" s="79" t="s">
        <v>99</v>
      </c>
      <c r="G37" s="37" t="s">
        <v>55</v>
      </c>
      <c r="H37" s="95">
        <v>46147</v>
      </c>
      <c r="I37" s="80" t="s">
        <v>209</v>
      </c>
      <c r="J37" s="117" t="s">
        <v>55</v>
      </c>
      <c r="K37" s="43" t="s">
        <v>566</v>
      </c>
      <c r="L37" s="80" t="s">
        <v>567</v>
      </c>
      <c r="M37" s="43" t="s">
        <v>59</v>
      </c>
    </row>
    <row r="38" spans="1:14" ht="33.6">
      <c r="A38" s="94" t="s">
        <v>89</v>
      </c>
      <c r="B38" s="42" t="s">
        <v>122</v>
      </c>
      <c r="C38" s="43" t="s">
        <v>59</v>
      </c>
      <c r="D38" s="43" t="s">
        <v>131</v>
      </c>
      <c r="E38" s="44" t="s">
        <v>69</v>
      </c>
      <c r="F38" s="79" t="s">
        <v>69</v>
      </c>
      <c r="G38" s="37" t="s">
        <v>55</v>
      </c>
      <c r="H38" s="95">
        <v>46147</v>
      </c>
      <c r="I38" s="80" t="s">
        <v>209</v>
      </c>
      <c r="J38" s="117" t="s">
        <v>55</v>
      </c>
      <c r="K38" s="43" t="s">
        <v>566</v>
      </c>
      <c r="L38" s="80" t="s">
        <v>567</v>
      </c>
      <c r="M38" s="43" t="s">
        <v>59</v>
      </c>
    </row>
    <row r="39" spans="1:14" ht="50.4">
      <c r="A39" s="94" t="s">
        <v>90</v>
      </c>
      <c r="B39" s="77" t="s">
        <v>98</v>
      </c>
      <c r="C39" s="78" t="s">
        <v>59</v>
      </c>
      <c r="D39" s="78" t="s">
        <v>131</v>
      </c>
      <c r="E39" s="79" t="s">
        <v>60</v>
      </c>
      <c r="F39" s="79" t="s">
        <v>60</v>
      </c>
      <c r="G39" s="117" t="s">
        <v>55</v>
      </c>
      <c r="H39" s="95">
        <v>46147</v>
      </c>
      <c r="I39" s="80" t="s">
        <v>209</v>
      </c>
      <c r="J39" s="117" t="s">
        <v>55</v>
      </c>
      <c r="K39" s="78" t="s">
        <v>566</v>
      </c>
      <c r="L39" s="80" t="s">
        <v>567</v>
      </c>
      <c r="M39" s="78" t="s">
        <v>59</v>
      </c>
    </row>
    <row r="40" spans="1:14" ht="16.8">
      <c r="A40" s="131"/>
      <c r="B40" s="132"/>
      <c r="C40" s="131"/>
      <c r="D40" s="131"/>
      <c r="E40" s="133"/>
      <c r="F40" s="133"/>
      <c r="G40" s="134"/>
      <c r="H40" s="135"/>
      <c r="I40" s="136"/>
      <c r="J40" s="134"/>
      <c r="K40" s="131"/>
      <c r="L40" s="131"/>
      <c r="M40" s="131"/>
    </row>
    <row r="41" spans="1:14" ht="16.8">
      <c r="A41" s="131"/>
      <c r="B41" s="132"/>
      <c r="C41" s="131"/>
      <c r="D41" s="131"/>
      <c r="E41" s="133"/>
      <c r="F41" s="133"/>
      <c r="G41" s="134"/>
      <c r="H41" s="135"/>
      <c r="I41" s="136"/>
      <c r="J41" s="134"/>
      <c r="K41" s="131"/>
      <c r="L41" s="131"/>
      <c r="M41" s="131"/>
    </row>
    <row r="42" spans="1:14" ht="16.8">
      <c r="A42" s="131"/>
      <c r="B42" s="132"/>
      <c r="C42" s="131"/>
      <c r="D42" s="131"/>
      <c r="E42" s="133"/>
      <c r="F42" s="133"/>
      <c r="G42" s="134"/>
      <c r="H42" s="135"/>
      <c r="I42" s="136"/>
      <c r="J42" s="134"/>
      <c r="K42" s="131"/>
      <c r="L42" s="131"/>
      <c r="M42" s="131"/>
      <c r="N42" s="33"/>
    </row>
    <row r="43" spans="1:14" ht="16.8">
      <c r="A43" s="131"/>
      <c r="B43" s="132"/>
      <c r="C43" s="131"/>
      <c r="D43" s="131"/>
      <c r="E43" s="133"/>
      <c r="F43" s="133"/>
      <c r="G43" s="134"/>
      <c r="H43" s="135"/>
      <c r="I43" s="136"/>
      <c r="J43" s="134"/>
      <c r="K43" s="131"/>
      <c r="L43" s="131"/>
      <c r="M43" s="131"/>
    </row>
    <row r="44" spans="1:14" ht="16.8">
      <c r="A44" s="127" t="s">
        <v>91</v>
      </c>
      <c r="B44" s="128"/>
      <c r="C44" s="128"/>
      <c r="D44" s="128"/>
      <c r="E44" s="128"/>
      <c r="F44" s="128"/>
      <c r="G44" s="128"/>
      <c r="H44" s="129"/>
      <c r="I44" s="128"/>
      <c r="J44" s="128"/>
      <c r="K44" s="128"/>
      <c r="L44" s="128"/>
      <c r="M44" s="130"/>
    </row>
    <row r="45" spans="1:14" ht="50.4">
      <c r="A45" s="87" t="s">
        <v>92</v>
      </c>
      <c r="B45" s="87" t="s">
        <v>100</v>
      </c>
      <c r="C45" s="87" t="s">
        <v>101</v>
      </c>
      <c r="D45" s="119" t="s">
        <v>131</v>
      </c>
      <c r="E45" s="97" t="s">
        <v>102</v>
      </c>
      <c r="F45" s="97" t="s">
        <v>102</v>
      </c>
      <c r="G45" s="37" t="s">
        <v>55</v>
      </c>
      <c r="H45" s="95">
        <v>46147</v>
      </c>
      <c r="I45" s="37" t="s">
        <v>209</v>
      </c>
      <c r="J45" s="37" t="s">
        <v>55</v>
      </c>
      <c r="K45" s="95" t="s">
        <v>565</v>
      </c>
      <c r="L45" s="37" t="s">
        <v>209</v>
      </c>
      <c r="M45" s="98"/>
    </row>
    <row r="46" spans="1:14" ht="84">
      <c r="A46" s="87" t="s">
        <v>93</v>
      </c>
      <c r="B46" s="87" t="s">
        <v>103</v>
      </c>
      <c r="C46" s="87" t="s">
        <v>104</v>
      </c>
      <c r="D46" s="119" t="s">
        <v>131</v>
      </c>
      <c r="E46" s="97" t="s">
        <v>105</v>
      </c>
      <c r="F46" s="97" t="s">
        <v>105</v>
      </c>
      <c r="G46" s="37" t="s">
        <v>55</v>
      </c>
      <c r="H46" s="95">
        <v>46147</v>
      </c>
      <c r="I46" s="117" t="s">
        <v>209</v>
      </c>
      <c r="J46" s="117" t="s">
        <v>55</v>
      </c>
      <c r="K46" s="95" t="s">
        <v>565</v>
      </c>
      <c r="L46" s="117" t="s">
        <v>209</v>
      </c>
      <c r="M46" s="98"/>
    </row>
    <row r="47" spans="1:14" ht="67.2">
      <c r="A47" s="87" t="s">
        <v>94</v>
      </c>
      <c r="B47" s="87" t="s">
        <v>106</v>
      </c>
      <c r="C47" s="87" t="s">
        <v>107</v>
      </c>
      <c r="D47" s="119" t="s">
        <v>131</v>
      </c>
      <c r="E47" s="97" t="s">
        <v>108</v>
      </c>
      <c r="F47" s="97" t="s">
        <v>108</v>
      </c>
      <c r="G47" s="117" t="s">
        <v>55</v>
      </c>
      <c r="H47" s="95">
        <v>46147</v>
      </c>
      <c r="I47" s="117" t="s">
        <v>209</v>
      </c>
      <c r="J47" s="117" t="s">
        <v>55</v>
      </c>
      <c r="K47" s="95">
        <v>46145</v>
      </c>
      <c r="L47" s="117" t="s">
        <v>209</v>
      </c>
      <c r="M47" s="98"/>
    </row>
    <row r="48" spans="1:14" ht="16.8">
      <c r="A48" s="140"/>
      <c r="B48" s="141"/>
      <c r="C48" s="140"/>
      <c r="D48" s="142"/>
      <c r="E48" s="141"/>
      <c r="F48" s="141"/>
      <c r="G48" s="134"/>
      <c r="H48" s="135"/>
      <c r="I48" s="134"/>
      <c r="J48" s="134"/>
      <c r="K48" s="143"/>
      <c r="L48" s="134"/>
      <c r="M48" s="144"/>
    </row>
    <row r="49" spans="1:13" ht="16.8">
      <c r="A49" s="140"/>
      <c r="B49" s="141"/>
      <c r="C49" s="140"/>
      <c r="D49" s="142"/>
      <c r="E49" s="141"/>
      <c r="F49" s="141"/>
      <c r="G49" s="134"/>
      <c r="H49" s="135"/>
      <c r="I49" s="134"/>
      <c r="J49" s="134"/>
      <c r="K49" s="135"/>
      <c r="L49" s="134"/>
      <c r="M49" s="144"/>
    </row>
    <row r="50" spans="1:13" ht="16.8">
      <c r="A50" s="140"/>
      <c r="B50" s="141"/>
      <c r="C50" s="140"/>
      <c r="D50" s="142"/>
      <c r="E50" s="141"/>
      <c r="F50" s="141"/>
      <c r="G50" s="134"/>
      <c r="H50" s="135"/>
      <c r="I50" s="134"/>
      <c r="J50" s="134"/>
      <c r="K50" s="135"/>
      <c r="L50" s="134"/>
      <c r="M50" s="144"/>
    </row>
    <row r="51" spans="1:13" ht="16.8">
      <c r="A51" s="140"/>
      <c r="B51" s="141"/>
      <c r="C51" s="140"/>
      <c r="D51" s="142"/>
      <c r="E51" s="141"/>
      <c r="F51" s="141"/>
      <c r="G51" s="134"/>
      <c r="H51" s="135"/>
      <c r="I51" s="134"/>
      <c r="J51" s="134"/>
      <c r="K51" s="135"/>
      <c r="L51" s="134"/>
      <c r="M51" s="144"/>
    </row>
    <row r="52" spans="1:13" ht="16.8">
      <c r="A52" s="140"/>
      <c r="B52" s="141"/>
      <c r="C52" s="140"/>
      <c r="D52" s="142"/>
      <c r="E52" s="141"/>
      <c r="F52" s="141"/>
      <c r="G52" s="134"/>
      <c r="H52" s="135"/>
      <c r="I52" s="134"/>
      <c r="J52" s="134"/>
      <c r="K52" s="135"/>
      <c r="L52" s="134"/>
      <c r="M52" s="144"/>
    </row>
    <row r="53" spans="1:13" ht="16.8">
      <c r="A53" s="140"/>
      <c r="B53" s="141"/>
      <c r="C53" s="140"/>
      <c r="D53" s="142"/>
      <c r="E53" s="141"/>
      <c r="F53" s="141"/>
      <c r="G53" s="134"/>
      <c r="H53" s="135"/>
      <c r="I53" s="134"/>
      <c r="J53" s="134"/>
      <c r="K53" s="135"/>
      <c r="L53" s="134"/>
      <c r="M53" s="144"/>
    </row>
    <row r="54" spans="1:13">
      <c r="A54" s="143"/>
      <c r="B54" s="143"/>
      <c r="C54" s="143"/>
    </row>
  </sheetData>
  <mergeCells count="16">
    <mergeCell ref="A34:M34"/>
    <mergeCell ref="D3:E3"/>
    <mergeCell ref="D4:E4"/>
    <mergeCell ref="D5:E5"/>
    <mergeCell ref="A31:A33"/>
    <mergeCell ref="B31:B33"/>
    <mergeCell ref="C31:C33"/>
    <mergeCell ref="D31:D33"/>
    <mergeCell ref="E31:E33"/>
    <mergeCell ref="F31:F33"/>
    <mergeCell ref="B1:G1"/>
    <mergeCell ref="B2:G2"/>
    <mergeCell ref="M31:M33"/>
    <mergeCell ref="G31:L31"/>
    <mergeCell ref="G32:I32"/>
    <mergeCell ref="J32:L32"/>
  </mergeCells>
  <dataValidations count="1">
    <dataValidation type="list" operator="equal" allowBlank="1" showErrorMessage="1" promptTitle="dfdf" sqref="G45:G53 G35:G43 J35:J43 J45:J53">
      <formula1>"Passed,Untested,Failed,Blocked"</formula1>
      <formula2>0</formula2>
    </dataValidation>
  </dataValidations>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2"/>
  <sheetViews>
    <sheetView zoomScale="70" zoomScaleNormal="70" workbookViewId="0">
      <selection activeCell="K42" sqref="K42"/>
    </sheetView>
  </sheetViews>
  <sheetFormatPr defaultRowHeight="14.4"/>
  <cols>
    <col min="1" max="1" width="38.6640625" customWidth="1"/>
    <col min="2" max="2" width="26.88671875" customWidth="1"/>
    <col min="3" max="3" width="35" customWidth="1"/>
    <col min="4" max="4" width="46.44140625" customWidth="1"/>
    <col min="5" max="5" width="34.88671875" customWidth="1"/>
    <col min="6" max="6" width="23.5546875" customWidth="1"/>
    <col min="7" max="7" width="16.44140625" customWidth="1"/>
    <col min="8" max="8" width="15.5546875" customWidth="1"/>
    <col min="11" max="11" width="12.109375" bestFit="1" customWidth="1"/>
  </cols>
  <sheetData>
    <row r="1" spans="1:6" ht="16.8">
      <c r="A1" s="99" t="s">
        <v>41</v>
      </c>
      <c r="B1" s="265" t="s">
        <v>84</v>
      </c>
      <c r="C1" s="265"/>
      <c r="D1" s="265"/>
      <c r="E1" s="265"/>
      <c r="F1" s="265"/>
    </row>
    <row r="2" spans="1:6" ht="16.8">
      <c r="A2" s="99" t="s">
        <v>42</v>
      </c>
      <c r="B2" s="266" t="s">
        <v>27</v>
      </c>
      <c r="C2" s="266"/>
      <c r="D2" s="266"/>
      <c r="E2" s="266"/>
      <c r="F2" s="266"/>
    </row>
    <row r="3" spans="1:6" ht="36" customHeight="1">
      <c r="A3" s="100"/>
      <c r="B3" s="101" t="s">
        <v>15</v>
      </c>
      <c r="C3" s="101" t="s">
        <v>16</v>
      </c>
      <c r="D3" s="101" t="s">
        <v>43</v>
      </c>
      <c r="E3" s="102" t="s">
        <v>18</v>
      </c>
      <c r="F3" s="101" t="s">
        <v>57</v>
      </c>
    </row>
    <row r="4" spans="1:6" ht="16.8">
      <c r="A4" s="103" t="s">
        <v>44</v>
      </c>
      <c r="B4" s="100">
        <v>9</v>
      </c>
      <c r="C4" s="100">
        <v>0</v>
      </c>
      <c r="D4" s="100">
        <v>0</v>
      </c>
      <c r="E4" s="100">
        <v>0</v>
      </c>
      <c r="F4" s="100">
        <v>9</v>
      </c>
    </row>
    <row r="5" spans="1:6" ht="16.8">
      <c r="A5" s="103" t="s">
        <v>45</v>
      </c>
      <c r="B5" s="100">
        <v>9</v>
      </c>
      <c r="C5" s="100">
        <v>0</v>
      </c>
      <c r="D5" s="100">
        <v>0</v>
      </c>
      <c r="E5" s="100">
        <v>0</v>
      </c>
      <c r="F5" s="100">
        <v>9</v>
      </c>
    </row>
    <row r="27" spans="1:13" ht="17.399999999999999">
      <c r="A27" s="260" t="s">
        <v>46</v>
      </c>
      <c r="B27" s="260" t="s">
        <v>5</v>
      </c>
      <c r="C27" s="260" t="s">
        <v>47</v>
      </c>
      <c r="D27" s="260" t="s">
        <v>58</v>
      </c>
      <c r="E27" s="261" t="s">
        <v>48</v>
      </c>
      <c r="F27" s="260" t="s">
        <v>49</v>
      </c>
      <c r="G27" s="267" t="s">
        <v>50</v>
      </c>
      <c r="H27" s="267"/>
      <c r="I27" s="267"/>
      <c r="J27" s="267"/>
      <c r="K27" s="267"/>
      <c r="L27" s="267"/>
      <c r="M27" s="268" t="s">
        <v>51</v>
      </c>
    </row>
    <row r="28" spans="1:13" ht="17.399999999999999">
      <c r="A28" s="260"/>
      <c r="B28" s="260"/>
      <c r="C28" s="260"/>
      <c r="D28" s="260"/>
      <c r="E28" s="261"/>
      <c r="F28" s="260"/>
      <c r="G28" s="267" t="s">
        <v>23</v>
      </c>
      <c r="H28" s="267"/>
      <c r="I28" s="267"/>
      <c r="J28" s="267" t="s">
        <v>24</v>
      </c>
      <c r="K28" s="267"/>
      <c r="L28" s="267"/>
      <c r="M28" s="269"/>
    </row>
    <row r="29" spans="1:13" ht="15.6">
      <c r="A29" s="260"/>
      <c r="B29" s="260"/>
      <c r="C29" s="260"/>
      <c r="D29" s="260"/>
      <c r="E29" s="261"/>
      <c r="F29" s="260"/>
      <c r="G29" s="92" t="s">
        <v>52</v>
      </c>
      <c r="H29" s="93" t="s">
        <v>53</v>
      </c>
      <c r="I29" s="92" t="s">
        <v>54</v>
      </c>
      <c r="J29" s="92" t="s">
        <v>52</v>
      </c>
      <c r="K29" s="92" t="s">
        <v>53</v>
      </c>
      <c r="L29" s="92" t="s">
        <v>54</v>
      </c>
      <c r="M29" s="269"/>
    </row>
    <row r="30" spans="1:13" ht="15.6">
      <c r="A30" s="257" t="s">
        <v>109</v>
      </c>
      <c r="B30" s="270"/>
      <c r="C30" s="270"/>
      <c r="D30" s="270"/>
      <c r="E30" s="270"/>
      <c r="F30" s="270"/>
      <c r="G30" s="270"/>
      <c r="H30" s="270"/>
      <c r="I30" s="270"/>
      <c r="J30" s="270"/>
      <c r="K30" s="270"/>
      <c r="L30" s="270"/>
      <c r="M30" s="271"/>
    </row>
    <row r="31" spans="1:13" ht="72" customHeight="1">
      <c r="A31" s="115" t="s">
        <v>111</v>
      </c>
      <c r="B31" s="146" t="s">
        <v>120</v>
      </c>
      <c r="C31" s="115"/>
      <c r="D31" s="115"/>
      <c r="E31" s="147" t="s">
        <v>125</v>
      </c>
      <c r="F31" s="147" t="s">
        <v>125</v>
      </c>
      <c r="G31" s="148" t="s">
        <v>55</v>
      </c>
      <c r="H31" s="152">
        <v>46147</v>
      </c>
      <c r="I31" s="115" t="s">
        <v>209</v>
      </c>
      <c r="J31" s="115" t="s">
        <v>55</v>
      </c>
      <c r="K31" s="296">
        <v>46149</v>
      </c>
      <c r="L31" s="115" t="s">
        <v>209</v>
      </c>
      <c r="M31" s="115"/>
    </row>
    <row r="32" spans="1:13" ht="33.6">
      <c r="A32" s="115" t="s">
        <v>112</v>
      </c>
      <c r="B32" s="149" t="s">
        <v>122</v>
      </c>
      <c r="C32" s="100"/>
      <c r="D32" s="119"/>
      <c r="E32" s="87" t="s">
        <v>126</v>
      </c>
      <c r="F32" s="87" t="s">
        <v>126</v>
      </c>
      <c r="G32" s="37" t="s">
        <v>55</v>
      </c>
      <c r="H32" s="95">
        <v>46147</v>
      </c>
      <c r="I32" s="115" t="s">
        <v>209</v>
      </c>
      <c r="J32" s="37" t="s">
        <v>55</v>
      </c>
      <c r="K32" s="95">
        <v>46149</v>
      </c>
      <c r="L32" s="117" t="s">
        <v>209</v>
      </c>
      <c r="M32" s="98"/>
    </row>
    <row r="33" spans="1:14" ht="33.6">
      <c r="A33" s="115" t="s">
        <v>113</v>
      </c>
      <c r="B33" s="149" t="s">
        <v>62</v>
      </c>
      <c r="C33" s="100"/>
      <c r="D33" s="119"/>
      <c r="E33" s="87" t="s">
        <v>127</v>
      </c>
      <c r="F33" s="87" t="s">
        <v>127</v>
      </c>
      <c r="G33" s="37" t="s">
        <v>55</v>
      </c>
      <c r="H33" s="153">
        <v>46147</v>
      </c>
      <c r="I33" s="115" t="s">
        <v>209</v>
      </c>
      <c r="J33" s="37" t="s">
        <v>55</v>
      </c>
      <c r="K33" s="95">
        <v>46149</v>
      </c>
      <c r="L33" s="117" t="s">
        <v>209</v>
      </c>
      <c r="M33" s="98"/>
    </row>
    <row r="34" spans="1:14" ht="33.6">
      <c r="A34" s="115" t="s">
        <v>114</v>
      </c>
      <c r="B34" s="149" t="s">
        <v>121</v>
      </c>
      <c r="C34" s="100"/>
      <c r="D34" s="119"/>
      <c r="E34" s="87" t="s">
        <v>128</v>
      </c>
      <c r="F34" s="150" t="s">
        <v>129</v>
      </c>
      <c r="G34" s="37" t="s">
        <v>55</v>
      </c>
      <c r="H34" s="95">
        <v>46147</v>
      </c>
      <c r="I34" s="115" t="s">
        <v>209</v>
      </c>
      <c r="J34" s="37" t="s">
        <v>55</v>
      </c>
      <c r="K34" s="95">
        <v>46149</v>
      </c>
      <c r="L34" s="117" t="s">
        <v>209</v>
      </c>
      <c r="M34" s="98"/>
    </row>
    <row r="35" spans="1:14" ht="98.25" customHeight="1">
      <c r="A35" s="115" t="s">
        <v>115</v>
      </c>
      <c r="B35" s="50" t="s">
        <v>123</v>
      </c>
      <c r="C35" s="100"/>
      <c r="D35" s="119"/>
      <c r="E35" s="87" t="s">
        <v>70</v>
      </c>
      <c r="F35" s="87" t="s">
        <v>70</v>
      </c>
      <c r="G35" s="37" t="s">
        <v>55</v>
      </c>
      <c r="H35" s="95">
        <v>46147</v>
      </c>
      <c r="I35" s="115" t="s">
        <v>209</v>
      </c>
      <c r="J35" s="37" t="s">
        <v>55</v>
      </c>
      <c r="K35" s="95">
        <v>46149</v>
      </c>
      <c r="L35" s="117" t="s">
        <v>209</v>
      </c>
      <c r="M35" s="98"/>
    </row>
    <row r="36" spans="1:14" ht="81.75" customHeight="1">
      <c r="A36" s="262" t="s">
        <v>110</v>
      </c>
      <c r="B36" s="263"/>
      <c r="C36" s="263"/>
      <c r="D36" s="263"/>
      <c r="E36" s="263"/>
      <c r="F36" s="263"/>
      <c r="G36" s="263"/>
      <c r="H36" s="263"/>
      <c r="I36" s="263"/>
      <c r="J36" s="263"/>
      <c r="K36" s="263"/>
      <c r="L36" s="263"/>
      <c r="M36" s="264"/>
      <c r="N36" s="33"/>
    </row>
    <row r="37" spans="1:14" ht="144" customHeight="1">
      <c r="A37" s="87" t="s">
        <v>116</v>
      </c>
      <c r="B37" s="87" t="s">
        <v>63</v>
      </c>
      <c r="C37" s="87" t="s">
        <v>130</v>
      </c>
      <c r="D37" s="96" t="s">
        <v>131</v>
      </c>
      <c r="E37" s="97" t="s">
        <v>132</v>
      </c>
      <c r="F37" s="97" t="s">
        <v>132</v>
      </c>
      <c r="G37" s="37" t="s">
        <v>55</v>
      </c>
      <c r="H37" s="95">
        <v>46147</v>
      </c>
      <c r="I37" s="117" t="s">
        <v>209</v>
      </c>
      <c r="J37" s="37" t="s">
        <v>55</v>
      </c>
      <c r="K37" s="95">
        <v>46149</v>
      </c>
      <c r="L37" s="37" t="s">
        <v>209</v>
      </c>
      <c r="M37" s="98"/>
    </row>
    <row r="38" spans="1:14" ht="81.75" customHeight="1">
      <c r="A38" s="87" t="s">
        <v>117</v>
      </c>
      <c r="B38" s="97" t="s">
        <v>133</v>
      </c>
      <c r="C38" s="87" t="s">
        <v>134</v>
      </c>
      <c r="D38" s="96" t="s">
        <v>131</v>
      </c>
      <c r="E38" s="97" t="s">
        <v>135</v>
      </c>
      <c r="F38" s="97" t="s">
        <v>135</v>
      </c>
      <c r="G38" s="37" t="s">
        <v>55</v>
      </c>
      <c r="H38" s="95">
        <v>46147</v>
      </c>
      <c r="I38" s="117" t="s">
        <v>209</v>
      </c>
      <c r="J38" s="37" t="s">
        <v>55</v>
      </c>
      <c r="K38" s="95">
        <v>46149</v>
      </c>
      <c r="L38" s="117" t="s">
        <v>209</v>
      </c>
      <c r="M38" s="98"/>
    </row>
    <row r="39" spans="1:14" ht="81.75" customHeight="1">
      <c r="A39" s="87" t="s">
        <v>118</v>
      </c>
      <c r="B39" s="97" t="s">
        <v>136</v>
      </c>
      <c r="C39" s="87" t="s">
        <v>137</v>
      </c>
      <c r="D39" s="154" t="s">
        <v>131</v>
      </c>
      <c r="E39" s="97" t="s">
        <v>138</v>
      </c>
      <c r="F39" s="97" t="s">
        <v>138</v>
      </c>
      <c r="G39" s="37" t="s">
        <v>55</v>
      </c>
      <c r="H39" s="95">
        <v>46147</v>
      </c>
      <c r="I39" s="117" t="s">
        <v>209</v>
      </c>
      <c r="J39" s="37" t="s">
        <v>55</v>
      </c>
      <c r="K39" s="95">
        <v>46149</v>
      </c>
      <c r="L39" s="117" t="s">
        <v>209</v>
      </c>
      <c r="M39" s="98"/>
    </row>
    <row r="40" spans="1:14" ht="81.75" customHeight="1">
      <c r="A40" s="87" t="s">
        <v>119</v>
      </c>
      <c r="B40" s="97" t="s">
        <v>139</v>
      </c>
      <c r="C40" s="87" t="s">
        <v>140</v>
      </c>
      <c r="D40" s="119" t="s">
        <v>64</v>
      </c>
      <c r="E40" s="97" t="s">
        <v>141</v>
      </c>
      <c r="F40" s="97" t="s">
        <v>141</v>
      </c>
      <c r="G40" s="117" t="s">
        <v>55</v>
      </c>
      <c r="H40" s="95">
        <v>46147</v>
      </c>
      <c r="I40" s="117" t="s">
        <v>209</v>
      </c>
      <c r="J40" s="117" t="s">
        <v>55</v>
      </c>
      <c r="K40" s="95">
        <v>46149</v>
      </c>
      <c r="L40" s="117" t="s">
        <v>209</v>
      </c>
      <c r="M40" s="98"/>
    </row>
    <row r="41" spans="1:14" ht="81.75" customHeight="1">
      <c r="A41" s="140"/>
      <c r="B41" s="141"/>
      <c r="C41" s="140"/>
      <c r="D41" s="142"/>
      <c r="E41" s="141"/>
      <c r="F41" s="141"/>
      <c r="G41" s="134"/>
      <c r="H41" s="135"/>
      <c r="I41" s="134"/>
      <c r="J41" s="134"/>
      <c r="K41" s="135"/>
      <c r="L41" s="134"/>
      <c r="M41" s="144"/>
    </row>
    <row r="42" spans="1:14" ht="81.75" customHeight="1">
      <c r="A42" s="140"/>
      <c r="B42" s="141"/>
      <c r="C42" s="140"/>
      <c r="D42" s="142"/>
      <c r="E42" s="141"/>
      <c r="F42" s="141"/>
      <c r="G42" s="134"/>
      <c r="H42" s="135"/>
      <c r="I42" s="134"/>
      <c r="J42" s="134"/>
      <c r="K42" s="135"/>
      <c r="L42" s="134"/>
      <c r="M42" s="144"/>
    </row>
  </sheetData>
  <mergeCells count="14">
    <mergeCell ref="A36:M36"/>
    <mergeCell ref="B1:F1"/>
    <mergeCell ref="B2:F2"/>
    <mergeCell ref="A27:A29"/>
    <mergeCell ref="B27:B29"/>
    <mergeCell ref="C27:C29"/>
    <mergeCell ref="D27:D29"/>
    <mergeCell ref="E27:E29"/>
    <mergeCell ref="F27:F29"/>
    <mergeCell ref="G27:L27"/>
    <mergeCell ref="M27:M29"/>
    <mergeCell ref="G28:I28"/>
    <mergeCell ref="J28:L28"/>
    <mergeCell ref="A30:M30"/>
  </mergeCells>
  <dataValidations count="1">
    <dataValidation type="list" operator="equal" allowBlank="1" showErrorMessage="1" promptTitle="dfdf" sqref="G32:G35 J32:J35 G37:G42 J37:J42">
      <formula1>"Passed,Untested,Failed,Blocked"</formula1>
      <formula2>0</formula2>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zoomScale="70" zoomScaleNormal="70" workbookViewId="0">
      <selection activeCell="F16" sqref="F16"/>
    </sheetView>
  </sheetViews>
  <sheetFormatPr defaultRowHeight="14.4"/>
  <cols>
    <col min="1" max="1" width="20.33203125" customWidth="1"/>
    <col min="2" max="2" width="33.44140625" bestFit="1" customWidth="1"/>
    <col min="3" max="3" width="43" bestFit="1" customWidth="1"/>
    <col min="4" max="4" width="44.77734375" customWidth="1"/>
    <col min="5" max="5" width="31.109375" bestFit="1" customWidth="1"/>
    <col min="6" max="6" width="28.33203125" bestFit="1" customWidth="1"/>
    <col min="7" max="7" width="11.21875" bestFit="1" customWidth="1"/>
    <col min="8" max="8" width="15.21875" bestFit="1" customWidth="1"/>
    <col min="9" max="9" width="16.109375" bestFit="1" customWidth="1"/>
    <col min="10" max="10" width="11.21875" bestFit="1" customWidth="1"/>
    <col min="11" max="11" width="15.21875" bestFit="1" customWidth="1"/>
    <col min="12" max="12" width="16.109375" bestFit="1" customWidth="1"/>
    <col min="13" max="13" width="11.33203125" bestFit="1" customWidth="1"/>
  </cols>
  <sheetData>
    <row r="1" spans="1:6" ht="18">
      <c r="A1" s="155" t="s">
        <v>41</v>
      </c>
      <c r="B1" s="275" t="s">
        <v>84</v>
      </c>
      <c r="C1" s="275"/>
      <c r="D1" s="275"/>
      <c r="E1" s="275"/>
      <c r="F1" s="275"/>
    </row>
    <row r="2" spans="1:6" ht="22.8">
      <c r="A2" s="88" t="s">
        <v>42</v>
      </c>
      <c r="B2" s="276" t="s">
        <v>77</v>
      </c>
      <c r="C2" s="276"/>
      <c r="D2" s="276"/>
      <c r="E2" s="276"/>
      <c r="F2" s="276"/>
    </row>
    <row r="3" spans="1:6" ht="18">
      <c r="A3" s="82"/>
      <c r="B3" s="89" t="s">
        <v>15</v>
      </c>
      <c r="C3" s="89" t="s">
        <v>16</v>
      </c>
      <c r="D3" s="89" t="s">
        <v>43</v>
      </c>
      <c r="E3" s="90" t="s">
        <v>18</v>
      </c>
      <c r="F3" s="89" t="s">
        <v>57</v>
      </c>
    </row>
    <row r="4" spans="1:6" ht="18">
      <c r="A4" s="83" t="s">
        <v>44</v>
      </c>
      <c r="B4" s="82">
        <v>12</v>
      </c>
      <c r="C4" s="82">
        <v>0</v>
      </c>
      <c r="D4" s="82">
        <v>0</v>
      </c>
      <c r="E4" s="82">
        <v>0</v>
      </c>
      <c r="F4" s="82">
        <f>B4</f>
        <v>12</v>
      </c>
    </row>
    <row r="5" spans="1:6" ht="18">
      <c r="A5" s="83" t="s">
        <v>45</v>
      </c>
      <c r="B5" s="104">
        <v>12</v>
      </c>
      <c r="C5" s="104">
        <v>0</v>
      </c>
      <c r="D5" s="104">
        <v>0</v>
      </c>
      <c r="E5" s="104">
        <v>0</v>
      </c>
      <c r="F5" s="82">
        <v>12</v>
      </c>
    </row>
    <row r="31" spans="1:13" ht="17.399999999999999">
      <c r="A31" s="260" t="s">
        <v>46</v>
      </c>
      <c r="B31" s="260" t="s">
        <v>5</v>
      </c>
      <c r="C31" s="260" t="s">
        <v>47</v>
      </c>
      <c r="D31" s="260" t="s">
        <v>58</v>
      </c>
      <c r="E31" s="261" t="s">
        <v>48</v>
      </c>
      <c r="F31" s="260" t="s">
        <v>49</v>
      </c>
      <c r="G31" s="267" t="s">
        <v>50</v>
      </c>
      <c r="H31" s="267"/>
      <c r="I31" s="267"/>
      <c r="J31" s="267"/>
      <c r="K31" s="267"/>
      <c r="L31" s="267"/>
      <c r="M31" s="268" t="s">
        <v>51</v>
      </c>
    </row>
    <row r="32" spans="1:13" ht="17.399999999999999">
      <c r="A32" s="260"/>
      <c r="B32" s="260"/>
      <c r="C32" s="260"/>
      <c r="D32" s="260"/>
      <c r="E32" s="261"/>
      <c r="F32" s="260"/>
      <c r="G32" s="267" t="s">
        <v>23</v>
      </c>
      <c r="H32" s="267"/>
      <c r="I32" s="267"/>
      <c r="J32" s="267" t="s">
        <v>24</v>
      </c>
      <c r="K32" s="267"/>
      <c r="L32" s="267"/>
      <c r="M32" s="269"/>
    </row>
    <row r="33" spans="1:13" ht="15.6">
      <c r="A33" s="260"/>
      <c r="B33" s="260"/>
      <c r="C33" s="260"/>
      <c r="D33" s="260"/>
      <c r="E33" s="261"/>
      <c r="F33" s="260"/>
      <c r="G33" s="92" t="s">
        <v>52</v>
      </c>
      <c r="H33" s="93" t="s">
        <v>53</v>
      </c>
      <c r="I33" s="92" t="s">
        <v>54</v>
      </c>
      <c r="J33" s="92" t="s">
        <v>52</v>
      </c>
      <c r="K33" s="92" t="s">
        <v>53</v>
      </c>
      <c r="L33" s="92" t="s">
        <v>54</v>
      </c>
      <c r="M33" s="269"/>
    </row>
    <row r="34" spans="1:13" ht="15.6">
      <c r="A34" s="257" t="s">
        <v>142</v>
      </c>
      <c r="B34" s="270"/>
      <c r="C34" s="270"/>
      <c r="D34" s="270"/>
      <c r="E34" s="270"/>
      <c r="F34" s="270"/>
      <c r="G34" s="270"/>
      <c r="H34" s="270"/>
      <c r="I34" s="270"/>
      <c r="J34" s="270"/>
      <c r="K34" s="270"/>
      <c r="L34" s="270"/>
      <c r="M34" s="271"/>
    </row>
    <row r="35" spans="1:13" ht="33.6">
      <c r="A35" s="94" t="s">
        <v>144</v>
      </c>
      <c r="B35" s="119" t="s">
        <v>156</v>
      </c>
      <c r="C35" s="78" t="s">
        <v>59</v>
      </c>
      <c r="D35" s="78" t="s">
        <v>59</v>
      </c>
      <c r="E35" s="156" t="s">
        <v>161</v>
      </c>
      <c r="F35" s="156" t="s">
        <v>161</v>
      </c>
      <c r="G35" s="37" t="s">
        <v>55</v>
      </c>
      <c r="H35" s="95" t="s">
        <v>568</v>
      </c>
      <c r="I35" s="80" t="s">
        <v>209</v>
      </c>
      <c r="J35" s="37" t="s">
        <v>55</v>
      </c>
      <c r="K35" s="78" t="s">
        <v>566</v>
      </c>
      <c r="L35" s="80" t="s">
        <v>567</v>
      </c>
      <c r="M35" s="78" t="s">
        <v>59</v>
      </c>
    </row>
    <row r="36" spans="1:13" ht="33.6">
      <c r="A36" s="94" t="s">
        <v>145</v>
      </c>
      <c r="B36" s="119" t="s">
        <v>157</v>
      </c>
      <c r="C36" s="43" t="s">
        <v>59</v>
      </c>
      <c r="D36" s="43" t="s">
        <v>59</v>
      </c>
      <c r="E36" s="157" t="s">
        <v>161</v>
      </c>
      <c r="F36" s="156" t="s">
        <v>161</v>
      </c>
      <c r="G36" s="37" t="s">
        <v>55</v>
      </c>
      <c r="H36" s="95" t="s">
        <v>568</v>
      </c>
      <c r="I36" s="80" t="s">
        <v>209</v>
      </c>
      <c r="J36" s="117" t="s">
        <v>55</v>
      </c>
      <c r="K36" s="43" t="s">
        <v>569</v>
      </c>
      <c r="L36" s="80" t="s">
        <v>567</v>
      </c>
      <c r="M36" s="43" t="s">
        <v>59</v>
      </c>
    </row>
    <row r="37" spans="1:13" ht="67.2">
      <c r="A37" s="94" t="s">
        <v>146</v>
      </c>
      <c r="B37" s="119" t="s">
        <v>158</v>
      </c>
      <c r="C37" s="43" t="s">
        <v>59</v>
      </c>
      <c r="D37" s="43" t="s">
        <v>59</v>
      </c>
      <c r="E37" s="157" t="s">
        <v>162</v>
      </c>
      <c r="F37" s="156" t="s">
        <v>162</v>
      </c>
      <c r="G37" s="37" t="s">
        <v>55</v>
      </c>
      <c r="H37" s="95" t="s">
        <v>568</v>
      </c>
      <c r="I37" s="80" t="s">
        <v>209</v>
      </c>
      <c r="J37" s="117" t="s">
        <v>55</v>
      </c>
      <c r="K37" s="43" t="s">
        <v>569</v>
      </c>
      <c r="L37" s="80" t="s">
        <v>567</v>
      </c>
      <c r="M37" s="43" t="s">
        <v>59</v>
      </c>
    </row>
    <row r="38" spans="1:13" ht="67.2">
      <c r="A38" s="94" t="s">
        <v>147</v>
      </c>
      <c r="B38" s="119" t="s">
        <v>159</v>
      </c>
      <c r="C38" s="43" t="s">
        <v>59</v>
      </c>
      <c r="D38" s="43" t="s">
        <v>59</v>
      </c>
      <c r="E38" s="157" t="s">
        <v>163</v>
      </c>
      <c r="F38" s="156" t="s">
        <v>163</v>
      </c>
      <c r="G38" s="37" t="s">
        <v>55</v>
      </c>
      <c r="H38" s="95" t="s">
        <v>568</v>
      </c>
      <c r="I38" s="80" t="s">
        <v>209</v>
      </c>
      <c r="J38" s="117" t="s">
        <v>55</v>
      </c>
      <c r="K38" s="43" t="s">
        <v>569</v>
      </c>
      <c r="L38" s="80" t="s">
        <v>567</v>
      </c>
      <c r="M38" s="43" t="s">
        <v>59</v>
      </c>
    </row>
    <row r="39" spans="1:13" ht="33.6">
      <c r="A39" s="94" t="s">
        <v>148</v>
      </c>
      <c r="B39" s="119" t="s">
        <v>160</v>
      </c>
      <c r="C39" s="43" t="s">
        <v>59</v>
      </c>
      <c r="D39" s="43" t="s">
        <v>59</v>
      </c>
      <c r="E39" s="157" t="s">
        <v>164</v>
      </c>
      <c r="F39" s="156" t="s">
        <v>164</v>
      </c>
      <c r="G39" s="37" t="s">
        <v>55</v>
      </c>
      <c r="H39" s="95" t="s">
        <v>568</v>
      </c>
      <c r="I39" s="80" t="s">
        <v>209</v>
      </c>
      <c r="J39" s="117" t="s">
        <v>55</v>
      </c>
      <c r="K39" s="43" t="s">
        <v>566</v>
      </c>
      <c r="L39" s="80" t="s">
        <v>567</v>
      </c>
      <c r="M39" s="43" t="s">
        <v>59</v>
      </c>
    </row>
    <row r="40" spans="1:13" ht="50.4">
      <c r="A40" s="94" t="s">
        <v>149</v>
      </c>
      <c r="B40" s="119" t="s">
        <v>61</v>
      </c>
      <c r="C40" s="43" t="s">
        <v>59</v>
      </c>
      <c r="D40" s="43" t="s">
        <v>59</v>
      </c>
      <c r="E40" s="157" t="s">
        <v>165</v>
      </c>
      <c r="F40" s="156" t="s">
        <v>165</v>
      </c>
      <c r="G40" s="37" t="s">
        <v>55</v>
      </c>
      <c r="H40" s="95" t="s">
        <v>568</v>
      </c>
      <c r="I40" s="80" t="s">
        <v>209</v>
      </c>
      <c r="J40" s="117" t="s">
        <v>55</v>
      </c>
      <c r="K40" s="43" t="s">
        <v>566</v>
      </c>
      <c r="L40" s="80" t="s">
        <v>567</v>
      </c>
      <c r="M40" s="43" t="s">
        <v>59</v>
      </c>
    </row>
    <row r="41" spans="1:13" ht="16.8">
      <c r="A41" s="94"/>
      <c r="B41" s="42"/>
      <c r="C41" s="43"/>
      <c r="D41" s="43"/>
      <c r="E41" s="44"/>
      <c r="F41" s="79"/>
      <c r="G41" s="37"/>
      <c r="H41" s="95"/>
      <c r="I41" s="80"/>
      <c r="J41" s="37"/>
      <c r="K41" s="43"/>
      <c r="L41" s="43"/>
      <c r="M41" s="43"/>
    </row>
    <row r="42" spans="1:13" ht="16.8">
      <c r="A42" s="272" t="s">
        <v>143</v>
      </c>
      <c r="B42" s="273"/>
      <c r="C42" s="273"/>
      <c r="D42" s="273"/>
      <c r="E42" s="273"/>
      <c r="F42" s="273"/>
      <c r="G42" s="273"/>
      <c r="H42" s="273"/>
      <c r="I42" s="273"/>
      <c r="J42" s="273"/>
      <c r="K42" s="273"/>
      <c r="L42" s="273"/>
      <c r="M42" s="274"/>
    </row>
    <row r="43" spans="1:13" ht="134.4">
      <c r="A43" s="87" t="s">
        <v>150</v>
      </c>
      <c r="B43" s="159" t="s">
        <v>65</v>
      </c>
      <c r="C43" s="160" t="s">
        <v>166</v>
      </c>
      <c r="D43" s="119" t="s">
        <v>131</v>
      </c>
      <c r="E43" s="97" t="s">
        <v>167</v>
      </c>
      <c r="F43" s="97" t="s">
        <v>167</v>
      </c>
      <c r="G43" s="117" t="s">
        <v>55</v>
      </c>
      <c r="H43" s="95" t="s">
        <v>568</v>
      </c>
      <c r="I43" s="117" t="s">
        <v>209</v>
      </c>
      <c r="J43" s="37" t="s">
        <v>55</v>
      </c>
      <c r="K43" s="95" t="s">
        <v>566</v>
      </c>
      <c r="L43" s="117" t="s">
        <v>209</v>
      </c>
      <c r="M43" s="98"/>
    </row>
    <row r="44" spans="1:13" ht="67.2">
      <c r="A44" s="87" t="s">
        <v>151</v>
      </c>
      <c r="B44" s="159" t="s">
        <v>168</v>
      </c>
      <c r="C44" s="158" t="s">
        <v>181</v>
      </c>
      <c r="D44" s="119" t="s">
        <v>131</v>
      </c>
      <c r="E44" s="97" t="s">
        <v>177</v>
      </c>
      <c r="F44" s="97" t="s">
        <v>177</v>
      </c>
      <c r="G44" s="117" t="s">
        <v>55</v>
      </c>
      <c r="H44" s="95" t="s">
        <v>568</v>
      </c>
      <c r="I44" s="117" t="s">
        <v>209</v>
      </c>
      <c r="J44" s="117" t="s">
        <v>55</v>
      </c>
      <c r="K44" s="95" t="s">
        <v>566</v>
      </c>
      <c r="L44" s="117" t="s">
        <v>209</v>
      </c>
      <c r="M44" s="98"/>
    </row>
    <row r="45" spans="1:13" ht="67.2">
      <c r="A45" s="87" t="s">
        <v>152</v>
      </c>
      <c r="B45" s="159" t="s">
        <v>169</v>
      </c>
      <c r="C45" s="158" t="s">
        <v>173</v>
      </c>
      <c r="D45" s="119" t="s">
        <v>131</v>
      </c>
      <c r="E45" s="97" t="s">
        <v>178</v>
      </c>
      <c r="F45" s="97" t="s">
        <v>178</v>
      </c>
      <c r="G45" s="117" t="s">
        <v>55</v>
      </c>
      <c r="H45" s="95" t="s">
        <v>568</v>
      </c>
      <c r="I45" s="117" t="s">
        <v>209</v>
      </c>
      <c r="J45" s="117" t="s">
        <v>55</v>
      </c>
      <c r="K45" s="95" t="s">
        <v>566</v>
      </c>
      <c r="L45" s="117" t="s">
        <v>209</v>
      </c>
      <c r="M45" s="98"/>
    </row>
    <row r="46" spans="1:13" ht="84">
      <c r="A46" s="87" t="s">
        <v>153</v>
      </c>
      <c r="B46" s="159" t="s">
        <v>170</v>
      </c>
      <c r="C46" s="158" t="s">
        <v>174</v>
      </c>
      <c r="D46" s="119" t="s">
        <v>131</v>
      </c>
      <c r="E46" s="97" t="s">
        <v>179</v>
      </c>
      <c r="F46" s="97" t="s">
        <v>179</v>
      </c>
      <c r="G46" s="117" t="s">
        <v>55</v>
      </c>
      <c r="H46" s="95" t="s">
        <v>568</v>
      </c>
      <c r="I46" s="117" t="s">
        <v>209</v>
      </c>
      <c r="J46" s="117" t="s">
        <v>55</v>
      </c>
      <c r="K46" s="95" t="s">
        <v>566</v>
      </c>
      <c r="L46" s="117" t="s">
        <v>209</v>
      </c>
      <c r="M46" s="98"/>
    </row>
    <row r="47" spans="1:13" ht="84">
      <c r="A47" s="87" t="s">
        <v>154</v>
      </c>
      <c r="B47" s="159" t="s">
        <v>171</v>
      </c>
      <c r="C47" s="158" t="s">
        <v>175</v>
      </c>
      <c r="D47" s="119" t="s">
        <v>131</v>
      </c>
      <c r="E47" s="97" t="s">
        <v>66</v>
      </c>
      <c r="F47" s="97" t="s">
        <v>66</v>
      </c>
      <c r="G47" s="117" t="s">
        <v>55</v>
      </c>
      <c r="H47" s="95" t="s">
        <v>568</v>
      </c>
      <c r="I47" s="117" t="s">
        <v>209</v>
      </c>
      <c r="J47" s="117" t="s">
        <v>55</v>
      </c>
      <c r="K47" s="95" t="s">
        <v>566</v>
      </c>
      <c r="L47" s="117" t="s">
        <v>209</v>
      </c>
      <c r="M47" s="98"/>
    </row>
    <row r="48" spans="1:13" ht="84">
      <c r="A48" s="87" t="s">
        <v>155</v>
      </c>
      <c r="B48" s="159" t="s">
        <v>172</v>
      </c>
      <c r="C48" s="158" t="s">
        <v>176</v>
      </c>
      <c r="D48" s="119" t="s">
        <v>131</v>
      </c>
      <c r="E48" s="97" t="s">
        <v>180</v>
      </c>
      <c r="F48" s="97" t="s">
        <v>180</v>
      </c>
      <c r="G48" s="117" t="s">
        <v>55</v>
      </c>
      <c r="H48" s="95" t="s">
        <v>568</v>
      </c>
      <c r="I48" s="117" t="s">
        <v>209</v>
      </c>
      <c r="J48" s="117" t="s">
        <v>55</v>
      </c>
      <c r="K48" s="95" t="s">
        <v>566</v>
      </c>
      <c r="L48" s="117" t="s">
        <v>209</v>
      </c>
      <c r="M48" s="98"/>
    </row>
    <row r="49" spans="1:13" ht="16.8">
      <c r="A49" s="87"/>
      <c r="B49" s="97"/>
      <c r="C49" s="87"/>
      <c r="D49" s="119"/>
      <c r="E49" s="97"/>
      <c r="F49" s="97"/>
      <c r="G49" s="37"/>
      <c r="H49" s="95"/>
      <c r="I49" s="117"/>
      <c r="J49" s="37"/>
      <c r="K49" s="95"/>
      <c r="L49" s="37"/>
      <c r="M49" s="98"/>
    </row>
    <row r="50" spans="1:13" ht="17.399999999999999">
      <c r="A50" s="87"/>
      <c r="B50" s="97"/>
      <c r="C50" s="87"/>
      <c r="D50" s="119"/>
      <c r="E50" s="97"/>
      <c r="F50" s="97"/>
      <c r="G50" s="37"/>
      <c r="H50" s="95"/>
      <c r="I50" s="117"/>
      <c r="J50" s="37"/>
      <c r="K50" s="95"/>
      <c r="L50" s="37"/>
      <c r="M50" s="105"/>
    </row>
  </sheetData>
  <mergeCells count="14">
    <mergeCell ref="A42:M42"/>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G35:G41 G43:G50 J35:J41 J43:J50">
      <formula1>"Passed,Untested,Failed,Blocked"</formula1>
      <formula2>0</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zoomScale="70" zoomScaleNormal="70" workbookViewId="0">
      <selection activeCell="K52" sqref="K52"/>
    </sheetView>
  </sheetViews>
  <sheetFormatPr defaultColWidth="9.109375" defaultRowHeight="14.4"/>
  <cols>
    <col min="1" max="1" width="21" bestFit="1" customWidth="1"/>
    <col min="2" max="2" width="50.21875" bestFit="1" customWidth="1"/>
    <col min="3" max="3" width="37.77734375" bestFit="1" customWidth="1"/>
    <col min="4" max="4" width="47.44140625" customWidth="1"/>
    <col min="5" max="5" width="34.5546875" bestFit="1" customWidth="1"/>
    <col min="6" max="6" width="54.88671875" bestFit="1" customWidth="1"/>
    <col min="7" max="7" width="12.109375" bestFit="1" customWidth="1"/>
    <col min="8" max="8" width="15.88671875" bestFit="1" customWidth="1"/>
    <col min="9" max="9" width="17" bestFit="1" customWidth="1"/>
    <col min="10" max="10" width="12.109375" bestFit="1" customWidth="1"/>
    <col min="11" max="11" width="15.88671875" bestFit="1" customWidth="1"/>
    <col min="12" max="12" width="17" bestFit="1" customWidth="1"/>
    <col min="13" max="13" width="11.33203125" bestFit="1" customWidth="1"/>
  </cols>
  <sheetData>
    <row r="1" spans="1:6" ht="23.25" customHeight="1">
      <c r="A1" s="88" t="s">
        <v>41</v>
      </c>
      <c r="B1" s="248" t="s">
        <v>84</v>
      </c>
      <c r="C1" s="249"/>
      <c r="D1" s="249"/>
      <c r="E1" s="249"/>
      <c r="F1" s="250"/>
    </row>
    <row r="2" spans="1:6" ht="22.8">
      <c r="A2" s="88" t="s">
        <v>42</v>
      </c>
      <c r="B2" s="251" t="s">
        <v>78</v>
      </c>
      <c r="C2" s="252"/>
      <c r="D2" s="252"/>
      <c r="E2" s="252"/>
      <c r="F2" s="253"/>
    </row>
    <row r="3" spans="1:6" ht="18">
      <c r="A3" s="82"/>
      <c r="B3" s="89" t="s">
        <v>15</v>
      </c>
      <c r="C3" s="89" t="s">
        <v>16</v>
      </c>
      <c r="D3" s="89" t="s">
        <v>43</v>
      </c>
      <c r="E3" s="90" t="s">
        <v>18</v>
      </c>
      <c r="F3" s="89" t="s">
        <v>57</v>
      </c>
    </row>
    <row r="4" spans="1:6" ht="18">
      <c r="A4" s="83" t="s">
        <v>44</v>
      </c>
      <c r="B4" s="82">
        <v>12</v>
      </c>
      <c r="C4" s="82"/>
      <c r="D4" s="82"/>
      <c r="E4" s="82"/>
      <c r="F4" s="82">
        <v>12</v>
      </c>
    </row>
    <row r="5" spans="1:6" ht="18">
      <c r="A5" s="83" t="s">
        <v>45</v>
      </c>
      <c r="B5" s="82">
        <v>12</v>
      </c>
      <c r="C5" s="104"/>
      <c r="D5" s="104"/>
      <c r="E5" s="104"/>
      <c r="F5" s="82">
        <v>12</v>
      </c>
    </row>
    <row r="31" spans="1:13" ht="17.399999999999999">
      <c r="A31" s="281" t="s">
        <v>46</v>
      </c>
      <c r="B31" s="281" t="s">
        <v>5</v>
      </c>
      <c r="C31" s="281" t="s">
        <v>47</v>
      </c>
      <c r="D31" s="281" t="s">
        <v>58</v>
      </c>
      <c r="E31" s="282" t="s">
        <v>48</v>
      </c>
      <c r="F31" s="281" t="s">
        <v>49</v>
      </c>
      <c r="G31" s="267" t="s">
        <v>50</v>
      </c>
      <c r="H31" s="267"/>
      <c r="I31" s="267"/>
      <c r="J31" s="267"/>
      <c r="K31" s="267"/>
      <c r="L31" s="267"/>
      <c r="M31" s="268" t="s">
        <v>51</v>
      </c>
    </row>
    <row r="32" spans="1:13" ht="17.399999999999999">
      <c r="A32" s="281"/>
      <c r="B32" s="281"/>
      <c r="C32" s="281"/>
      <c r="D32" s="281"/>
      <c r="E32" s="282"/>
      <c r="F32" s="281"/>
      <c r="G32" s="267" t="s">
        <v>23</v>
      </c>
      <c r="H32" s="267"/>
      <c r="I32" s="267"/>
      <c r="J32" s="267" t="s">
        <v>24</v>
      </c>
      <c r="K32" s="267"/>
      <c r="L32" s="267"/>
      <c r="M32" s="280"/>
    </row>
    <row r="33" spans="1:14" ht="16.8">
      <c r="A33" s="281"/>
      <c r="B33" s="281"/>
      <c r="C33" s="281"/>
      <c r="D33" s="281"/>
      <c r="E33" s="282"/>
      <c r="F33" s="281"/>
      <c r="G33" s="84" t="s">
        <v>52</v>
      </c>
      <c r="H33" s="85" t="s">
        <v>53</v>
      </c>
      <c r="I33" s="84" t="s">
        <v>54</v>
      </c>
      <c r="J33" s="84" t="s">
        <v>52</v>
      </c>
      <c r="K33" s="84" t="s">
        <v>53</v>
      </c>
      <c r="L33" s="84" t="s">
        <v>54</v>
      </c>
      <c r="M33" s="280"/>
    </row>
    <row r="34" spans="1:14" ht="16.8">
      <c r="A34" s="283" t="s">
        <v>182</v>
      </c>
      <c r="B34" s="283"/>
      <c r="C34" s="283"/>
      <c r="D34" s="283"/>
      <c r="E34" s="283"/>
      <c r="F34" s="283"/>
      <c r="G34" s="283"/>
      <c r="H34" s="283"/>
      <c r="I34" s="283"/>
      <c r="J34" s="283"/>
      <c r="K34" s="283"/>
      <c r="L34" s="283"/>
      <c r="M34" s="283"/>
    </row>
    <row r="35" spans="1:14" ht="33.6">
      <c r="A35" s="94" t="s">
        <v>184</v>
      </c>
      <c r="B35" s="119" t="s">
        <v>156</v>
      </c>
      <c r="C35" s="78" t="s">
        <v>59</v>
      </c>
      <c r="D35" s="119" t="s">
        <v>131</v>
      </c>
      <c r="E35" s="79" t="s">
        <v>60</v>
      </c>
      <c r="F35" s="79" t="s">
        <v>60</v>
      </c>
      <c r="G35" s="117" t="s">
        <v>55</v>
      </c>
      <c r="H35" s="95">
        <v>46147</v>
      </c>
      <c r="I35" s="117" t="s">
        <v>209</v>
      </c>
      <c r="J35" s="117" t="s">
        <v>55</v>
      </c>
      <c r="K35" s="204">
        <v>46149</v>
      </c>
      <c r="L35" s="117" t="s">
        <v>209</v>
      </c>
      <c r="M35" s="78" t="s">
        <v>59</v>
      </c>
    </row>
    <row r="36" spans="1:14" ht="33.6">
      <c r="A36" s="94" t="s">
        <v>185</v>
      </c>
      <c r="B36" s="119" t="s">
        <v>157</v>
      </c>
      <c r="C36" s="176" t="s">
        <v>59</v>
      </c>
      <c r="D36" s="119" t="s">
        <v>131</v>
      </c>
      <c r="E36" s="44" t="s">
        <v>60</v>
      </c>
      <c r="F36" s="79" t="s">
        <v>60</v>
      </c>
      <c r="G36" s="117" t="s">
        <v>55</v>
      </c>
      <c r="H36" s="151">
        <v>46147</v>
      </c>
      <c r="I36" s="117" t="s">
        <v>209</v>
      </c>
      <c r="J36" s="117" t="s">
        <v>55</v>
      </c>
      <c r="K36" s="204">
        <v>46149</v>
      </c>
      <c r="L36" s="117" t="s">
        <v>209</v>
      </c>
      <c r="M36" s="43" t="s">
        <v>59</v>
      </c>
    </row>
    <row r="37" spans="1:14" ht="50.4">
      <c r="A37" s="94" t="s">
        <v>186</v>
      </c>
      <c r="B37" s="119" t="s">
        <v>158</v>
      </c>
      <c r="C37" s="177"/>
      <c r="D37" s="119" t="s">
        <v>131</v>
      </c>
      <c r="E37" s="87" t="s">
        <v>67</v>
      </c>
      <c r="F37" s="87" t="s">
        <v>67</v>
      </c>
      <c r="G37" s="117" t="s">
        <v>55</v>
      </c>
      <c r="H37" s="151">
        <v>46147</v>
      </c>
      <c r="I37" s="117" t="s">
        <v>209</v>
      </c>
      <c r="J37" s="117" t="s">
        <v>55</v>
      </c>
      <c r="K37" s="204">
        <v>46149</v>
      </c>
      <c r="L37" s="117" t="s">
        <v>209</v>
      </c>
      <c r="M37" s="100"/>
    </row>
    <row r="38" spans="1:14" ht="50.4">
      <c r="A38" s="94" t="s">
        <v>187</v>
      </c>
      <c r="B38" s="119" t="s">
        <v>159</v>
      </c>
      <c r="C38" s="177"/>
      <c r="D38" s="119" t="s">
        <v>131</v>
      </c>
      <c r="E38" s="87" t="s">
        <v>68</v>
      </c>
      <c r="F38" s="87" t="s">
        <v>68</v>
      </c>
      <c r="G38" s="117" t="s">
        <v>55</v>
      </c>
      <c r="H38" s="151">
        <v>46147</v>
      </c>
      <c r="I38" s="117" t="s">
        <v>209</v>
      </c>
      <c r="J38" s="117" t="s">
        <v>55</v>
      </c>
      <c r="K38" s="204">
        <v>46149</v>
      </c>
      <c r="L38" s="117" t="s">
        <v>209</v>
      </c>
      <c r="M38" s="40"/>
    </row>
    <row r="39" spans="1:14" ht="50.4">
      <c r="A39" s="94" t="s">
        <v>188</v>
      </c>
      <c r="B39" s="119" t="s">
        <v>160</v>
      </c>
      <c r="C39" s="178"/>
      <c r="D39" s="119" t="s">
        <v>131</v>
      </c>
      <c r="E39" s="87" t="s">
        <v>67</v>
      </c>
      <c r="F39" s="87" t="s">
        <v>67</v>
      </c>
      <c r="G39" s="117" t="s">
        <v>55</v>
      </c>
      <c r="H39" s="151">
        <v>46147</v>
      </c>
      <c r="I39" s="117" t="s">
        <v>209</v>
      </c>
      <c r="J39" s="117" t="s">
        <v>55</v>
      </c>
      <c r="K39" s="204">
        <v>46149</v>
      </c>
      <c r="L39" s="117" t="s">
        <v>209</v>
      </c>
      <c r="M39" s="40"/>
    </row>
    <row r="40" spans="1:14" ht="33.6">
      <c r="A40" s="94" t="s">
        <v>189</v>
      </c>
      <c r="B40" s="119" t="s">
        <v>196</v>
      </c>
      <c r="C40" s="178"/>
      <c r="D40" s="119" t="s">
        <v>131</v>
      </c>
      <c r="E40" s="79" t="s">
        <v>60</v>
      </c>
      <c r="F40" s="79" t="s">
        <v>60</v>
      </c>
      <c r="G40" s="117" t="s">
        <v>55</v>
      </c>
      <c r="H40" s="151">
        <v>46147</v>
      </c>
      <c r="I40" s="117" t="s">
        <v>209</v>
      </c>
      <c r="J40" s="117" t="s">
        <v>55</v>
      </c>
      <c r="K40" s="204">
        <v>46149</v>
      </c>
      <c r="L40" s="117" t="s">
        <v>209</v>
      </c>
      <c r="M40" s="40"/>
    </row>
    <row r="41" spans="1:14" ht="17.399999999999999">
      <c r="A41" s="131"/>
      <c r="B41" s="161"/>
      <c r="C41" s="162"/>
      <c r="D41" s="142"/>
      <c r="E41" s="133"/>
      <c r="F41" s="133"/>
      <c r="G41" s="134"/>
      <c r="H41" s="163"/>
      <c r="I41" s="134"/>
      <c r="J41" s="134"/>
      <c r="K41" s="131"/>
      <c r="L41" s="134"/>
      <c r="M41" s="164"/>
    </row>
    <row r="42" spans="1:14" ht="17.399999999999999">
      <c r="A42" s="131"/>
      <c r="B42" s="161"/>
      <c r="C42" s="162"/>
      <c r="D42" s="142"/>
      <c r="E42" s="133"/>
      <c r="F42" s="133"/>
      <c r="G42" s="134"/>
      <c r="H42" s="163"/>
      <c r="I42" s="134"/>
      <c r="J42" s="134"/>
      <c r="K42" s="131"/>
      <c r="L42" s="134"/>
      <c r="M42" s="164"/>
    </row>
    <row r="43" spans="1:14" ht="17.399999999999999">
      <c r="A43" s="131"/>
      <c r="B43" s="161"/>
      <c r="C43" s="162"/>
      <c r="D43" s="142"/>
      <c r="E43" s="133"/>
      <c r="F43" s="133"/>
      <c r="G43" s="134"/>
      <c r="H43" s="163"/>
      <c r="I43" s="134"/>
      <c r="J43" s="134"/>
      <c r="K43" s="131"/>
      <c r="L43" s="134"/>
      <c r="M43" s="164"/>
    </row>
    <row r="44" spans="1:14" ht="17.399999999999999">
      <c r="A44" s="131"/>
      <c r="B44" s="161"/>
      <c r="C44" s="162"/>
      <c r="D44" s="142"/>
      <c r="E44" s="133"/>
      <c r="F44" s="133"/>
      <c r="G44" s="134"/>
      <c r="H44" s="163"/>
      <c r="I44" s="134"/>
      <c r="J44" s="134"/>
      <c r="K44" s="131"/>
      <c r="L44" s="134"/>
      <c r="M44" s="164"/>
    </row>
    <row r="45" spans="1:14" ht="17.399999999999999">
      <c r="A45" s="131"/>
      <c r="B45" s="165"/>
      <c r="C45" s="162"/>
      <c r="D45" s="142"/>
      <c r="E45" s="133"/>
      <c r="F45" s="133"/>
      <c r="G45" s="134"/>
      <c r="H45" s="163"/>
      <c r="I45" s="134"/>
      <c r="J45" s="134"/>
      <c r="K45" s="131"/>
      <c r="L45" s="134"/>
      <c r="M45" s="164"/>
    </row>
    <row r="46" spans="1:14" ht="16.8">
      <c r="A46" s="277" t="s">
        <v>183</v>
      </c>
      <c r="B46" s="278"/>
      <c r="C46" s="278"/>
      <c r="D46" s="278"/>
      <c r="E46" s="278"/>
      <c r="F46" s="278"/>
      <c r="G46" s="278"/>
      <c r="H46" s="278"/>
      <c r="I46" s="278"/>
      <c r="J46" s="278"/>
      <c r="K46" s="278"/>
      <c r="L46" s="278"/>
      <c r="M46" s="279"/>
      <c r="N46" s="33"/>
    </row>
    <row r="47" spans="1:14" ht="67.2">
      <c r="A47" s="87" t="s">
        <v>190</v>
      </c>
      <c r="B47" s="8" t="s">
        <v>197</v>
      </c>
      <c r="C47" s="87" t="s">
        <v>200</v>
      </c>
      <c r="D47" s="119" t="s">
        <v>131</v>
      </c>
      <c r="E47" s="97" t="s">
        <v>206</v>
      </c>
      <c r="F47" s="97" t="s">
        <v>206</v>
      </c>
      <c r="G47" s="117" t="s">
        <v>55</v>
      </c>
      <c r="H47" s="173">
        <v>46147</v>
      </c>
      <c r="I47" s="117" t="s">
        <v>209</v>
      </c>
      <c r="J47" s="117" t="s">
        <v>55</v>
      </c>
      <c r="K47" s="204">
        <v>46149</v>
      </c>
      <c r="L47" s="117" t="s">
        <v>209</v>
      </c>
      <c r="M47" s="100"/>
    </row>
    <row r="48" spans="1:14" ht="67.2">
      <c r="A48" s="87" t="s">
        <v>191</v>
      </c>
      <c r="B48" s="8" t="s">
        <v>198</v>
      </c>
      <c r="C48" s="87" t="s">
        <v>201</v>
      </c>
      <c r="D48" s="119" t="s">
        <v>131</v>
      </c>
      <c r="E48" s="97" t="s">
        <v>177</v>
      </c>
      <c r="F48" s="97" t="s">
        <v>177</v>
      </c>
      <c r="G48" s="117" t="s">
        <v>55</v>
      </c>
      <c r="H48" s="173">
        <v>46147</v>
      </c>
      <c r="I48" s="117" t="s">
        <v>209</v>
      </c>
      <c r="J48" s="117" t="s">
        <v>55</v>
      </c>
      <c r="K48" s="204">
        <v>46149</v>
      </c>
      <c r="L48" s="117" t="s">
        <v>209</v>
      </c>
      <c r="M48" s="100"/>
    </row>
    <row r="49" spans="1:13" ht="67.2">
      <c r="A49" s="87" t="s">
        <v>192</v>
      </c>
      <c r="B49" s="8" t="s">
        <v>169</v>
      </c>
      <c r="C49" s="87" t="s">
        <v>202</v>
      </c>
      <c r="D49" s="119" t="s">
        <v>131</v>
      </c>
      <c r="E49" s="97" t="s">
        <v>178</v>
      </c>
      <c r="F49" s="97" t="s">
        <v>178</v>
      </c>
      <c r="G49" s="117" t="s">
        <v>55</v>
      </c>
      <c r="H49" s="173">
        <v>46147</v>
      </c>
      <c r="I49" s="117" t="s">
        <v>209</v>
      </c>
      <c r="J49" s="117" t="s">
        <v>55</v>
      </c>
      <c r="K49" s="204">
        <v>46149</v>
      </c>
      <c r="L49" s="117" t="s">
        <v>209</v>
      </c>
      <c r="M49" s="100"/>
    </row>
    <row r="50" spans="1:13" ht="67.2">
      <c r="A50" s="87" t="s">
        <v>193</v>
      </c>
      <c r="B50" s="8" t="s">
        <v>170</v>
      </c>
      <c r="C50" s="87" t="s">
        <v>203</v>
      </c>
      <c r="D50" s="119" t="s">
        <v>131</v>
      </c>
      <c r="E50" s="97" t="s">
        <v>179</v>
      </c>
      <c r="F50" s="97" t="s">
        <v>179</v>
      </c>
      <c r="G50" s="117" t="s">
        <v>55</v>
      </c>
      <c r="H50" s="173">
        <v>46147</v>
      </c>
      <c r="I50" s="117" t="s">
        <v>209</v>
      </c>
      <c r="J50" s="117" t="s">
        <v>55</v>
      </c>
      <c r="K50" s="204">
        <v>46149</v>
      </c>
      <c r="L50" s="117" t="s">
        <v>209</v>
      </c>
      <c r="M50" s="100"/>
    </row>
    <row r="51" spans="1:13" ht="67.2">
      <c r="A51" s="87" t="s">
        <v>194</v>
      </c>
      <c r="B51" s="8" t="s">
        <v>171</v>
      </c>
      <c r="C51" s="87" t="s">
        <v>204</v>
      </c>
      <c r="D51" s="119" t="s">
        <v>131</v>
      </c>
      <c r="E51" s="97" t="s">
        <v>66</v>
      </c>
      <c r="F51" s="97" t="s">
        <v>66</v>
      </c>
      <c r="G51" s="117" t="s">
        <v>55</v>
      </c>
      <c r="H51" s="173">
        <v>46147</v>
      </c>
      <c r="I51" s="117" t="s">
        <v>209</v>
      </c>
      <c r="J51" s="117" t="s">
        <v>55</v>
      </c>
      <c r="K51" s="204">
        <v>46149</v>
      </c>
      <c r="L51" s="117" t="s">
        <v>209</v>
      </c>
      <c r="M51" s="100"/>
    </row>
    <row r="52" spans="1:13" ht="67.2">
      <c r="A52" s="137" t="s">
        <v>195</v>
      </c>
      <c r="B52" s="8" t="s">
        <v>199</v>
      </c>
      <c r="C52" s="137" t="s">
        <v>205</v>
      </c>
      <c r="D52" s="138" t="s">
        <v>131</v>
      </c>
      <c r="E52" s="139" t="s">
        <v>207</v>
      </c>
      <c r="F52" s="139" t="s">
        <v>207</v>
      </c>
      <c r="G52" s="123" t="s">
        <v>55</v>
      </c>
      <c r="H52" s="174">
        <v>46147</v>
      </c>
      <c r="I52" s="117" t="s">
        <v>209</v>
      </c>
      <c r="J52" s="123" t="s">
        <v>55</v>
      </c>
      <c r="K52" s="297">
        <v>46149</v>
      </c>
      <c r="L52" s="117" t="s">
        <v>209</v>
      </c>
      <c r="M52" s="175"/>
    </row>
    <row r="53" spans="1:13" ht="17.399999999999999">
      <c r="A53" s="166"/>
      <c r="B53" s="166"/>
      <c r="C53" s="166"/>
      <c r="D53" s="167"/>
      <c r="E53" s="168"/>
      <c r="F53" s="168"/>
      <c r="G53" s="169"/>
      <c r="H53" s="170"/>
      <c r="I53" s="169"/>
      <c r="J53" s="169"/>
      <c r="K53" s="171"/>
      <c r="L53" s="169"/>
      <c r="M53" s="172"/>
    </row>
  </sheetData>
  <mergeCells count="14">
    <mergeCell ref="A46:M46"/>
    <mergeCell ref="B1:F1"/>
    <mergeCell ref="B2:F2"/>
    <mergeCell ref="G31:L31"/>
    <mergeCell ref="M31:M33"/>
    <mergeCell ref="G32:I32"/>
    <mergeCell ref="J32:L32"/>
    <mergeCell ref="F31:F33"/>
    <mergeCell ref="A31:A33"/>
    <mergeCell ref="B31:B33"/>
    <mergeCell ref="C31:C33"/>
    <mergeCell ref="D31:D33"/>
    <mergeCell ref="E31:E33"/>
    <mergeCell ref="A34:M34"/>
  </mergeCells>
  <dataValidations count="1">
    <dataValidation type="list" operator="equal" allowBlank="1" showErrorMessage="1" promptTitle="dfdf" sqref="J35:J45 G35:G45 G47:G53 J47:J53">
      <formula1>"Passed,Untested,Failed,Blocked"</formula1>
      <formula2>0</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
  <sheetViews>
    <sheetView zoomScale="70" zoomScaleNormal="70" workbookViewId="0">
      <selection activeCell="K48" sqref="K48"/>
    </sheetView>
  </sheetViews>
  <sheetFormatPr defaultRowHeight="14.4"/>
  <cols>
    <col min="1" max="1" width="21.44140625" customWidth="1"/>
    <col min="2" max="2" width="29.33203125" customWidth="1"/>
    <col min="3" max="3" width="26.88671875" customWidth="1"/>
    <col min="4" max="4" width="36.21875" customWidth="1"/>
    <col min="5" max="5" width="34.88671875" customWidth="1"/>
    <col min="6" max="6" width="35.44140625" customWidth="1"/>
    <col min="7" max="7" width="14.88671875" customWidth="1"/>
    <col min="8" max="8" width="12.6640625" customWidth="1"/>
    <col min="11" max="11" width="16.5546875" customWidth="1"/>
    <col min="13" max="13" width="12.33203125" customWidth="1"/>
  </cols>
  <sheetData>
    <row r="1" spans="1:6" ht="22.8">
      <c r="A1" s="88" t="s">
        <v>41</v>
      </c>
      <c r="B1" s="248" t="s">
        <v>84</v>
      </c>
      <c r="C1" s="249"/>
      <c r="D1" s="249"/>
      <c r="E1" s="249"/>
      <c r="F1" s="250"/>
    </row>
    <row r="2" spans="1:6" ht="22.8">
      <c r="A2" s="88" t="s">
        <v>42</v>
      </c>
      <c r="B2" s="251" t="s">
        <v>26</v>
      </c>
      <c r="C2" s="252"/>
      <c r="D2" s="252"/>
      <c r="E2" s="252"/>
      <c r="F2" s="253"/>
    </row>
    <row r="3" spans="1:6" ht="18">
      <c r="A3" s="82"/>
      <c r="B3" s="89" t="s">
        <v>15</v>
      </c>
      <c r="C3" s="89" t="s">
        <v>16</v>
      </c>
      <c r="D3" s="89" t="s">
        <v>43</v>
      </c>
      <c r="E3" s="90" t="s">
        <v>18</v>
      </c>
      <c r="F3" s="89" t="s">
        <v>57</v>
      </c>
    </row>
    <row r="4" spans="1:6" ht="18">
      <c r="A4" s="83" t="s">
        <v>44</v>
      </c>
      <c r="B4" s="82">
        <v>10</v>
      </c>
      <c r="C4" s="82">
        <v>0</v>
      </c>
      <c r="D4" s="82">
        <v>0</v>
      </c>
      <c r="E4" s="82">
        <v>0</v>
      </c>
      <c r="F4" s="82">
        <f>B4</f>
        <v>10</v>
      </c>
    </row>
    <row r="5" spans="1:6" ht="18">
      <c r="A5" s="83" t="s">
        <v>45</v>
      </c>
      <c r="B5" s="82">
        <v>10</v>
      </c>
      <c r="C5" s="82">
        <v>0</v>
      </c>
      <c r="D5" s="82">
        <v>0</v>
      </c>
      <c r="E5" s="82">
        <v>0</v>
      </c>
      <c r="F5" s="82">
        <f>B5</f>
        <v>10</v>
      </c>
    </row>
    <row r="31" spans="1:13" ht="17.399999999999999">
      <c r="A31" s="281" t="s">
        <v>46</v>
      </c>
      <c r="B31" s="281" t="s">
        <v>5</v>
      </c>
      <c r="C31" s="281" t="s">
        <v>47</v>
      </c>
      <c r="D31" s="281" t="s">
        <v>58</v>
      </c>
      <c r="E31" s="282" t="s">
        <v>48</v>
      </c>
      <c r="F31" s="281" t="s">
        <v>49</v>
      </c>
      <c r="G31" s="267" t="s">
        <v>50</v>
      </c>
      <c r="H31" s="267"/>
      <c r="I31" s="267"/>
      <c r="J31" s="267"/>
      <c r="K31" s="267"/>
      <c r="L31" s="267"/>
      <c r="M31" s="268" t="s">
        <v>51</v>
      </c>
    </row>
    <row r="32" spans="1:13" ht="17.399999999999999">
      <c r="A32" s="281"/>
      <c r="B32" s="281"/>
      <c r="C32" s="281"/>
      <c r="D32" s="281"/>
      <c r="E32" s="282"/>
      <c r="F32" s="281"/>
      <c r="G32" s="267" t="s">
        <v>23</v>
      </c>
      <c r="H32" s="267"/>
      <c r="I32" s="267"/>
      <c r="J32" s="267" t="s">
        <v>24</v>
      </c>
      <c r="K32" s="267"/>
      <c r="L32" s="267"/>
      <c r="M32" s="280"/>
    </row>
    <row r="33" spans="1:14" ht="16.8">
      <c r="A33" s="281"/>
      <c r="B33" s="281"/>
      <c r="C33" s="281"/>
      <c r="D33" s="281"/>
      <c r="E33" s="282"/>
      <c r="F33" s="281"/>
      <c r="G33" s="84" t="s">
        <v>52</v>
      </c>
      <c r="H33" s="85" t="s">
        <v>53</v>
      </c>
      <c r="I33" s="84" t="s">
        <v>54</v>
      </c>
      <c r="J33" s="84" t="s">
        <v>52</v>
      </c>
      <c r="K33" s="84" t="s">
        <v>53</v>
      </c>
      <c r="L33" s="84" t="s">
        <v>54</v>
      </c>
      <c r="M33" s="280"/>
    </row>
    <row r="34" spans="1:14" ht="16.8">
      <c r="A34" s="283" t="s">
        <v>208</v>
      </c>
      <c r="B34" s="283"/>
      <c r="C34" s="283"/>
      <c r="D34" s="283"/>
      <c r="E34" s="283"/>
      <c r="F34" s="283"/>
      <c r="G34" s="283"/>
      <c r="H34" s="283"/>
      <c r="I34" s="283"/>
      <c r="J34" s="283"/>
      <c r="K34" s="283"/>
      <c r="L34" s="283"/>
      <c r="M34" s="283"/>
    </row>
    <row r="35" spans="1:14" ht="77.400000000000006" customHeight="1">
      <c r="A35" s="108" t="s">
        <v>210</v>
      </c>
      <c r="B35" s="108" t="s">
        <v>220</v>
      </c>
      <c r="C35" s="108"/>
      <c r="D35" s="96" t="s">
        <v>64</v>
      </c>
      <c r="E35" s="198" t="s">
        <v>226</v>
      </c>
      <c r="F35" s="198" t="s">
        <v>226</v>
      </c>
      <c r="G35" s="86" t="s">
        <v>55</v>
      </c>
      <c r="H35" s="39">
        <v>46147</v>
      </c>
      <c r="I35" s="86" t="s">
        <v>209</v>
      </c>
      <c r="J35" s="86" t="s">
        <v>55</v>
      </c>
      <c r="K35" s="39">
        <v>46149</v>
      </c>
      <c r="L35" s="86" t="s">
        <v>209</v>
      </c>
      <c r="M35" s="108" t="s">
        <v>59</v>
      </c>
    </row>
    <row r="36" spans="1:14" ht="70.8" customHeight="1">
      <c r="A36" s="108" t="s">
        <v>211</v>
      </c>
      <c r="B36" s="50" t="s">
        <v>120</v>
      </c>
      <c r="C36" s="51"/>
      <c r="D36" s="96" t="s">
        <v>64</v>
      </c>
      <c r="E36" s="52" t="s">
        <v>124</v>
      </c>
      <c r="F36" s="52" t="s">
        <v>124</v>
      </c>
      <c r="G36" s="86" t="s">
        <v>55</v>
      </c>
      <c r="H36" s="39">
        <v>46147</v>
      </c>
      <c r="I36" s="86" t="s">
        <v>209</v>
      </c>
      <c r="J36" s="86" t="s">
        <v>55</v>
      </c>
      <c r="K36" s="39">
        <v>46149</v>
      </c>
      <c r="L36" s="86" t="s">
        <v>209</v>
      </c>
      <c r="M36" s="51"/>
    </row>
    <row r="37" spans="1:14" ht="50.4" customHeight="1">
      <c r="A37" s="108" t="s">
        <v>212</v>
      </c>
      <c r="B37" s="50" t="s">
        <v>221</v>
      </c>
      <c r="C37" s="51"/>
      <c r="D37" s="96" t="s">
        <v>64</v>
      </c>
      <c r="E37" s="52" t="s">
        <v>227</v>
      </c>
      <c r="F37" s="52" t="s">
        <v>227</v>
      </c>
      <c r="G37" s="86" t="s">
        <v>55</v>
      </c>
      <c r="H37" s="39">
        <v>46147</v>
      </c>
      <c r="I37" s="86" t="s">
        <v>209</v>
      </c>
      <c r="J37" s="86" t="s">
        <v>55</v>
      </c>
      <c r="K37" s="39">
        <v>46149</v>
      </c>
      <c r="L37" s="86" t="s">
        <v>209</v>
      </c>
      <c r="M37" s="53"/>
    </row>
    <row r="38" spans="1:14" ht="33.6">
      <c r="A38" s="108" t="s">
        <v>213</v>
      </c>
      <c r="B38" s="100" t="s">
        <v>222</v>
      </c>
      <c r="C38" s="53"/>
      <c r="D38" s="96" t="s">
        <v>64</v>
      </c>
      <c r="E38" s="200" t="s">
        <v>228</v>
      </c>
      <c r="F38" s="200" t="s">
        <v>228</v>
      </c>
      <c r="G38" s="86" t="s">
        <v>55</v>
      </c>
      <c r="H38" s="39">
        <v>46147</v>
      </c>
      <c r="I38" s="86" t="s">
        <v>209</v>
      </c>
      <c r="J38" s="86" t="s">
        <v>55</v>
      </c>
      <c r="K38" s="39">
        <v>46149</v>
      </c>
      <c r="L38" s="86" t="s">
        <v>209</v>
      </c>
      <c r="M38" s="53"/>
      <c r="N38" s="38"/>
    </row>
    <row r="39" spans="1:14" ht="84" customHeight="1">
      <c r="A39" s="186" t="s">
        <v>214</v>
      </c>
      <c r="B39" s="175" t="s">
        <v>223</v>
      </c>
      <c r="C39" s="187"/>
      <c r="D39" s="138" t="s">
        <v>64</v>
      </c>
      <c r="E39" s="199" t="s">
        <v>224</v>
      </c>
      <c r="F39" s="199" t="s">
        <v>225</v>
      </c>
      <c r="G39" s="188" t="s">
        <v>55</v>
      </c>
      <c r="H39" s="189">
        <v>46147</v>
      </c>
      <c r="I39" s="188" t="s">
        <v>209</v>
      </c>
      <c r="J39" s="188" t="s">
        <v>55</v>
      </c>
      <c r="K39" s="189">
        <v>46149</v>
      </c>
      <c r="L39" s="86" t="s">
        <v>209</v>
      </c>
      <c r="M39" s="187"/>
      <c r="N39" s="38"/>
    </row>
    <row r="40" spans="1:14" ht="21" customHeight="1">
      <c r="A40" s="193"/>
      <c r="B40" s="194"/>
      <c r="C40" s="195"/>
      <c r="D40" s="167"/>
      <c r="E40" s="195"/>
      <c r="F40" s="195"/>
      <c r="G40" s="196"/>
      <c r="H40" s="197"/>
      <c r="I40" s="196"/>
      <c r="J40" s="196"/>
      <c r="K40" s="197"/>
      <c r="L40" s="196"/>
      <c r="M40" s="195"/>
      <c r="N40" s="143"/>
    </row>
    <row r="41" spans="1:14" ht="26.4" customHeight="1">
      <c r="A41" s="132"/>
      <c r="B41" s="121"/>
      <c r="C41" s="190"/>
      <c r="D41" s="142"/>
      <c r="E41" s="190"/>
      <c r="F41" s="190"/>
      <c r="G41" s="191"/>
      <c r="H41" s="192"/>
      <c r="I41" s="191"/>
      <c r="J41" s="191"/>
      <c r="K41" s="192"/>
      <c r="L41" s="191"/>
      <c r="M41" s="190"/>
      <c r="N41" s="143"/>
    </row>
    <row r="42" spans="1:14" ht="25.2" customHeight="1">
      <c r="A42" s="179"/>
      <c r="B42" s="180"/>
      <c r="C42" s="181"/>
      <c r="D42" s="182"/>
      <c r="E42" s="181"/>
      <c r="F42" s="181"/>
      <c r="G42" s="183"/>
      <c r="H42" s="109"/>
      <c r="I42" s="183"/>
      <c r="J42" s="183"/>
      <c r="K42" s="184"/>
      <c r="L42" s="183"/>
      <c r="M42" s="185"/>
    </row>
    <row r="43" spans="1:14" ht="16.8">
      <c r="A43" s="284" t="s">
        <v>56</v>
      </c>
      <c r="B43" s="285"/>
      <c r="C43" s="285"/>
      <c r="D43" s="285"/>
      <c r="E43" s="285"/>
      <c r="F43" s="285"/>
      <c r="G43" s="285"/>
      <c r="H43" s="285"/>
      <c r="I43" s="285"/>
      <c r="J43" s="285"/>
      <c r="K43" s="285"/>
      <c r="L43" s="285"/>
      <c r="M43" s="286"/>
    </row>
    <row r="44" spans="1:14" ht="184.95" customHeight="1">
      <c r="A44" s="87" t="s">
        <v>215</v>
      </c>
      <c r="B44" s="87" t="s">
        <v>65</v>
      </c>
      <c r="C44" s="87" t="s">
        <v>230</v>
      </c>
      <c r="D44" s="97" t="s">
        <v>131</v>
      </c>
      <c r="E44" s="97" t="s">
        <v>235</v>
      </c>
      <c r="F44" s="97" t="s">
        <v>235</v>
      </c>
      <c r="G44" s="86" t="s">
        <v>55</v>
      </c>
      <c r="H44" s="39">
        <v>46147</v>
      </c>
      <c r="I44" s="86" t="s">
        <v>209</v>
      </c>
      <c r="J44" s="86" t="s">
        <v>55</v>
      </c>
      <c r="K44" s="39">
        <v>46149</v>
      </c>
      <c r="L44" s="86" t="s">
        <v>209</v>
      </c>
      <c r="M44" s="51"/>
    </row>
    <row r="45" spans="1:14" ht="84">
      <c r="A45" s="87" t="s">
        <v>216</v>
      </c>
      <c r="B45" s="97" t="s">
        <v>229</v>
      </c>
      <c r="C45" s="87" t="s">
        <v>231</v>
      </c>
      <c r="D45" s="96" t="s">
        <v>131</v>
      </c>
      <c r="E45" s="97" t="s">
        <v>236</v>
      </c>
      <c r="F45" s="97" t="s">
        <v>236</v>
      </c>
      <c r="G45" s="37" t="s">
        <v>55</v>
      </c>
      <c r="H45" s="39">
        <v>46147</v>
      </c>
      <c r="I45" s="86" t="s">
        <v>209</v>
      </c>
      <c r="J45" s="37"/>
      <c r="K45" s="39">
        <v>46149</v>
      </c>
      <c r="L45" s="86" t="s">
        <v>209</v>
      </c>
      <c r="M45" s="98"/>
    </row>
    <row r="46" spans="1:14" ht="134.4" customHeight="1">
      <c r="A46" s="87" t="s">
        <v>217</v>
      </c>
      <c r="B46" s="87" t="s">
        <v>133</v>
      </c>
      <c r="C46" s="87" t="s">
        <v>232</v>
      </c>
      <c r="D46" s="97" t="s">
        <v>131</v>
      </c>
      <c r="E46" s="97" t="s">
        <v>237</v>
      </c>
      <c r="F46" s="97" t="s">
        <v>237</v>
      </c>
      <c r="G46" s="86" t="s">
        <v>55</v>
      </c>
      <c r="H46" s="39">
        <v>46147</v>
      </c>
      <c r="I46" s="86" t="s">
        <v>209</v>
      </c>
      <c r="J46" s="86" t="s">
        <v>55</v>
      </c>
      <c r="K46" s="39">
        <v>46149</v>
      </c>
      <c r="L46" s="86" t="s">
        <v>209</v>
      </c>
      <c r="M46" s="51"/>
    </row>
    <row r="47" spans="1:14" ht="184.95" customHeight="1">
      <c r="A47" s="87" t="s">
        <v>218</v>
      </c>
      <c r="B47" s="87" t="s">
        <v>136</v>
      </c>
      <c r="C47" s="87" t="s">
        <v>233</v>
      </c>
      <c r="D47" s="97" t="s">
        <v>131</v>
      </c>
      <c r="E47" s="97" t="s">
        <v>238</v>
      </c>
      <c r="F47" s="97" t="s">
        <v>238</v>
      </c>
      <c r="G47" s="86" t="s">
        <v>55</v>
      </c>
      <c r="H47" s="39">
        <v>46147</v>
      </c>
      <c r="I47" s="86" t="s">
        <v>209</v>
      </c>
      <c r="J47" s="86" t="s">
        <v>55</v>
      </c>
      <c r="K47" s="39">
        <v>46149</v>
      </c>
      <c r="L47" s="86" t="s">
        <v>209</v>
      </c>
      <c r="M47" s="51"/>
    </row>
    <row r="48" spans="1:14" ht="184.95" customHeight="1">
      <c r="A48" s="137" t="s">
        <v>219</v>
      </c>
      <c r="B48" s="137" t="s">
        <v>139</v>
      </c>
      <c r="C48" s="137" t="s">
        <v>234</v>
      </c>
      <c r="D48" s="139" t="s">
        <v>131</v>
      </c>
      <c r="E48" s="139" t="s">
        <v>239</v>
      </c>
      <c r="F48" s="139" t="s">
        <v>239</v>
      </c>
      <c r="G48" s="188" t="s">
        <v>55</v>
      </c>
      <c r="H48" s="189">
        <v>46147</v>
      </c>
      <c r="I48" s="188" t="s">
        <v>209</v>
      </c>
      <c r="J48" s="188" t="s">
        <v>55</v>
      </c>
      <c r="K48" s="189">
        <v>46149</v>
      </c>
      <c r="L48" s="86" t="s">
        <v>209</v>
      </c>
      <c r="M48" s="201"/>
    </row>
    <row r="49" spans="1:13" ht="23.4" customHeight="1">
      <c r="A49" s="166"/>
      <c r="B49" s="166"/>
      <c r="C49" s="166"/>
      <c r="D49" s="168"/>
      <c r="E49" s="168"/>
      <c r="F49" s="168"/>
      <c r="G49" s="196"/>
      <c r="H49" s="197"/>
      <c r="I49" s="196"/>
      <c r="J49" s="196"/>
      <c r="K49" s="197"/>
      <c r="L49" s="196"/>
      <c r="M49" s="203"/>
    </row>
    <row r="50" spans="1:13" ht="16.8">
      <c r="A50" s="140"/>
      <c r="B50" s="140"/>
      <c r="C50" s="140"/>
      <c r="D50" s="141"/>
      <c r="E50" s="141"/>
      <c r="F50" s="141"/>
      <c r="G50" s="191"/>
      <c r="H50" s="192"/>
      <c r="I50" s="191"/>
      <c r="J50" s="191"/>
      <c r="K50" s="192"/>
      <c r="L50" s="191"/>
      <c r="M50" s="202"/>
    </row>
  </sheetData>
  <mergeCells count="14">
    <mergeCell ref="A43:M43"/>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G35:G42 J35:J42 J44:J50 G44:G50">
      <formula1>"Passed,Untested,Failed,Blocked"</formula1>
      <formula2>0</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8"/>
  <sheetViews>
    <sheetView zoomScale="70" zoomScaleNormal="70" workbookViewId="0">
      <selection activeCell="O59" sqref="O59"/>
    </sheetView>
  </sheetViews>
  <sheetFormatPr defaultRowHeight="14.4"/>
  <cols>
    <col min="1" max="1" width="21.77734375" bestFit="1" customWidth="1"/>
    <col min="2" max="2" width="61.21875" bestFit="1" customWidth="1"/>
    <col min="3" max="3" width="50" bestFit="1" customWidth="1"/>
    <col min="4" max="4" width="36" bestFit="1" customWidth="1"/>
    <col min="5" max="5" width="25.6640625" customWidth="1"/>
    <col min="6" max="6" width="24.21875" customWidth="1"/>
    <col min="7" max="7" width="12.109375" bestFit="1" customWidth="1"/>
    <col min="8" max="8" width="15.88671875" bestFit="1" customWidth="1"/>
    <col min="9" max="9" width="17" bestFit="1" customWidth="1"/>
    <col min="10" max="10" width="12.109375" bestFit="1" customWidth="1"/>
    <col min="11" max="11" width="14.88671875" customWidth="1"/>
    <col min="12" max="12" width="17" bestFit="1" customWidth="1"/>
    <col min="13" max="13" width="11.33203125" bestFit="1" customWidth="1"/>
  </cols>
  <sheetData>
    <row r="1" spans="1:6" ht="22.8">
      <c r="A1" s="88" t="s">
        <v>41</v>
      </c>
      <c r="B1" s="248" t="s">
        <v>84</v>
      </c>
      <c r="C1" s="249"/>
      <c r="D1" s="249"/>
      <c r="E1" s="249"/>
      <c r="F1" s="250"/>
    </row>
    <row r="2" spans="1:6" ht="22.8">
      <c r="A2" s="88" t="s">
        <v>42</v>
      </c>
      <c r="B2" s="251" t="s">
        <v>79</v>
      </c>
      <c r="C2" s="252"/>
      <c r="D2" s="252"/>
      <c r="E2" s="252"/>
      <c r="F2" s="253"/>
    </row>
    <row r="3" spans="1:6" ht="18">
      <c r="A3" s="82"/>
      <c r="B3" s="89" t="s">
        <v>15</v>
      </c>
      <c r="C3" s="89" t="s">
        <v>16</v>
      </c>
      <c r="D3" s="89" t="s">
        <v>43</v>
      </c>
      <c r="E3" s="90" t="s">
        <v>18</v>
      </c>
      <c r="F3" s="89" t="s">
        <v>57</v>
      </c>
    </row>
    <row r="4" spans="1:6" ht="18">
      <c r="A4" s="83" t="s">
        <v>44</v>
      </c>
      <c r="B4" s="82">
        <v>32</v>
      </c>
      <c r="C4" s="82"/>
      <c r="D4" s="82"/>
      <c r="E4" s="82"/>
      <c r="F4" s="82">
        <v>32</v>
      </c>
    </row>
    <row r="5" spans="1:6" ht="18">
      <c r="A5" s="83" t="s">
        <v>45</v>
      </c>
      <c r="B5" s="104">
        <v>32</v>
      </c>
      <c r="C5" s="104"/>
      <c r="D5" s="104"/>
      <c r="E5" s="104"/>
      <c r="F5" s="82">
        <v>32</v>
      </c>
    </row>
    <row r="31" spans="1:13" ht="17.399999999999999">
      <c r="A31" s="281" t="s">
        <v>46</v>
      </c>
      <c r="B31" s="281" t="s">
        <v>5</v>
      </c>
      <c r="C31" s="281" t="s">
        <v>47</v>
      </c>
      <c r="D31" s="281" t="s">
        <v>58</v>
      </c>
      <c r="E31" s="282" t="s">
        <v>48</v>
      </c>
      <c r="F31" s="281" t="s">
        <v>49</v>
      </c>
      <c r="G31" s="256" t="s">
        <v>50</v>
      </c>
      <c r="H31" s="256"/>
      <c r="I31" s="256"/>
      <c r="J31" s="256"/>
      <c r="K31" s="256"/>
      <c r="L31" s="256"/>
      <c r="M31" s="254" t="s">
        <v>51</v>
      </c>
    </row>
    <row r="32" spans="1:13" ht="17.399999999999999">
      <c r="A32" s="281"/>
      <c r="B32" s="281"/>
      <c r="C32" s="281"/>
      <c r="D32" s="281"/>
      <c r="E32" s="282"/>
      <c r="F32" s="281"/>
      <c r="G32" s="256" t="s">
        <v>23</v>
      </c>
      <c r="H32" s="256"/>
      <c r="I32" s="256"/>
      <c r="J32" s="256" t="s">
        <v>24</v>
      </c>
      <c r="K32" s="256"/>
      <c r="L32" s="256"/>
      <c r="M32" s="289"/>
    </row>
    <row r="33" spans="1:13" ht="16.8">
      <c r="A33" s="281"/>
      <c r="B33" s="281"/>
      <c r="C33" s="281"/>
      <c r="D33" s="281"/>
      <c r="E33" s="282"/>
      <c r="F33" s="281"/>
      <c r="G33" s="84" t="s">
        <v>52</v>
      </c>
      <c r="H33" s="85" t="s">
        <v>53</v>
      </c>
      <c r="I33" s="84" t="s">
        <v>54</v>
      </c>
      <c r="J33" s="84" t="s">
        <v>52</v>
      </c>
      <c r="K33" s="84" t="s">
        <v>53</v>
      </c>
      <c r="L33" s="84" t="s">
        <v>54</v>
      </c>
      <c r="M33" s="289"/>
    </row>
    <row r="34" spans="1:13" ht="16.8">
      <c r="A34" s="283" t="s">
        <v>240</v>
      </c>
      <c r="B34" s="283"/>
      <c r="C34" s="283"/>
      <c r="D34" s="283"/>
      <c r="E34" s="283"/>
      <c r="F34" s="283"/>
      <c r="G34" s="283"/>
      <c r="H34" s="290"/>
      <c r="I34" s="283"/>
      <c r="J34" s="283"/>
      <c r="K34" s="283"/>
      <c r="L34" s="283"/>
      <c r="M34" s="283"/>
    </row>
    <row r="35" spans="1:13" ht="33.6">
      <c r="A35" s="94" t="s">
        <v>242</v>
      </c>
      <c r="B35" s="77" t="s">
        <v>262</v>
      </c>
      <c r="C35" s="113" t="s">
        <v>59</v>
      </c>
      <c r="D35" s="96" t="s">
        <v>64</v>
      </c>
      <c r="E35" s="79" t="s">
        <v>60</v>
      </c>
      <c r="F35" s="79" t="s">
        <v>60</v>
      </c>
      <c r="G35" s="81" t="s">
        <v>55</v>
      </c>
      <c r="H35" s="39">
        <v>46147</v>
      </c>
      <c r="I35" s="80" t="s">
        <v>209</v>
      </c>
      <c r="J35" s="37" t="s">
        <v>55</v>
      </c>
      <c r="K35" s="204">
        <v>46149</v>
      </c>
      <c r="L35" s="37" t="s">
        <v>209</v>
      </c>
      <c r="M35" s="78" t="s">
        <v>59</v>
      </c>
    </row>
    <row r="36" spans="1:13" ht="33.6">
      <c r="A36" s="94" t="s">
        <v>243</v>
      </c>
      <c r="B36" s="77" t="s">
        <v>157</v>
      </c>
      <c r="C36" s="78" t="s">
        <v>59</v>
      </c>
      <c r="D36" s="96" t="s">
        <v>64</v>
      </c>
      <c r="E36" s="79" t="s">
        <v>60</v>
      </c>
      <c r="F36" s="79" t="s">
        <v>60</v>
      </c>
      <c r="G36" s="81" t="s">
        <v>55</v>
      </c>
      <c r="H36" s="39">
        <v>46147</v>
      </c>
      <c r="I36" s="80" t="s">
        <v>209</v>
      </c>
      <c r="J36" s="37" t="s">
        <v>55</v>
      </c>
      <c r="K36" s="204">
        <v>46149</v>
      </c>
      <c r="L36" s="117" t="s">
        <v>209</v>
      </c>
      <c r="M36" s="78" t="s">
        <v>59</v>
      </c>
    </row>
    <row r="37" spans="1:13" ht="33.6">
      <c r="A37" s="94" t="s">
        <v>244</v>
      </c>
      <c r="B37" s="42" t="s">
        <v>263</v>
      </c>
      <c r="C37" s="43" t="s">
        <v>59</v>
      </c>
      <c r="D37" s="96" t="s">
        <v>64</v>
      </c>
      <c r="E37" s="44" t="s">
        <v>60</v>
      </c>
      <c r="F37" s="79" t="s">
        <v>60</v>
      </c>
      <c r="G37" s="81" t="s">
        <v>55</v>
      </c>
      <c r="H37" s="39">
        <v>46147</v>
      </c>
      <c r="I37" s="80" t="s">
        <v>209</v>
      </c>
      <c r="J37" s="37" t="s">
        <v>55</v>
      </c>
      <c r="K37" s="204">
        <v>46149</v>
      </c>
      <c r="L37" s="117" t="s">
        <v>209</v>
      </c>
      <c r="M37" s="43" t="s">
        <v>59</v>
      </c>
    </row>
    <row r="38" spans="1:13" ht="50.4">
      <c r="A38" s="94" t="s">
        <v>245</v>
      </c>
      <c r="B38" s="50" t="s">
        <v>264</v>
      </c>
      <c r="C38" s="100"/>
      <c r="D38" s="96" t="s">
        <v>64</v>
      </c>
      <c r="E38" s="87" t="s">
        <v>67</v>
      </c>
      <c r="F38" s="79" t="s">
        <v>60</v>
      </c>
      <c r="G38" s="81" t="s">
        <v>55</v>
      </c>
      <c r="H38" s="39">
        <v>46147</v>
      </c>
      <c r="I38" s="80" t="s">
        <v>209</v>
      </c>
      <c r="J38" s="37" t="s">
        <v>55</v>
      </c>
      <c r="K38" s="204">
        <v>46149</v>
      </c>
      <c r="L38" s="117" t="s">
        <v>209</v>
      </c>
      <c r="M38" s="105"/>
    </row>
    <row r="39" spans="1:13" ht="50.4">
      <c r="A39" s="94" t="s">
        <v>246</v>
      </c>
      <c r="B39" s="50" t="s">
        <v>265</v>
      </c>
      <c r="C39" s="100"/>
      <c r="D39" s="96" t="s">
        <v>64</v>
      </c>
      <c r="E39" s="87" t="s">
        <v>68</v>
      </c>
      <c r="F39" s="79" t="s">
        <v>60</v>
      </c>
      <c r="G39" s="81" t="s">
        <v>55</v>
      </c>
      <c r="H39" s="39">
        <v>46147</v>
      </c>
      <c r="I39" s="80" t="s">
        <v>209</v>
      </c>
      <c r="J39" s="37" t="s">
        <v>55</v>
      </c>
      <c r="K39" s="204">
        <v>46149</v>
      </c>
      <c r="L39" s="117" t="s">
        <v>209</v>
      </c>
      <c r="M39" s="106"/>
    </row>
    <row r="40" spans="1:13" ht="50.4">
      <c r="A40" s="94" t="s">
        <v>247</v>
      </c>
      <c r="B40" s="50" t="s">
        <v>158</v>
      </c>
      <c r="C40" s="40"/>
      <c r="D40" s="96" t="s">
        <v>64</v>
      </c>
      <c r="E40" s="87" t="s">
        <v>67</v>
      </c>
      <c r="F40" s="79" t="s">
        <v>60</v>
      </c>
      <c r="G40" s="81" t="s">
        <v>55</v>
      </c>
      <c r="H40" s="39">
        <v>46147</v>
      </c>
      <c r="I40" s="80" t="s">
        <v>209</v>
      </c>
      <c r="J40" s="37" t="s">
        <v>55</v>
      </c>
      <c r="K40" s="204">
        <v>46149</v>
      </c>
      <c r="L40" s="117" t="s">
        <v>209</v>
      </c>
      <c r="M40" s="106"/>
    </row>
    <row r="41" spans="1:13" ht="33.6">
      <c r="A41" s="94" t="s">
        <v>248</v>
      </c>
      <c r="B41" s="205" t="s">
        <v>266</v>
      </c>
      <c r="C41" s="40"/>
      <c r="D41" s="96" t="s">
        <v>64</v>
      </c>
      <c r="E41" s="79" t="s">
        <v>60</v>
      </c>
      <c r="F41" s="79" t="s">
        <v>60</v>
      </c>
      <c r="G41" s="81" t="s">
        <v>55</v>
      </c>
      <c r="H41" s="39">
        <v>46147</v>
      </c>
      <c r="I41" s="80" t="s">
        <v>209</v>
      </c>
      <c r="J41" s="37" t="s">
        <v>55</v>
      </c>
      <c r="K41" s="39">
        <v>46149</v>
      </c>
      <c r="L41" s="117" t="s">
        <v>209</v>
      </c>
      <c r="M41" s="106"/>
    </row>
    <row r="42" spans="1:13" ht="33.6">
      <c r="A42" s="94" t="s">
        <v>249</v>
      </c>
      <c r="B42" s="107" t="s">
        <v>267</v>
      </c>
      <c r="C42" s="40"/>
      <c r="D42" s="96" t="s">
        <v>64</v>
      </c>
      <c r="E42" s="79" t="s">
        <v>60</v>
      </c>
      <c r="F42" s="79" t="s">
        <v>60</v>
      </c>
      <c r="G42" s="81" t="s">
        <v>55</v>
      </c>
      <c r="H42" s="39">
        <v>46147</v>
      </c>
      <c r="I42" s="80" t="s">
        <v>209</v>
      </c>
      <c r="J42" s="37" t="s">
        <v>55</v>
      </c>
      <c r="K42" s="39">
        <v>46149</v>
      </c>
      <c r="L42" s="117" t="s">
        <v>209</v>
      </c>
      <c r="M42" s="106"/>
    </row>
    <row r="43" spans="1:13" ht="33.6">
      <c r="A43" s="94" t="s">
        <v>250</v>
      </c>
      <c r="B43" s="107" t="s">
        <v>268</v>
      </c>
      <c r="C43" s="40"/>
      <c r="D43" s="96" t="s">
        <v>64</v>
      </c>
      <c r="E43" s="79" t="s">
        <v>69</v>
      </c>
      <c r="F43" s="79" t="s">
        <v>69</v>
      </c>
      <c r="G43" s="81" t="s">
        <v>55</v>
      </c>
      <c r="H43" s="39">
        <v>46147</v>
      </c>
      <c r="I43" s="80" t="s">
        <v>209</v>
      </c>
      <c r="J43" s="37" t="s">
        <v>55</v>
      </c>
      <c r="K43" s="39">
        <v>46149</v>
      </c>
      <c r="L43" s="117" t="s">
        <v>209</v>
      </c>
      <c r="M43" s="106"/>
    </row>
    <row r="44" spans="1:13" ht="33.6">
      <c r="A44" s="94" t="s">
        <v>251</v>
      </c>
      <c r="B44" s="107" t="s">
        <v>269</v>
      </c>
      <c r="C44" s="40"/>
      <c r="D44" s="96" t="s">
        <v>64</v>
      </c>
      <c r="E44" s="79" t="s">
        <v>69</v>
      </c>
      <c r="F44" s="79" t="s">
        <v>69</v>
      </c>
      <c r="G44" s="81" t="s">
        <v>55</v>
      </c>
      <c r="H44" s="39">
        <v>46147</v>
      </c>
      <c r="I44" s="80" t="s">
        <v>209</v>
      </c>
      <c r="J44" s="37" t="s">
        <v>55</v>
      </c>
      <c r="K44" s="39">
        <v>46149</v>
      </c>
      <c r="L44" s="117" t="s">
        <v>209</v>
      </c>
      <c r="M44" s="106"/>
    </row>
    <row r="45" spans="1:13" ht="33.6">
      <c r="A45" s="94" t="s">
        <v>252</v>
      </c>
      <c r="B45" s="107" t="s">
        <v>270</v>
      </c>
      <c r="C45" s="40"/>
      <c r="D45" s="96" t="s">
        <v>64</v>
      </c>
      <c r="E45" s="79" t="s">
        <v>60</v>
      </c>
      <c r="F45" s="79" t="s">
        <v>60</v>
      </c>
      <c r="G45" s="81" t="s">
        <v>55</v>
      </c>
      <c r="H45" s="39">
        <v>46147</v>
      </c>
      <c r="I45" s="80" t="s">
        <v>209</v>
      </c>
      <c r="J45" s="37" t="s">
        <v>55</v>
      </c>
      <c r="K45" s="39">
        <v>46149</v>
      </c>
      <c r="L45" s="117" t="s">
        <v>209</v>
      </c>
      <c r="M45" s="106"/>
    </row>
    <row r="46" spans="1:13" ht="33.6">
      <c r="A46" s="94" t="s">
        <v>253</v>
      </c>
      <c r="B46" s="107" t="s">
        <v>271</v>
      </c>
      <c r="C46" s="40"/>
      <c r="D46" s="96" t="s">
        <v>64</v>
      </c>
      <c r="E46" s="79" t="s">
        <v>60</v>
      </c>
      <c r="F46" s="79" t="s">
        <v>60</v>
      </c>
      <c r="G46" s="81" t="s">
        <v>55</v>
      </c>
      <c r="H46" s="39">
        <v>46147</v>
      </c>
      <c r="I46" s="80" t="s">
        <v>209</v>
      </c>
      <c r="J46" s="37" t="s">
        <v>55</v>
      </c>
      <c r="K46" s="39">
        <v>46149</v>
      </c>
      <c r="L46" s="117" t="s">
        <v>209</v>
      </c>
      <c r="M46" s="106"/>
    </row>
    <row r="47" spans="1:13" ht="33.6">
      <c r="A47" s="94" t="s">
        <v>254</v>
      </c>
      <c r="B47" s="107" t="s">
        <v>277</v>
      </c>
      <c r="C47" s="40"/>
      <c r="D47" s="96" t="s">
        <v>64</v>
      </c>
      <c r="E47" s="79" t="s">
        <v>60</v>
      </c>
      <c r="F47" s="79" t="s">
        <v>60</v>
      </c>
      <c r="G47" s="81" t="s">
        <v>55</v>
      </c>
      <c r="H47" s="39">
        <v>46147</v>
      </c>
      <c r="I47" s="80" t="s">
        <v>209</v>
      </c>
      <c r="J47" s="37" t="s">
        <v>55</v>
      </c>
      <c r="K47" s="189">
        <v>46149</v>
      </c>
      <c r="L47" s="117" t="s">
        <v>209</v>
      </c>
      <c r="M47" s="106"/>
    </row>
    <row r="48" spans="1:13" s="120" customFormat="1" ht="67.2">
      <c r="A48" s="94" t="s">
        <v>272</v>
      </c>
      <c r="B48" s="107" t="s">
        <v>278</v>
      </c>
      <c r="C48" s="40"/>
      <c r="D48" s="119" t="s">
        <v>64</v>
      </c>
      <c r="E48" s="79" t="s">
        <v>279</v>
      </c>
      <c r="F48" s="79" t="s">
        <v>279</v>
      </c>
      <c r="G48" s="81" t="s">
        <v>55</v>
      </c>
      <c r="H48" s="39">
        <v>46147</v>
      </c>
      <c r="I48" s="80" t="s">
        <v>209</v>
      </c>
      <c r="J48" s="117" t="s">
        <v>55</v>
      </c>
      <c r="K48" s="114">
        <v>46149</v>
      </c>
      <c r="L48" s="117" t="s">
        <v>209</v>
      </c>
      <c r="M48" s="106"/>
    </row>
    <row r="49" spans="1:14" s="120" customFormat="1" ht="67.2">
      <c r="A49" s="94" t="s">
        <v>273</v>
      </c>
      <c r="B49" s="107" t="s">
        <v>275</v>
      </c>
      <c r="C49" s="40"/>
      <c r="D49" s="119" t="s">
        <v>64</v>
      </c>
      <c r="E49" s="79" t="s">
        <v>279</v>
      </c>
      <c r="F49" s="79" t="s">
        <v>279</v>
      </c>
      <c r="G49" s="81" t="s">
        <v>55</v>
      </c>
      <c r="H49" s="39">
        <v>46147</v>
      </c>
      <c r="I49" s="80" t="s">
        <v>209</v>
      </c>
      <c r="J49" s="117" t="s">
        <v>55</v>
      </c>
      <c r="K49" s="114">
        <v>46149</v>
      </c>
      <c r="L49" s="117" t="s">
        <v>209</v>
      </c>
      <c r="M49" s="106"/>
    </row>
    <row r="50" spans="1:14" s="120" customFormat="1" ht="67.2">
      <c r="A50" s="94" t="s">
        <v>274</v>
      </c>
      <c r="B50" s="107" t="s">
        <v>276</v>
      </c>
      <c r="C50" s="40"/>
      <c r="D50" s="119" t="s">
        <v>64</v>
      </c>
      <c r="E50" s="79" t="s">
        <v>280</v>
      </c>
      <c r="F50" s="79" t="s">
        <v>280</v>
      </c>
      <c r="G50" s="81" t="s">
        <v>55</v>
      </c>
      <c r="H50" s="39">
        <v>46147</v>
      </c>
      <c r="I50" s="80" t="s">
        <v>209</v>
      </c>
      <c r="J50" s="117" t="s">
        <v>55</v>
      </c>
      <c r="K50" s="114">
        <v>46149</v>
      </c>
      <c r="L50" s="117" t="s">
        <v>209</v>
      </c>
      <c r="M50" s="106"/>
    </row>
    <row r="51" spans="1:14" ht="16.8">
      <c r="A51" s="287" t="s">
        <v>241</v>
      </c>
      <c r="B51" s="287"/>
      <c r="C51" s="287"/>
      <c r="D51" s="287"/>
      <c r="E51" s="287"/>
      <c r="F51" s="287"/>
      <c r="G51" s="287"/>
      <c r="H51" s="288"/>
      <c r="I51" s="287"/>
      <c r="J51" s="287"/>
      <c r="K51" s="287"/>
      <c r="L51" s="287"/>
      <c r="M51" s="287"/>
      <c r="N51" s="33"/>
    </row>
    <row r="52" spans="1:14" ht="167.4" customHeight="1">
      <c r="A52" s="87" t="s">
        <v>255</v>
      </c>
      <c r="B52" s="87" t="s">
        <v>65</v>
      </c>
      <c r="C52" s="87" t="s">
        <v>281</v>
      </c>
      <c r="D52" s="96" t="s">
        <v>64</v>
      </c>
      <c r="E52" s="97" t="s">
        <v>282</v>
      </c>
      <c r="F52" s="97" t="s">
        <v>282</v>
      </c>
      <c r="G52" s="81" t="s">
        <v>55</v>
      </c>
      <c r="H52" s="39">
        <v>46147</v>
      </c>
      <c r="I52" s="80" t="s">
        <v>209</v>
      </c>
      <c r="J52" s="37" t="s">
        <v>55</v>
      </c>
      <c r="K52" s="204">
        <v>46149</v>
      </c>
      <c r="L52" s="37" t="s">
        <v>209</v>
      </c>
      <c r="M52" s="106"/>
    </row>
    <row r="53" spans="1:14" ht="84">
      <c r="A53" s="87" t="s">
        <v>256</v>
      </c>
      <c r="B53" s="87" t="s">
        <v>168</v>
      </c>
      <c r="C53" s="87" t="s">
        <v>283</v>
      </c>
      <c r="D53" s="96" t="s">
        <v>64</v>
      </c>
      <c r="E53" s="97" t="s">
        <v>284</v>
      </c>
      <c r="F53" s="97" t="s">
        <v>284</v>
      </c>
      <c r="G53" s="37" t="s">
        <v>55</v>
      </c>
      <c r="H53" s="39">
        <v>46147</v>
      </c>
      <c r="I53" s="80" t="s">
        <v>209</v>
      </c>
      <c r="J53" s="37" t="s">
        <v>55</v>
      </c>
      <c r="K53" s="204">
        <v>46149</v>
      </c>
      <c r="L53" s="117" t="s">
        <v>209</v>
      </c>
      <c r="M53" s="105"/>
    </row>
    <row r="54" spans="1:14" ht="84">
      <c r="A54" s="87" t="s">
        <v>257</v>
      </c>
      <c r="B54" s="87" t="s">
        <v>285</v>
      </c>
      <c r="C54" s="87" t="s">
        <v>306</v>
      </c>
      <c r="D54" s="96" t="s">
        <v>64</v>
      </c>
      <c r="E54" s="97" t="s">
        <v>318</v>
      </c>
      <c r="F54" s="97" t="s">
        <v>318</v>
      </c>
      <c r="G54" s="37" t="s">
        <v>55</v>
      </c>
      <c r="H54" s="114">
        <v>46147</v>
      </c>
      <c r="I54" s="117" t="s">
        <v>209</v>
      </c>
      <c r="J54" s="37" t="s">
        <v>55</v>
      </c>
      <c r="K54" s="204">
        <v>46149</v>
      </c>
      <c r="L54" s="117" t="s">
        <v>209</v>
      </c>
      <c r="M54" s="105"/>
    </row>
    <row r="55" spans="1:14" ht="67.2">
      <c r="A55" s="87" t="s">
        <v>258</v>
      </c>
      <c r="B55" s="87" t="s">
        <v>170</v>
      </c>
      <c r="C55" s="87" t="s">
        <v>307</v>
      </c>
      <c r="D55" s="96" t="s">
        <v>64</v>
      </c>
      <c r="E55" s="97" t="s">
        <v>179</v>
      </c>
      <c r="F55" s="97" t="s">
        <v>179</v>
      </c>
      <c r="G55" s="37" t="s">
        <v>55</v>
      </c>
      <c r="H55" s="114">
        <v>46147</v>
      </c>
      <c r="I55" s="117" t="s">
        <v>209</v>
      </c>
      <c r="J55" s="37" t="s">
        <v>55</v>
      </c>
      <c r="K55" s="204">
        <v>46149</v>
      </c>
      <c r="L55" s="117" t="s">
        <v>209</v>
      </c>
      <c r="M55" s="105"/>
    </row>
    <row r="56" spans="1:14" ht="84">
      <c r="A56" s="87" t="s">
        <v>259</v>
      </c>
      <c r="B56" s="87" t="s">
        <v>291</v>
      </c>
      <c r="C56" s="87" t="s">
        <v>308</v>
      </c>
      <c r="D56" s="96" t="s">
        <v>64</v>
      </c>
      <c r="E56" s="97" t="s">
        <v>327</v>
      </c>
      <c r="F56" s="97" t="s">
        <v>327</v>
      </c>
      <c r="G56" s="37" t="s">
        <v>55</v>
      </c>
      <c r="H56" s="114">
        <v>46147</v>
      </c>
      <c r="I56" s="117" t="s">
        <v>209</v>
      </c>
      <c r="J56" s="37" t="s">
        <v>55</v>
      </c>
      <c r="K56" s="204">
        <v>46149</v>
      </c>
      <c r="L56" s="117" t="s">
        <v>209</v>
      </c>
      <c r="M56" s="105"/>
    </row>
    <row r="57" spans="1:14" ht="67.2">
      <c r="A57" s="87" t="s">
        <v>260</v>
      </c>
      <c r="B57" s="87" t="s">
        <v>292</v>
      </c>
      <c r="C57" s="87" t="s">
        <v>309</v>
      </c>
      <c r="D57" s="96" t="s">
        <v>64</v>
      </c>
      <c r="E57" s="97" t="s">
        <v>326</v>
      </c>
      <c r="F57" s="97" t="s">
        <v>326</v>
      </c>
      <c r="G57" s="37" t="s">
        <v>55</v>
      </c>
      <c r="H57" s="114">
        <v>46147</v>
      </c>
      <c r="I57" s="117" t="s">
        <v>209</v>
      </c>
      <c r="J57" s="37" t="s">
        <v>55</v>
      </c>
      <c r="K57" s="204">
        <v>46149</v>
      </c>
      <c r="L57" s="117" t="s">
        <v>209</v>
      </c>
      <c r="M57" s="105"/>
    </row>
    <row r="58" spans="1:14" ht="84">
      <c r="A58" s="87" t="s">
        <v>261</v>
      </c>
      <c r="B58" s="87" t="s">
        <v>293</v>
      </c>
      <c r="C58" s="87" t="s">
        <v>310</v>
      </c>
      <c r="D58" s="96" t="s">
        <v>64</v>
      </c>
      <c r="E58" s="97" t="s">
        <v>325</v>
      </c>
      <c r="F58" s="97" t="s">
        <v>325</v>
      </c>
      <c r="G58" s="37" t="s">
        <v>55</v>
      </c>
      <c r="H58" s="114">
        <v>46147</v>
      </c>
      <c r="I58" s="117" t="s">
        <v>209</v>
      </c>
      <c r="J58" s="37" t="s">
        <v>55</v>
      </c>
      <c r="K58" s="204">
        <v>46149</v>
      </c>
      <c r="L58" s="117" t="s">
        <v>209</v>
      </c>
      <c r="M58" s="105"/>
    </row>
    <row r="59" spans="1:14" s="120" customFormat="1" ht="84">
      <c r="A59" s="87" t="s">
        <v>286</v>
      </c>
      <c r="B59" s="87" t="s">
        <v>171</v>
      </c>
      <c r="C59" s="87" t="s">
        <v>311</v>
      </c>
      <c r="D59" s="119" t="s">
        <v>64</v>
      </c>
      <c r="E59" s="97" t="s">
        <v>66</v>
      </c>
      <c r="F59" s="97" t="s">
        <v>66</v>
      </c>
      <c r="G59" s="117" t="s">
        <v>55</v>
      </c>
      <c r="H59" s="114">
        <v>46147</v>
      </c>
      <c r="I59" s="117" t="s">
        <v>209</v>
      </c>
      <c r="J59" s="117" t="s">
        <v>55</v>
      </c>
      <c r="K59" s="206">
        <v>46149</v>
      </c>
      <c r="L59" s="117" t="s">
        <v>209</v>
      </c>
      <c r="M59" s="105"/>
    </row>
    <row r="60" spans="1:14" s="120" customFormat="1" ht="84">
      <c r="A60" s="87" t="s">
        <v>287</v>
      </c>
      <c r="B60" s="87" t="s">
        <v>294</v>
      </c>
      <c r="C60" s="87" t="s">
        <v>312</v>
      </c>
      <c r="D60" s="119" t="s">
        <v>64</v>
      </c>
      <c r="E60" s="97" t="s">
        <v>324</v>
      </c>
      <c r="F60" s="97" t="s">
        <v>324</v>
      </c>
      <c r="G60" s="117" t="s">
        <v>55</v>
      </c>
      <c r="H60" s="114">
        <v>46147</v>
      </c>
      <c r="I60" s="117" t="s">
        <v>209</v>
      </c>
      <c r="J60" s="117" t="s">
        <v>55</v>
      </c>
      <c r="K60" s="206">
        <v>46149</v>
      </c>
      <c r="L60" s="117" t="s">
        <v>209</v>
      </c>
      <c r="M60" s="105"/>
    </row>
    <row r="61" spans="1:14" ht="84">
      <c r="A61" s="87" t="s">
        <v>288</v>
      </c>
      <c r="B61" s="40" t="s">
        <v>295</v>
      </c>
      <c r="C61" s="87" t="s">
        <v>313</v>
      </c>
      <c r="D61" s="119" t="s">
        <v>64</v>
      </c>
      <c r="E61" s="97" t="s">
        <v>323</v>
      </c>
      <c r="F61" s="97" t="s">
        <v>323</v>
      </c>
      <c r="G61" s="117" t="s">
        <v>55</v>
      </c>
      <c r="H61" s="209">
        <v>46147</v>
      </c>
      <c r="I61" s="117" t="s">
        <v>209</v>
      </c>
      <c r="J61" s="117" t="s">
        <v>55</v>
      </c>
      <c r="K61" s="95">
        <v>46149</v>
      </c>
      <c r="L61" s="117" t="s">
        <v>209</v>
      </c>
      <c r="M61" s="145"/>
    </row>
    <row r="62" spans="1:14" ht="67.2" customHeight="1">
      <c r="A62" s="87" t="s">
        <v>289</v>
      </c>
      <c r="B62" s="40" t="s">
        <v>296</v>
      </c>
      <c r="C62" s="87" t="s">
        <v>314</v>
      </c>
      <c r="D62" s="119" t="s">
        <v>64</v>
      </c>
      <c r="E62" s="97" t="s">
        <v>322</v>
      </c>
      <c r="F62" s="97" t="s">
        <v>322</v>
      </c>
      <c r="G62" s="117" t="s">
        <v>55</v>
      </c>
      <c r="H62" s="209">
        <v>46147</v>
      </c>
      <c r="I62" s="117" t="s">
        <v>209</v>
      </c>
      <c r="J62" s="117" t="s">
        <v>55</v>
      </c>
      <c r="K62" s="95">
        <v>46149</v>
      </c>
      <c r="L62" s="117" t="s">
        <v>209</v>
      </c>
      <c r="M62" s="145"/>
    </row>
    <row r="63" spans="1:14" ht="84">
      <c r="A63" s="87" t="s">
        <v>290</v>
      </c>
      <c r="B63" s="40" t="s">
        <v>302</v>
      </c>
      <c r="C63" s="87" t="s">
        <v>315</v>
      </c>
      <c r="D63" s="119" t="s">
        <v>64</v>
      </c>
      <c r="E63" s="97" t="s">
        <v>321</v>
      </c>
      <c r="F63" s="97" t="s">
        <v>321</v>
      </c>
      <c r="G63" s="117" t="s">
        <v>55</v>
      </c>
      <c r="H63" s="209">
        <v>46147</v>
      </c>
      <c r="I63" s="117" t="s">
        <v>209</v>
      </c>
      <c r="J63" s="117" t="s">
        <v>55</v>
      </c>
      <c r="K63" s="95">
        <v>46149</v>
      </c>
      <c r="L63" s="117" t="s">
        <v>209</v>
      </c>
      <c r="M63" s="145"/>
    </row>
    <row r="64" spans="1:14" ht="84">
      <c r="A64" s="87" t="s">
        <v>298</v>
      </c>
      <c r="B64" s="40" t="s">
        <v>297</v>
      </c>
      <c r="C64" s="87" t="s">
        <v>316</v>
      </c>
      <c r="D64" s="119" t="s">
        <v>64</v>
      </c>
      <c r="E64" s="97" t="s">
        <v>320</v>
      </c>
      <c r="F64" s="97" t="s">
        <v>320</v>
      </c>
      <c r="G64" s="117" t="s">
        <v>55</v>
      </c>
      <c r="H64" s="209">
        <v>46147</v>
      </c>
      <c r="I64" s="117" t="s">
        <v>209</v>
      </c>
      <c r="J64" s="117" t="s">
        <v>55</v>
      </c>
      <c r="K64" s="95">
        <v>46149</v>
      </c>
      <c r="L64" s="117" t="s">
        <v>209</v>
      </c>
      <c r="M64" s="145"/>
    </row>
    <row r="65" spans="1:13" ht="84">
      <c r="A65" s="87" t="s">
        <v>299</v>
      </c>
      <c r="B65" s="40" t="s">
        <v>303</v>
      </c>
      <c r="C65" s="87" t="s">
        <v>317</v>
      </c>
      <c r="D65" s="119" t="s">
        <v>64</v>
      </c>
      <c r="E65" s="97" t="s">
        <v>319</v>
      </c>
      <c r="F65" s="53" t="s">
        <v>319</v>
      </c>
      <c r="G65" s="117" t="s">
        <v>55</v>
      </c>
      <c r="H65" s="208">
        <v>46147</v>
      </c>
      <c r="I65" s="117" t="s">
        <v>209</v>
      </c>
      <c r="J65" s="117" t="s">
        <v>55</v>
      </c>
      <c r="K65" s="95">
        <v>46149</v>
      </c>
      <c r="L65" s="117" t="s">
        <v>209</v>
      </c>
      <c r="M65" s="145"/>
    </row>
    <row r="66" spans="1:13" ht="67.2">
      <c r="A66" s="87" t="s">
        <v>300</v>
      </c>
      <c r="B66" s="40" t="s">
        <v>304</v>
      </c>
      <c r="C66" s="53" t="s">
        <v>328</v>
      </c>
      <c r="D66" s="119" t="s">
        <v>64</v>
      </c>
      <c r="E66" s="53" t="s">
        <v>330</v>
      </c>
      <c r="F66" s="53" t="s">
        <v>330</v>
      </c>
      <c r="G66" s="117" t="s">
        <v>55</v>
      </c>
      <c r="H66" s="208">
        <v>46147</v>
      </c>
      <c r="I66" s="117" t="s">
        <v>209</v>
      </c>
      <c r="J66" s="117" t="s">
        <v>55</v>
      </c>
      <c r="K66" s="95">
        <v>46149</v>
      </c>
      <c r="L66" s="117" t="s">
        <v>209</v>
      </c>
      <c r="M66" s="145"/>
    </row>
    <row r="67" spans="1:13" ht="100.8">
      <c r="A67" s="87" t="s">
        <v>301</v>
      </c>
      <c r="B67" s="40" t="s">
        <v>305</v>
      </c>
      <c r="C67" s="53" t="s">
        <v>329</v>
      </c>
      <c r="D67" s="119" t="s">
        <v>64</v>
      </c>
      <c r="E67" s="53" t="s">
        <v>331</v>
      </c>
      <c r="F67" s="53" t="s">
        <v>331</v>
      </c>
      <c r="G67" s="117" t="s">
        <v>55</v>
      </c>
      <c r="H67" s="208">
        <v>46147</v>
      </c>
      <c r="I67" s="117" t="s">
        <v>209</v>
      </c>
      <c r="J67" s="117" t="s">
        <v>55</v>
      </c>
      <c r="K67" s="95">
        <v>46149</v>
      </c>
      <c r="L67" s="117" t="s">
        <v>209</v>
      </c>
      <c r="M67" s="145"/>
    </row>
    <row r="68" spans="1:13" ht="16.8">
      <c r="A68" s="87"/>
      <c r="B68" s="40"/>
      <c r="C68" s="145"/>
      <c r="D68" s="119"/>
      <c r="E68" s="145"/>
      <c r="F68" s="145"/>
      <c r="G68" s="117"/>
      <c r="H68" s="207"/>
      <c r="I68" s="117"/>
      <c r="J68" s="117"/>
      <c r="K68" s="95"/>
      <c r="L68" s="145"/>
      <c r="M68" s="145"/>
    </row>
  </sheetData>
  <mergeCells count="14">
    <mergeCell ref="A51:M51"/>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50 G35:G50 G52:G68 J52:J68">
      <formula1>"Passed,Untested,Failed,Blocked"</formula1>
      <formula2>0</formula2>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
  <sheetViews>
    <sheetView zoomScale="70" zoomScaleNormal="70" workbookViewId="0">
      <selection activeCell="K62" sqref="K62"/>
    </sheetView>
  </sheetViews>
  <sheetFormatPr defaultRowHeight="14.4"/>
  <cols>
    <col min="1" max="1" width="18.77734375" customWidth="1"/>
    <col min="2" max="2" width="34.21875" bestFit="1" customWidth="1"/>
    <col min="3" max="3" width="26.88671875" bestFit="1" customWidth="1"/>
    <col min="4" max="4" width="36" bestFit="1" customWidth="1"/>
    <col min="5" max="6" width="26" bestFit="1" customWidth="1"/>
    <col min="7" max="7" width="13.21875" customWidth="1"/>
    <col min="8" max="8" width="23.6640625" customWidth="1"/>
    <col min="9" max="9" width="18.44140625" customWidth="1"/>
    <col min="10" max="10" width="18.109375" customWidth="1"/>
    <col min="11" max="11" width="18" customWidth="1"/>
    <col min="12" max="12" width="20.44140625" customWidth="1"/>
    <col min="13" max="13" width="11.33203125" bestFit="1" customWidth="1"/>
  </cols>
  <sheetData>
    <row r="1" spans="1:6" ht="17.25" customHeight="1">
      <c r="A1" s="88" t="s">
        <v>41</v>
      </c>
      <c r="B1" s="248" t="s">
        <v>84</v>
      </c>
      <c r="C1" s="249"/>
      <c r="D1" s="249"/>
      <c r="E1" s="249"/>
      <c r="F1" s="250"/>
    </row>
    <row r="2" spans="1:6" ht="22.8">
      <c r="A2" s="88" t="s">
        <v>42</v>
      </c>
      <c r="B2" s="251" t="s">
        <v>80</v>
      </c>
      <c r="C2" s="252"/>
      <c r="D2" s="252"/>
      <c r="E2" s="252"/>
      <c r="F2" s="253"/>
    </row>
    <row r="3" spans="1:6" ht="16.5" customHeight="1">
      <c r="A3" s="82"/>
      <c r="B3" s="89" t="s">
        <v>15</v>
      </c>
      <c r="C3" s="89" t="s">
        <v>16</v>
      </c>
      <c r="D3" s="89" t="s">
        <v>43</v>
      </c>
      <c r="E3" s="90" t="s">
        <v>18</v>
      </c>
      <c r="F3" s="89" t="s">
        <v>57</v>
      </c>
    </row>
    <row r="4" spans="1:6" ht="18">
      <c r="A4" s="83" t="s">
        <v>44</v>
      </c>
      <c r="B4" s="82">
        <v>31</v>
      </c>
      <c r="C4" s="82">
        <v>0</v>
      </c>
      <c r="D4" s="82">
        <v>0</v>
      </c>
      <c r="E4" s="82">
        <v>0</v>
      </c>
      <c r="F4" s="82">
        <f>B4</f>
        <v>31</v>
      </c>
    </row>
    <row r="5" spans="1:6" ht="18">
      <c r="A5" s="83" t="s">
        <v>45</v>
      </c>
      <c r="B5" s="82">
        <v>31</v>
      </c>
      <c r="C5" s="82">
        <v>0</v>
      </c>
      <c r="D5" s="82">
        <v>0</v>
      </c>
      <c r="E5" s="82">
        <v>0</v>
      </c>
      <c r="F5" s="82">
        <f>B5</f>
        <v>31</v>
      </c>
    </row>
    <row r="31" spans="1:13" ht="17.399999999999999">
      <c r="A31" s="281" t="s">
        <v>46</v>
      </c>
      <c r="B31" s="281" t="s">
        <v>5</v>
      </c>
      <c r="C31" s="281" t="s">
        <v>47</v>
      </c>
      <c r="D31" s="281" t="s">
        <v>58</v>
      </c>
      <c r="E31" s="282" t="s">
        <v>48</v>
      </c>
      <c r="F31" s="281" t="s">
        <v>49</v>
      </c>
      <c r="G31" s="267" t="s">
        <v>50</v>
      </c>
      <c r="H31" s="267"/>
      <c r="I31" s="267"/>
      <c r="J31" s="267"/>
      <c r="K31" s="267"/>
      <c r="L31" s="267"/>
      <c r="M31" s="268" t="s">
        <v>51</v>
      </c>
    </row>
    <row r="32" spans="1:13" ht="17.399999999999999">
      <c r="A32" s="281"/>
      <c r="B32" s="281"/>
      <c r="C32" s="281"/>
      <c r="D32" s="281"/>
      <c r="E32" s="282"/>
      <c r="F32" s="281"/>
      <c r="G32" s="267" t="s">
        <v>23</v>
      </c>
      <c r="H32" s="267"/>
      <c r="I32" s="267"/>
      <c r="J32" s="267" t="s">
        <v>24</v>
      </c>
      <c r="K32" s="267"/>
      <c r="L32" s="267"/>
      <c r="M32" s="280"/>
    </row>
    <row r="33" spans="1:14" ht="16.8">
      <c r="A33" s="281"/>
      <c r="B33" s="281"/>
      <c r="C33" s="281"/>
      <c r="D33" s="281"/>
      <c r="E33" s="282"/>
      <c r="F33" s="281"/>
      <c r="G33" s="84" t="s">
        <v>52</v>
      </c>
      <c r="H33" s="85" t="s">
        <v>53</v>
      </c>
      <c r="I33" s="84" t="s">
        <v>54</v>
      </c>
      <c r="J33" s="84" t="s">
        <v>52</v>
      </c>
      <c r="K33" s="84" t="s">
        <v>53</v>
      </c>
      <c r="L33" s="84" t="s">
        <v>54</v>
      </c>
      <c r="M33" s="280"/>
    </row>
    <row r="34" spans="1:14" ht="16.8">
      <c r="A34" s="283" t="s">
        <v>370</v>
      </c>
      <c r="B34" s="283"/>
      <c r="C34" s="283"/>
      <c r="D34" s="283"/>
      <c r="E34" s="283"/>
      <c r="F34" s="283"/>
      <c r="G34" s="283"/>
      <c r="H34" s="283"/>
      <c r="I34" s="283"/>
      <c r="J34" s="283"/>
      <c r="K34" s="283"/>
      <c r="L34" s="283"/>
      <c r="M34" s="283"/>
    </row>
    <row r="35" spans="1:14" ht="33.6">
      <c r="A35" s="94" t="s">
        <v>338</v>
      </c>
      <c r="B35" s="77" t="s">
        <v>262</v>
      </c>
      <c r="C35" s="113" t="s">
        <v>59</v>
      </c>
      <c r="D35" s="125" t="s">
        <v>64</v>
      </c>
      <c r="E35" s="79" t="s">
        <v>60</v>
      </c>
      <c r="F35" s="79" t="s">
        <v>60</v>
      </c>
      <c r="G35" s="81" t="s">
        <v>55</v>
      </c>
      <c r="H35" s="39">
        <v>46147</v>
      </c>
      <c r="I35" s="80" t="s">
        <v>209</v>
      </c>
      <c r="J35" s="117" t="s">
        <v>55</v>
      </c>
      <c r="K35" s="204">
        <v>46149</v>
      </c>
      <c r="L35" s="117" t="s">
        <v>209</v>
      </c>
      <c r="M35" s="78" t="s">
        <v>59</v>
      </c>
    </row>
    <row r="36" spans="1:14" ht="33.6">
      <c r="A36" s="94" t="s">
        <v>339</v>
      </c>
      <c r="B36" s="77" t="s">
        <v>157</v>
      </c>
      <c r="C36" s="78" t="s">
        <v>59</v>
      </c>
      <c r="D36" s="125" t="s">
        <v>64</v>
      </c>
      <c r="E36" s="79" t="s">
        <v>60</v>
      </c>
      <c r="F36" s="79" t="s">
        <v>60</v>
      </c>
      <c r="G36" s="81" t="s">
        <v>55</v>
      </c>
      <c r="H36" s="39">
        <v>46147</v>
      </c>
      <c r="I36" s="80" t="s">
        <v>209</v>
      </c>
      <c r="J36" s="117" t="s">
        <v>55</v>
      </c>
      <c r="K36" s="204">
        <v>46149</v>
      </c>
      <c r="L36" s="117" t="s">
        <v>209</v>
      </c>
      <c r="M36" s="78" t="s">
        <v>59</v>
      </c>
    </row>
    <row r="37" spans="1:14" ht="33.6">
      <c r="A37" s="94" t="s">
        <v>340</v>
      </c>
      <c r="B37" s="42" t="s">
        <v>263</v>
      </c>
      <c r="C37" s="43" t="s">
        <v>59</v>
      </c>
      <c r="D37" s="125" t="s">
        <v>64</v>
      </c>
      <c r="E37" s="44" t="s">
        <v>60</v>
      </c>
      <c r="F37" s="79" t="s">
        <v>60</v>
      </c>
      <c r="G37" s="81" t="s">
        <v>55</v>
      </c>
      <c r="H37" s="39">
        <v>46147</v>
      </c>
      <c r="I37" s="80" t="s">
        <v>209</v>
      </c>
      <c r="J37" s="117" t="s">
        <v>55</v>
      </c>
      <c r="K37" s="204">
        <v>46149</v>
      </c>
      <c r="L37" s="117" t="s">
        <v>209</v>
      </c>
      <c r="M37" s="43" t="s">
        <v>59</v>
      </c>
    </row>
    <row r="38" spans="1:14" ht="50.4">
      <c r="A38" s="94" t="s">
        <v>341</v>
      </c>
      <c r="B38" s="50" t="s">
        <v>264</v>
      </c>
      <c r="C38" s="100"/>
      <c r="D38" s="125" t="s">
        <v>64</v>
      </c>
      <c r="E38" s="87" t="s">
        <v>67</v>
      </c>
      <c r="F38" s="79" t="s">
        <v>60</v>
      </c>
      <c r="G38" s="81" t="s">
        <v>55</v>
      </c>
      <c r="H38" s="39">
        <v>46147</v>
      </c>
      <c r="I38" s="80" t="s">
        <v>209</v>
      </c>
      <c r="J38" s="117" t="s">
        <v>55</v>
      </c>
      <c r="K38" s="204">
        <v>46149</v>
      </c>
      <c r="L38" s="117" t="s">
        <v>209</v>
      </c>
      <c r="M38" s="105"/>
      <c r="N38" s="38"/>
    </row>
    <row r="39" spans="1:14" ht="50.4">
      <c r="A39" s="94" t="s">
        <v>342</v>
      </c>
      <c r="B39" s="50" t="s">
        <v>265</v>
      </c>
      <c r="C39" s="100"/>
      <c r="D39" s="125" t="s">
        <v>64</v>
      </c>
      <c r="E39" s="87" t="s">
        <v>68</v>
      </c>
      <c r="F39" s="79" t="s">
        <v>60</v>
      </c>
      <c r="G39" s="81" t="s">
        <v>55</v>
      </c>
      <c r="H39" s="39">
        <v>46147</v>
      </c>
      <c r="I39" s="80" t="s">
        <v>209</v>
      </c>
      <c r="J39" s="117" t="s">
        <v>55</v>
      </c>
      <c r="K39" s="204">
        <v>46149</v>
      </c>
      <c r="L39" s="117" t="s">
        <v>209</v>
      </c>
      <c r="M39" s="106"/>
      <c r="N39" s="38"/>
    </row>
    <row r="40" spans="1:14" ht="50.4">
      <c r="A40" s="94" t="s">
        <v>343</v>
      </c>
      <c r="B40" s="50" t="s">
        <v>158</v>
      </c>
      <c r="C40" s="40"/>
      <c r="D40" s="125" t="s">
        <v>64</v>
      </c>
      <c r="E40" s="87" t="s">
        <v>67</v>
      </c>
      <c r="F40" s="79" t="s">
        <v>60</v>
      </c>
      <c r="G40" s="81" t="s">
        <v>55</v>
      </c>
      <c r="H40" s="39">
        <v>46147</v>
      </c>
      <c r="I40" s="80" t="s">
        <v>209</v>
      </c>
      <c r="J40" s="117" t="s">
        <v>55</v>
      </c>
      <c r="K40" s="204">
        <v>46149</v>
      </c>
      <c r="L40" s="117" t="s">
        <v>209</v>
      </c>
      <c r="M40" s="106"/>
      <c r="N40" s="38"/>
    </row>
    <row r="41" spans="1:14" ht="33.6">
      <c r="A41" s="94" t="s">
        <v>344</v>
      </c>
      <c r="B41" s="205" t="s">
        <v>266</v>
      </c>
      <c r="C41" s="40"/>
      <c r="D41" s="125" t="s">
        <v>64</v>
      </c>
      <c r="E41" s="79" t="s">
        <v>60</v>
      </c>
      <c r="F41" s="79" t="s">
        <v>60</v>
      </c>
      <c r="G41" s="81" t="s">
        <v>55</v>
      </c>
      <c r="H41" s="39">
        <v>46147</v>
      </c>
      <c r="I41" s="80" t="s">
        <v>209</v>
      </c>
      <c r="J41" s="117" t="s">
        <v>55</v>
      </c>
      <c r="K41" s="39">
        <v>46149</v>
      </c>
      <c r="L41" s="117" t="s">
        <v>209</v>
      </c>
      <c r="M41" s="106"/>
      <c r="N41" s="38"/>
    </row>
    <row r="42" spans="1:14" ht="33.6">
      <c r="A42" s="94" t="s">
        <v>345</v>
      </c>
      <c r="B42" s="107" t="s">
        <v>267</v>
      </c>
      <c r="C42" s="40"/>
      <c r="D42" s="125" t="s">
        <v>64</v>
      </c>
      <c r="E42" s="79" t="s">
        <v>60</v>
      </c>
      <c r="F42" s="79" t="s">
        <v>60</v>
      </c>
      <c r="G42" s="81" t="s">
        <v>55</v>
      </c>
      <c r="H42" s="39">
        <v>46147</v>
      </c>
      <c r="I42" s="80" t="s">
        <v>209</v>
      </c>
      <c r="J42" s="117" t="s">
        <v>55</v>
      </c>
      <c r="K42" s="39">
        <v>46149</v>
      </c>
      <c r="L42" s="117" t="s">
        <v>209</v>
      </c>
      <c r="M42" s="106"/>
    </row>
    <row r="43" spans="1:14" ht="16.8" customHeight="1">
      <c r="A43" s="94" t="s">
        <v>346</v>
      </c>
      <c r="B43" s="107" t="s">
        <v>268</v>
      </c>
      <c r="C43" s="40"/>
      <c r="D43" s="125" t="s">
        <v>64</v>
      </c>
      <c r="E43" s="79" t="s">
        <v>69</v>
      </c>
      <c r="F43" s="79" t="s">
        <v>69</v>
      </c>
      <c r="G43" s="81" t="s">
        <v>55</v>
      </c>
      <c r="H43" s="39">
        <v>46147</v>
      </c>
      <c r="I43" s="80" t="s">
        <v>209</v>
      </c>
      <c r="J43" s="117" t="s">
        <v>55</v>
      </c>
      <c r="K43" s="39">
        <v>46149</v>
      </c>
      <c r="L43" s="117" t="s">
        <v>209</v>
      </c>
      <c r="M43" s="106"/>
    </row>
    <row r="44" spans="1:14" ht="33.6">
      <c r="A44" s="94" t="s">
        <v>347</v>
      </c>
      <c r="B44" s="107" t="s">
        <v>269</v>
      </c>
      <c r="C44" s="40"/>
      <c r="D44" s="125" t="s">
        <v>64</v>
      </c>
      <c r="E44" s="79" t="s">
        <v>69</v>
      </c>
      <c r="F44" s="79" t="s">
        <v>69</v>
      </c>
      <c r="G44" s="81" t="s">
        <v>55</v>
      </c>
      <c r="H44" s="39">
        <v>46147</v>
      </c>
      <c r="I44" s="80" t="s">
        <v>209</v>
      </c>
      <c r="J44" s="117" t="s">
        <v>55</v>
      </c>
      <c r="K44" s="39">
        <v>46149</v>
      </c>
      <c r="L44" s="117" t="s">
        <v>209</v>
      </c>
      <c r="M44" s="106"/>
    </row>
    <row r="45" spans="1:14" ht="33.6">
      <c r="A45" s="94" t="s">
        <v>348</v>
      </c>
      <c r="B45" s="107" t="s">
        <v>270</v>
      </c>
      <c r="C45" s="40"/>
      <c r="D45" s="125" t="s">
        <v>64</v>
      </c>
      <c r="E45" s="79" t="s">
        <v>60</v>
      </c>
      <c r="F45" s="79" t="s">
        <v>60</v>
      </c>
      <c r="G45" s="81" t="s">
        <v>55</v>
      </c>
      <c r="H45" s="39">
        <v>46147</v>
      </c>
      <c r="I45" s="80" t="s">
        <v>209</v>
      </c>
      <c r="J45" s="117" t="s">
        <v>55</v>
      </c>
      <c r="K45" s="39">
        <v>46149</v>
      </c>
      <c r="L45" s="117" t="s">
        <v>209</v>
      </c>
      <c r="M45" s="106"/>
    </row>
    <row r="46" spans="1:14" ht="33.6">
      <c r="A46" s="94" t="s">
        <v>349</v>
      </c>
      <c r="B46" s="107" t="s">
        <v>271</v>
      </c>
      <c r="C46" s="40"/>
      <c r="D46" s="125" t="s">
        <v>64</v>
      </c>
      <c r="E46" s="79" t="s">
        <v>60</v>
      </c>
      <c r="F46" s="79" t="s">
        <v>60</v>
      </c>
      <c r="G46" s="81" t="s">
        <v>55</v>
      </c>
      <c r="H46" s="39">
        <v>46147</v>
      </c>
      <c r="I46" s="80" t="s">
        <v>209</v>
      </c>
      <c r="J46" s="117" t="s">
        <v>55</v>
      </c>
      <c r="K46" s="39">
        <v>46149</v>
      </c>
      <c r="L46" s="117" t="s">
        <v>209</v>
      </c>
      <c r="M46" s="106"/>
    </row>
    <row r="47" spans="1:14" ht="33.6">
      <c r="A47" s="94" t="s">
        <v>350</v>
      </c>
      <c r="B47" s="107" t="s">
        <v>277</v>
      </c>
      <c r="C47" s="40"/>
      <c r="D47" s="125" t="s">
        <v>64</v>
      </c>
      <c r="E47" s="79" t="s">
        <v>60</v>
      </c>
      <c r="F47" s="79" t="s">
        <v>60</v>
      </c>
      <c r="G47" s="81" t="s">
        <v>55</v>
      </c>
      <c r="H47" s="39">
        <v>46147</v>
      </c>
      <c r="I47" s="80" t="s">
        <v>209</v>
      </c>
      <c r="J47" s="117" t="s">
        <v>55</v>
      </c>
      <c r="K47" s="189">
        <v>46149</v>
      </c>
      <c r="L47" s="117" t="s">
        <v>209</v>
      </c>
      <c r="M47" s="106"/>
    </row>
    <row r="48" spans="1:14" ht="50.4">
      <c r="A48" s="94" t="s">
        <v>351</v>
      </c>
      <c r="B48" s="107" t="s">
        <v>278</v>
      </c>
      <c r="C48" s="40"/>
      <c r="D48" s="125" t="s">
        <v>64</v>
      </c>
      <c r="E48" s="79" t="s">
        <v>279</v>
      </c>
      <c r="F48" s="79" t="s">
        <v>279</v>
      </c>
      <c r="G48" s="81" t="s">
        <v>55</v>
      </c>
      <c r="H48" s="39">
        <v>46147</v>
      </c>
      <c r="I48" s="80" t="s">
        <v>209</v>
      </c>
      <c r="J48" s="117" t="s">
        <v>55</v>
      </c>
      <c r="K48" s="114">
        <v>46149</v>
      </c>
      <c r="L48" s="117" t="s">
        <v>209</v>
      </c>
      <c r="M48" s="106"/>
    </row>
    <row r="49" spans="1:13" ht="50.4">
      <c r="A49" s="94" t="s">
        <v>352</v>
      </c>
      <c r="B49" s="107" t="s">
        <v>275</v>
      </c>
      <c r="C49" s="40"/>
      <c r="D49" s="125" t="s">
        <v>64</v>
      </c>
      <c r="E49" s="79" t="s">
        <v>279</v>
      </c>
      <c r="F49" s="79" t="s">
        <v>279</v>
      </c>
      <c r="G49" s="81" t="s">
        <v>55</v>
      </c>
      <c r="H49" s="39">
        <v>46147</v>
      </c>
      <c r="I49" s="80" t="s">
        <v>209</v>
      </c>
      <c r="J49" s="117" t="s">
        <v>55</v>
      </c>
      <c r="K49" s="114">
        <v>46149</v>
      </c>
      <c r="L49" s="117" t="s">
        <v>209</v>
      </c>
      <c r="M49" s="106"/>
    </row>
    <row r="50" spans="1:13" ht="67.2">
      <c r="A50" s="94" t="s">
        <v>353</v>
      </c>
      <c r="B50" s="107" t="s">
        <v>276</v>
      </c>
      <c r="C50" s="40"/>
      <c r="D50" s="125" t="s">
        <v>64</v>
      </c>
      <c r="E50" s="79" t="s">
        <v>280</v>
      </c>
      <c r="F50" s="79" t="s">
        <v>280</v>
      </c>
      <c r="G50" s="81" t="s">
        <v>55</v>
      </c>
      <c r="H50" s="39">
        <v>46147</v>
      </c>
      <c r="I50" s="80" t="s">
        <v>209</v>
      </c>
      <c r="J50" s="117" t="s">
        <v>55</v>
      </c>
      <c r="K50" s="114">
        <v>46149</v>
      </c>
      <c r="L50" s="117" t="s">
        <v>209</v>
      </c>
      <c r="M50" s="106"/>
    </row>
    <row r="51" spans="1:13" ht="16.8">
      <c r="A51" s="287" t="s">
        <v>369</v>
      </c>
      <c r="B51" s="287"/>
      <c r="C51" s="287"/>
      <c r="D51" s="287"/>
      <c r="E51" s="287"/>
      <c r="F51" s="287"/>
      <c r="G51" s="287"/>
      <c r="H51" s="288"/>
      <c r="I51" s="287"/>
      <c r="J51" s="287"/>
      <c r="K51" s="287"/>
      <c r="L51" s="287"/>
      <c r="M51" s="287"/>
    </row>
    <row r="52" spans="1:13" ht="91.8" customHeight="1">
      <c r="A52" s="87" t="s">
        <v>354</v>
      </c>
      <c r="B52" s="87" t="s">
        <v>197</v>
      </c>
      <c r="C52" s="87" t="s">
        <v>336</v>
      </c>
      <c r="D52" s="125" t="s">
        <v>64</v>
      </c>
      <c r="E52" s="97" t="s">
        <v>332</v>
      </c>
      <c r="F52" s="97" t="s">
        <v>332</v>
      </c>
      <c r="G52" s="81" t="s">
        <v>55</v>
      </c>
      <c r="H52" s="39">
        <v>46147</v>
      </c>
      <c r="I52" s="80" t="s">
        <v>209</v>
      </c>
      <c r="J52" s="117" t="s">
        <v>55</v>
      </c>
      <c r="K52" s="204">
        <v>46149</v>
      </c>
      <c r="L52" s="117" t="s">
        <v>209</v>
      </c>
      <c r="M52" s="106"/>
    </row>
    <row r="53" spans="1:13" ht="117.6">
      <c r="A53" s="87" t="s">
        <v>355</v>
      </c>
      <c r="B53" s="87" t="s">
        <v>168</v>
      </c>
      <c r="C53" s="87" t="s">
        <v>371</v>
      </c>
      <c r="D53" s="125" t="s">
        <v>64</v>
      </c>
      <c r="E53" s="97" t="s">
        <v>284</v>
      </c>
      <c r="F53" s="97" t="s">
        <v>284</v>
      </c>
      <c r="G53" s="117" t="s">
        <v>55</v>
      </c>
      <c r="H53" s="39">
        <v>46147</v>
      </c>
      <c r="I53" s="80" t="s">
        <v>209</v>
      </c>
      <c r="J53" s="117" t="s">
        <v>55</v>
      </c>
      <c r="K53" s="204">
        <v>46149</v>
      </c>
      <c r="L53" s="117" t="s">
        <v>209</v>
      </c>
      <c r="M53" s="105"/>
    </row>
    <row r="54" spans="1:13" ht="117.6">
      <c r="A54" s="87" t="s">
        <v>356</v>
      </c>
      <c r="B54" s="87" t="s">
        <v>285</v>
      </c>
      <c r="C54" s="87" t="s">
        <v>372</v>
      </c>
      <c r="D54" s="125" t="s">
        <v>64</v>
      </c>
      <c r="E54" s="97" t="s">
        <v>318</v>
      </c>
      <c r="F54" s="97" t="s">
        <v>318</v>
      </c>
      <c r="G54" s="117" t="s">
        <v>55</v>
      </c>
      <c r="H54" s="114">
        <v>46147</v>
      </c>
      <c r="I54" s="117" t="s">
        <v>209</v>
      </c>
      <c r="J54" s="117" t="s">
        <v>55</v>
      </c>
      <c r="K54" s="204">
        <v>46149</v>
      </c>
      <c r="L54" s="117" t="s">
        <v>209</v>
      </c>
      <c r="M54" s="105"/>
    </row>
    <row r="55" spans="1:13" ht="100.8">
      <c r="A55" s="87" t="s">
        <v>357</v>
      </c>
      <c r="B55" s="87" t="s">
        <v>170</v>
      </c>
      <c r="C55" s="87" t="s">
        <v>373</v>
      </c>
      <c r="D55" s="125" t="s">
        <v>64</v>
      </c>
      <c r="E55" s="97" t="s">
        <v>179</v>
      </c>
      <c r="F55" s="97" t="s">
        <v>179</v>
      </c>
      <c r="G55" s="117" t="s">
        <v>55</v>
      </c>
      <c r="H55" s="114">
        <v>46147</v>
      </c>
      <c r="I55" s="117" t="s">
        <v>209</v>
      </c>
      <c r="J55" s="117" t="s">
        <v>55</v>
      </c>
      <c r="K55" s="204">
        <v>46149</v>
      </c>
      <c r="L55" s="117" t="s">
        <v>209</v>
      </c>
      <c r="M55" s="105"/>
    </row>
    <row r="56" spans="1:13" ht="117.6">
      <c r="A56" s="87" t="s">
        <v>358</v>
      </c>
      <c r="B56" s="87" t="s">
        <v>291</v>
      </c>
      <c r="C56" s="87" t="s">
        <v>376</v>
      </c>
      <c r="D56" s="125" t="s">
        <v>64</v>
      </c>
      <c r="E56" s="97" t="s">
        <v>327</v>
      </c>
      <c r="F56" s="97" t="s">
        <v>327</v>
      </c>
      <c r="G56" s="117" t="s">
        <v>55</v>
      </c>
      <c r="H56" s="114">
        <v>46147</v>
      </c>
      <c r="I56" s="117" t="s">
        <v>209</v>
      </c>
      <c r="J56" s="117" t="s">
        <v>55</v>
      </c>
      <c r="K56" s="204">
        <v>46149</v>
      </c>
      <c r="L56" s="117" t="s">
        <v>209</v>
      </c>
      <c r="M56" s="105"/>
    </row>
    <row r="57" spans="1:13" ht="100.8">
      <c r="A57" s="87" t="s">
        <v>359</v>
      </c>
      <c r="B57" s="87" t="s">
        <v>292</v>
      </c>
      <c r="C57" s="87" t="s">
        <v>377</v>
      </c>
      <c r="D57" s="125" t="s">
        <v>64</v>
      </c>
      <c r="E57" s="97" t="s">
        <v>326</v>
      </c>
      <c r="F57" s="97" t="s">
        <v>326</v>
      </c>
      <c r="G57" s="117" t="s">
        <v>55</v>
      </c>
      <c r="H57" s="114">
        <v>46147</v>
      </c>
      <c r="I57" s="117" t="s">
        <v>209</v>
      </c>
      <c r="J57" s="117" t="s">
        <v>55</v>
      </c>
      <c r="K57" s="204">
        <v>46149</v>
      </c>
      <c r="L57" s="117" t="s">
        <v>209</v>
      </c>
      <c r="M57" s="105"/>
    </row>
    <row r="58" spans="1:13" ht="117.6">
      <c r="A58" s="87" t="s">
        <v>360</v>
      </c>
      <c r="B58" s="87" t="s">
        <v>293</v>
      </c>
      <c r="C58" s="87" t="s">
        <v>378</v>
      </c>
      <c r="D58" s="125" t="s">
        <v>64</v>
      </c>
      <c r="E58" s="97" t="s">
        <v>325</v>
      </c>
      <c r="F58" s="97" t="s">
        <v>325</v>
      </c>
      <c r="G58" s="117" t="s">
        <v>55</v>
      </c>
      <c r="H58" s="114">
        <v>46147</v>
      </c>
      <c r="I58" s="117" t="s">
        <v>209</v>
      </c>
      <c r="J58" s="117" t="s">
        <v>55</v>
      </c>
      <c r="K58" s="204">
        <v>46149</v>
      </c>
      <c r="L58" s="117" t="s">
        <v>209</v>
      </c>
      <c r="M58" s="105"/>
    </row>
    <row r="59" spans="1:13" ht="100.8">
      <c r="A59" s="87" t="s">
        <v>361</v>
      </c>
      <c r="B59" s="87" t="s">
        <v>171</v>
      </c>
      <c r="C59" s="87" t="s">
        <v>337</v>
      </c>
      <c r="D59" s="125" t="s">
        <v>64</v>
      </c>
      <c r="E59" s="97" t="s">
        <v>66</v>
      </c>
      <c r="F59" s="97" t="s">
        <v>66</v>
      </c>
      <c r="G59" s="117" t="s">
        <v>55</v>
      </c>
      <c r="H59" s="114">
        <v>46147</v>
      </c>
      <c r="I59" s="117" t="s">
        <v>209</v>
      </c>
      <c r="J59" s="117" t="s">
        <v>55</v>
      </c>
      <c r="K59" s="206">
        <v>46149</v>
      </c>
      <c r="L59" s="117" t="s">
        <v>209</v>
      </c>
      <c r="M59" s="105"/>
    </row>
    <row r="60" spans="1:13" ht="117.6">
      <c r="A60" s="87" t="s">
        <v>362</v>
      </c>
      <c r="B60" s="87" t="s">
        <v>294</v>
      </c>
      <c r="C60" s="87" t="s">
        <v>375</v>
      </c>
      <c r="D60" s="125" t="s">
        <v>64</v>
      </c>
      <c r="E60" s="97" t="s">
        <v>324</v>
      </c>
      <c r="F60" s="97" t="s">
        <v>324</v>
      </c>
      <c r="G60" s="117" t="s">
        <v>55</v>
      </c>
      <c r="H60" s="114">
        <v>46147</v>
      </c>
      <c r="I60" s="117" t="s">
        <v>209</v>
      </c>
      <c r="J60" s="117" t="s">
        <v>55</v>
      </c>
      <c r="K60" s="206">
        <v>46149</v>
      </c>
      <c r="L60" s="117" t="s">
        <v>209</v>
      </c>
      <c r="M60" s="105"/>
    </row>
    <row r="61" spans="1:13" ht="117.6">
      <c r="A61" s="87" t="s">
        <v>363</v>
      </c>
      <c r="B61" s="100" t="s">
        <v>295</v>
      </c>
      <c r="C61" s="87" t="s">
        <v>374</v>
      </c>
      <c r="D61" s="125" t="s">
        <v>64</v>
      </c>
      <c r="E61" s="97" t="s">
        <v>323</v>
      </c>
      <c r="F61" s="97" t="s">
        <v>323</v>
      </c>
      <c r="G61" s="117" t="s">
        <v>55</v>
      </c>
      <c r="H61" s="209">
        <v>46147</v>
      </c>
      <c r="I61" s="117" t="s">
        <v>209</v>
      </c>
      <c r="J61" s="117" t="s">
        <v>55</v>
      </c>
      <c r="K61" s="95">
        <v>46149</v>
      </c>
      <c r="L61" s="117" t="s">
        <v>209</v>
      </c>
      <c r="M61" s="145"/>
    </row>
    <row r="62" spans="1:13" ht="100.8">
      <c r="A62" s="87" t="s">
        <v>364</v>
      </c>
      <c r="B62" s="100" t="s">
        <v>296</v>
      </c>
      <c r="C62" s="87" t="s">
        <v>380</v>
      </c>
      <c r="D62" s="125" t="s">
        <v>64</v>
      </c>
      <c r="E62" s="97" t="s">
        <v>322</v>
      </c>
      <c r="F62" s="97" t="s">
        <v>322</v>
      </c>
      <c r="G62" s="117" t="s">
        <v>55</v>
      </c>
      <c r="H62" s="209">
        <v>46147</v>
      </c>
      <c r="I62" s="117" t="s">
        <v>209</v>
      </c>
      <c r="J62" s="117" t="s">
        <v>55</v>
      </c>
      <c r="K62" s="95">
        <v>46149</v>
      </c>
      <c r="L62" s="117" t="s">
        <v>209</v>
      </c>
      <c r="M62" s="145"/>
    </row>
    <row r="63" spans="1:13" ht="117.6">
      <c r="A63" s="87" t="s">
        <v>365</v>
      </c>
      <c r="B63" s="100" t="s">
        <v>302</v>
      </c>
      <c r="C63" s="87" t="s">
        <v>379</v>
      </c>
      <c r="D63" s="125" t="s">
        <v>64</v>
      </c>
      <c r="E63" s="97" t="s">
        <v>321</v>
      </c>
      <c r="F63" s="97" t="s">
        <v>321</v>
      </c>
      <c r="G63" s="117" t="s">
        <v>55</v>
      </c>
      <c r="H63" s="209">
        <v>46147</v>
      </c>
      <c r="I63" s="117" t="s">
        <v>209</v>
      </c>
      <c r="J63" s="117" t="s">
        <v>55</v>
      </c>
      <c r="K63" s="95">
        <v>46149</v>
      </c>
      <c r="L63" s="117" t="s">
        <v>209</v>
      </c>
      <c r="M63" s="145"/>
    </row>
    <row r="64" spans="1:13" ht="117.6">
      <c r="A64" s="87" t="s">
        <v>366</v>
      </c>
      <c r="B64" s="100" t="s">
        <v>297</v>
      </c>
      <c r="C64" s="87" t="s">
        <v>316</v>
      </c>
      <c r="D64" s="125" t="s">
        <v>64</v>
      </c>
      <c r="E64" s="97" t="s">
        <v>320</v>
      </c>
      <c r="F64" s="97" t="s">
        <v>320</v>
      </c>
      <c r="G64" s="117" t="s">
        <v>55</v>
      </c>
      <c r="H64" s="209">
        <v>46147</v>
      </c>
      <c r="I64" s="117" t="s">
        <v>209</v>
      </c>
      <c r="J64" s="117" t="s">
        <v>55</v>
      </c>
      <c r="K64" s="95">
        <v>46149</v>
      </c>
      <c r="L64" s="117" t="s">
        <v>209</v>
      </c>
      <c r="M64" s="145"/>
    </row>
    <row r="65" spans="1:13" ht="84">
      <c r="A65" s="87" t="s">
        <v>367</v>
      </c>
      <c r="B65" s="100" t="s">
        <v>304</v>
      </c>
      <c r="C65" s="53" t="s">
        <v>381</v>
      </c>
      <c r="D65" s="125" t="s">
        <v>64</v>
      </c>
      <c r="E65" s="53" t="s">
        <v>330</v>
      </c>
      <c r="F65" s="53" t="s">
        <v>330</v>
      </c>
      <c r="G65" s="117" t="s">
        <v>55</v>
      </c>
      <c r="H65" s="208">
        <v>46147</v>
      </c>
      <c r="I65" s="117" t="s">
        <v>209</v>
      </c>
      <c r="J65" s="117" t="s">
        <v>55</v>
      </c>
      <c r="K65" s="95">
        <v>46149</v>
      </c>
      <c r="L65" s="117" t="s">
        <v>209</v>
      </c>
      <c r="M65" s="145"/>
    </row>
    <row r="66" spans="1:13" ht="151.19999999999999">
      <c r="A66" s="87" t="s">
        <v>368</v>
      </c>
      <c r="B66" s="100" t="s">
        <v>333</v>
      </c>
      <c r="C66" s="53" t="s">
        <v>382</v>
      </c>
      <c r="D66" s="125" t="s">
        <v>64</v>
      </c>
      <c r="E66" s="86" t="s">
        <v>334</v>
      </c>
      <c r="F66" s="51" t="s">
        <v>335</v>
      </c>
      <c r="G66" s="117" t="s">
        <v>55</v>
      </c>
      <c r="H66" s="208">
        <v>46147</v>
      </c>
      <c r="I66" s="117" t="s">
        <v>209</v>
      </c>
      <c r="J66" s="117" t="s">
        <v>55</v>
      </c>
      <c r="K66" s="95">
        <v>46149</v>
      </c>
      <c r="L66" s="117" t="s">
        <v>209</v>
      </c>
      <c r="M66" s="145"/>
    </row>
  </sheetData>
  <mergeCells count="14">
    <mergeCell ref="A51:M51"/>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50 G35:G50 J52:J66 G52:G66">
      <formula1>"Passed,Untested,Failed,Blocked"</formula1>
      <formula2>0</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
  <sheetViews>
    <sheetView zoomScale="70" zoomScaleNormal="70" workbookViewId="0">
      <selection activeCell="K47" sqref="K47"/>
    </sheetView>
  </sheetViews>
  <sheetFormatPr defaultRowHeight="14.4"/>
  <cols>
    <col min="1" max="1" width="21.44140625" style="120" customWidth="1"/>
    <col min="2" max="2" width="29.33203125" style="120" customWidth="1"/>
    <col min="3" max="3" width="26.88671875" style="120" customWidth="1"/>
    <col min="4" max="4" width="36.21875" style="120" customWidth="1"/>
    <col min="5" max="5" width="34.88671875" style="120" customWidth="1"/>
    <col min="6" max="6" width="35.44140625" style="120" customWidth="1"/>
    <col min="7" max="7" width="14.88671875" style="120" customWidth="1"/>
    <col min="8" max="8" width="12.6640625" style="120" customWidth="1"/>
    <col min="9" max="10" width="8.88671875" style="120"/>
    <col min="11" max="11" width="16.5546875" style="120" customWidth="1"/>
    <col min="12" max="12" width="8.88671875" style="120"/>
    <col min="13" max="13" width="12.33203125" style="120" customWidth="1"/>
    <col min="14" max="16384" width="8.88671875" style="120"/>
  </cols>
  <sheetData>
    <row r="1" spans="1:6" ht="22.8">
      <c r="A1" s="88" t="s">
        <v>41</v>
      </c>
      <c r="B1" s="248" t="s">
        <v>84</v>
      </c>
      <c r="C1" s="249"/>
      <c r="D1" s="249"/>
      <c r="E1" s="249"/>
      <c r="F1" s="250"/>
    </row>
    <row r="2" spans="1:6" ht="22.8">
      <c r="A2" s="88" t="s">
        <v>42</v>
      </c>
      <c r="B2" s="251" t="s">
        <v>73</v>
      </c>
      <c r="C2" s="252"/>
      <c r="D2" s="252"/>
      <c r="E2" s="252"/>
      <c r="F2" s="253"/>
    </row>
    <row r="3" spans="1:6" ht="18">
      <c r="A3" s="82"/>
      <c r="B3" s="124" t="s">
        <v>15</v>
      </c>
      <c r="C3" s="124" t="s">
        <v>16</v>
      </c>
      <c r="D3" s="124" t="s">
        <v>43</v>
      </c>
      <c r="E3" s="90" t="s">
        <v>18</v>
      </c>
      <c r="F3" s="124" t="s">
        <v>57</v>
      </c>
    </row>
    <row r="4" spans="1:6" ht="18">
      <c r="A4" s="83" t="s">
        <v>44</v>
      </c>
      <c r="B4" s="82">
        <v>9</v>
      </c>
      <c r="C4" s="82">
        <v>0</v>
      </c>
      <c r="D4" s="82">
        <v>0</v>
      </c>
      <c r="E4" s="82">
        <v>0</v>
      </c>
      <c r="F4" s="82">
        <f>B4</f>
        <v>9</v>
      </c>
    </row>
    <row r="5" spans="1:6" ht="18">
      <c r="A5" s="83" t="s">
        <v>45</v>
      </c>
      <c r="B5" s="82">
        <v>9</v>
      </c>
      <c r="C5" s="82">
        <v>0</v>
      </c>
      <c r="D5" s="82">
        <v>0</v>
      </c>
      <c r="E5" s="82">
        <v>0</v>
      </c>
      <c r="F5" s="82">
        <f>B5</f>
        <v>9</v>
      </c>
    </row>
    <row r="31" spans="1:13" ht="17.399999999999999">
      <c r="A31" s="281" t="s">
        <v>46</v>
      </c>
      <c r="B31" s="281" t="s">
        <v>5</v>
      </c>
      <c r="C31" s="281" t="s">
        <v>47</v>
      </c>
      <c r="D31" s="281" t="s">
        <v>58</v>
      </c>
      <c r="E31" s="282" t="s">
        <v>48</v>
      </c>
      <c r="F31" s="281" t="s">
        <v>49</v>
      </c>
      <c r="G31" s="267" t="s">
        <v>50</v>
      </c>
      <c r="H31" s="267"/>
      <c r="I31" s="267"/>
      <c r="J31" s="267"/>
      <c r="K31" s="267"/>
      <c r="L31" s="267"/>
      <c r="M31" s="268" t="s">
        <v>51</v>
      </c>
    </row>
    <row r="32" spans="1:13" ht="17.399999999999999">
      <c r="A32" s="281"/>
      <c r="B32" s="281"/>
      <c r="C32" s="281"/>
      <c r="D32" s="281"/>
      <c r="E32" s="282"/>
      <c r="F32" s="281"/>
      <c r="G32" s="267" t="s">
        <v>23</v>
      </c>
      <c r="H32" s="267"/>
      <c r="I32" s="267"/>
      <c r="J32" s="267" t="s">
        <v>24</v>
      </c>
      <c r="K32" s="267"/>
      <c r="L32" s="267"/>
      <c r="M32" s="280"/>
    </row>
    <row r="33" spans="1:14" ht="16.8">
      <c r="A33" s="281"/>
      <c r="B33" s="281"/>
      <c r="C33" s="281"/>
      <c r="D33" s="281"/>
      <c r="E33" s="282"/>
      <c r="F33" s="281"/>
      <c r="G33" s="126" t="s">
        <v>52</v>
      </c>
      <c r="H33" s="85" t="s">
        <v>53</v>
      </c>
      <c r="I33" s="126" t="s">
        <v>54</v>
      </c>
      <c r="J33" s="126" t="s">
        <v>52</v>
      </c>
      <c r="K33" s="126" t="s">
        <v>53</v>
      </c>
      <c r="L33" s="126" t="s">
        <v>54</v>
      </c>
      <c r="M33" s="280"/>
    </row>
    <row r="34" spans="1:14" ht="16.8">
      <c r="A34" s="283" t="s">
        <v>383</v>
      </c>
      <c r="B34" s="283"/>
      <c r="C34" s="283"/>
      <c r="D34" s="283"/>
      <c r="E34" s="283"/>
      <c r="F34" s="283"/>
      <c r="G34" s="283"/>
      <c r="H34" s="283"/>
      <c r="I34" s="283"/>
      <c r="J34" s="283"/>
      <c r="K34" s="283"/>
      <c r="L34" s="283"/>
      <c r="M34" s="283"/>
    </row>
    <row r="35" spans="1:14" ht="77.400000000000006" customHeight="1">
      <c r="A35" s="108" t="s">
        <v>391</v>
      </c>
      <c r="B35" s="108" t="s">
        <v>396</v>
      </c>
      <c r="C35" s="108"/>
      <c r="D35" s="125" t="s">
        <v>64</v>
      </c>
      <c r="E35" s="198" t="s">
        <v>437</v>
      </c>
      <c r="F35" s="198" t="s">
        <v>437</v>
      </c>
      <c r="G35" s="86" t="s">
        <v>55</v>
      </c>
      <c r="H35" s="39">
        <v>46147</v>
      </c>
      <c r="I35" s="86" t="s">
        <v>209</v>
      </c>
      <c r="J35" s="86" t="s">
        <v>55</v>
      </c>
      <c r="K35" s="39">
        <v>46149</v>
      </c>
      <c r="L35" s="86" t="s">
        <v>209</v>
      </c>
      <c r="M35" s="108" t="s">
        <v>59</v>
      </c>
    </row>
    <row r="36" spans="1:14" ht="70.8" customHeight="1">
      <c r="A36" s="108" t="s">
        <v>392</v>
      </c>
      <c r="B36" s="50" t="s">
        <v>397</v>
      </c>
      <c r="C36" s="51"/>
      <c r="D36" s="125" t="s">
        <v>64</v>
      </c>
      <c r="E36" s="52" t="s">
        <v>224</v>
      </c>
      <c r="F36" s="52" t="s">
        <v>224</v>
      </c>
      <c r="G36" s="86" t="s">
        <v>55</v>
      </c>
      <c r="H36" s="39">
        <v>46147</v>
      </c>
      <c r="I36" s="86" t="s">
        <v>209</v>
      </c>
      <c r="J36" s="86" t="s">
        <v>55</v>
      </c>
      <c r="K36" s="39">
        <v>46149</v>
      </c>
      <c r="L36" s="86" t="s">
        <v>209</v>
      </c>
      <c r="M36" s="51"/>
    </row>
    <row r="37" spans="1:14" ht="50.4" customHeight="1">
      <c r="A37" s="108" t="s">
        <v>393</v>
      </c>
      <c r="B37" s="50" t="s">
        <v>398</v>
      </c>
      <c r="C37" s="51"/>
      <c r="D37" s="125" t="s">
        <v>64</v>
      </c>
      <c r="E37" s="52" t="s">
        <v>438</v>
      </c>
      <c r="F37" s="52" t="s">
        <v>438</v>
      </c>
      <c r="G37" s="86" t="s">
        <v>55</v>
      </c>
      <c r="H37" s="39">
        <v>46147</v>
      </c>
      <c r="I37" s="86" t="s">
        <v>209</v>
      </c>
      <c r="J37" s="86" t="s">
        <v>55</v>
      </c>
      <c r="K37" s="39">
        <v>46149</v>
      </c>
      <c r="L37" s="86" t="s">
        <v>209</v>
      </c>
      <c r="M37" s="53"/>
    </row>
    <row r="38" spans="1:14" ht="33.6">
      <c r="A38" s="108" t="s">
        <v>394</v>
      </c>
      <c r="B38" s="100" t="s">
        <v>400</v>
      </c>
      <c r="C38" s="53"/>
      <c r="D38" s="125" t="s">
        <v>64</v>
      </c>
      <c r="E38" s="200" t="s">
        <v>224</v>
      </c>
      <c r="F38" s="200" t="s">
        <v>224</v>
      </c>
      <c r="G38" s="86" t="s">
        <v>55</v>
      </c>
      <c r="H38" s="39">
        <v>46147</v>
      </c>
      <c r="I38" s="86" t="s">
        <v>209</v>
      </c>
      <c r="J38" s="86" t="s">
        <v>55</v>
      </c>
      <c r="K38" s="39">
        <v>46149</v>
      </c>
      <c r="L38" s="86" t="s">
        <v>209</v>
      </c>
      <c r="M38" s="53"/>
      <c r="N38" s="38"/>
    </row>
    <row r="39" spans="1:14" ht="84" customHeight="1">
      <c r="A39" s="108" t="s">
        <v>395</v>
      </c>
      <c r="B39" s="175" t="s">
        <v>399</v>
      </c>
      <c r="C39" s="187"/>
      <c r="D39" s="138" t="s">
        <v>64</v>
      </c>
      <c r="E39" s="199" t="s">
        <v>224</v>
      </c>
      <c r="F39" s="199" t="s">
        <v>224</v>
      </c>
      <c r="G39" s="188" t="s">
        <v>55</v>
      </c>
      <c r="H39" s="189">
        <v>46147</v>
      </c>
      <c r="I39" s="188" t="s">
        <v>209</v>
      </c>
      <c r="J39" s="188" t="s">
        <v>55</v>
      </c>
      <c r="K39" s="189">
        <v>46149</v>
      </c>
      <c r="L39" s="86" t="s">
        <v>209</v>
      </c>
      <c r="M39" s="187"/>
      <c r="N39" s="38"/>
    </row>
    <row r="40" spans="1:14" ht="21" customHeight="1">
      <c r="A40" s="193"/>
      <c r="B40" s="194"/>
      <c r="C40" s="195"/>
      <c r="D40" s="167"/>
      <c r="E40" s="195"/>
      <c r="F40" s="195"/>
      <c r="G40" s="196"/>
      <c r="H40" s="197"/>
      <c r="I40" s="196"/>
      <c r="J40" s="196"/>
      <c r="K40" s="197"/>
      <c r="L40" s="196"/>
      <c r="M40" s="195"/>
      <c r="N40" s="143"/>
    </row>
    <row r="41" spans="1:14" ht="26.4" customHeight="1">
      <c r="A41" s="132"/>
      <c r="B41" s="121"/>
      <c r="C41" s="190"/>
      <c r="D41" s="142"/>
      <c r="E41" s="190"/>
      <c r="F41" s="190"/>
      <c r="G41" s="191"/>
      <c r="H41" s="192"/>
      <c r="I41" s="191"/>
      <c r="J41" s="191"/>
      <c r="K41" s="192"/>
      <c r="L41" s="191"/>
      <c r="M41" s="190"/>
      <c r="N41" s="143"/>
    </row>
    <row r="42" spans="1:14" ht="25.2" customHeight="1">
      <c r="A42" s="179"/>
      <c r="B42" s="180"/>
      <c r="C42" s="181"/>
      <c r="D42" s="182"/>
      <c r="E42" s="181"/>
      <c r="F42" s="181"/>
      <c r="G42" s="183"/>
      <c r="H42" s="109"/>
      <c r="I42" s="183"/>
      <c r="J42" s="183"/>
      <c r="K42" s="184"/>
      <c r="L42" s="183"/>
      <c r="M42" s="185"/>
    </row>
    <row r="43" spans="1:14" ht="16.8">
      <c r="A43" s="284" t="s">
        <v>384</v>
      </c>
      <c r="B43" s="285"/>
      <c r="C43" s="285"/>
      <c r="D43" s="285"/>
      <c r="E43" s="285"/>
      <c r="F43" s="285"/>
      <c r="G43" s="285"/>
      <c r="H43" s="285"/>
      <c r="I43" s="285"/>
      <c r="J43" s="285"/>
      <c r="K43" s="285"/>
      <c r="L43" s="285"/>
      <c r="M43" s="286"/>
    </row>
    <row r="44" spans="1:14" ht="184.95" customHeight="1">
      <c r="A44" s="87" t="s">
        <v>401</v>
      </c>
      <c r="B44" s="87" t="s">
        <v>439</v>
      </c>
      <c r="C44" s="87" t="s">
        <v>443</v>
      </c>
      <c r="D44" s="97" t="s">
        <v>131</v>
      </c>
      <c r="E44" s="97" t="s">
        <v>447</v>
      </c>
      <c r="F44" s="97" t="s">
        <v>447</v>
      </c>
      <c r="G44" s="86" t="s">
        <v>55</v>
      </c>
      <c r="H44" s="39">
        <v>46147</v>
      </c>
      <c r="I44" s="86" t="s">
        <v>209</v>
      </c>
      <c r="J44" s="86" t="s">
        <v>55</v>
      </c>
      <c r="K44" s="39">
        <v>46149</v>
      </c>
      <c r="L44" s="86" t="s">
        <v>209</v>
      </c>
      <c r="M44" s="51"/>
    </row>
    <row r="45" spans="1:14" ht="50.4">
      <c r="A45" s="87" t="s">
        <v>402</v>
      </c>
      <c r="B45" s="97" t="s">
        <v>440</v>
      </c>
      <c r="C45" s="87" t="s">
        <v>444</v>
      </c>
      <c r="D45" s="97" t="s">
        <v>131</v>
      </c>
      <c r="E45" s="97" t="s">
        <v>448</v>
      </c>
      <c r="F45" s="97" t="s">
        <v>448</v>
      </c>
      <c r="G45" s="117" t="s">
        <v>55</v>
      </c>
      <c r="H45" s="39">
        <v>46147</v>
      </c>
      <c r="I45" s="86" t="s">
        <v>209</v>
      </c>
      <c r="J45" s="117"/>
      <c r="K45" s="39">
        <v>46149</v>
      </c>
      <c r="L45" s="86" t="s">
        <v>209</v>
      </c>
      <c r="M45" s="98"/>
    </row>
    <row r="46" spans="1:14" ht="134.4" customHeight="1">
      <c r="A46" s="87" t="s">
        <v>403</v>
      </c>
      <c r="B46" s="87" t="s">
        <v>441</v>
      </c>
      <c r="C46" s="87" t="s">
        <v>445</v>
      </c>
      <c r="D46" s="97" t="s">
        <v>131</v>
      </c>
      <c r="E46" s="97" t="s">
        <v>449</v>
      </c>
      <c r="F46" s="97" t="s">
        <v>449</v>
      </c>
      <c r="G46" s="86" t="s">
        <v>55</v>
      </c>
      <c r="H46" s="39">
        <v>46147</v>
      </c>
      <c r="I46" s="86" t="s">
        <v>209</v>
      </c>
      <c r="J46" s="86" t="s">
        <v>55</v>
      </c>
      <c r="K46" s="39">
        <v>46149</v>
      </c>
      <c r="L46" s="86" t="s">
        <v>209</v>
      </c>
      <c r="M46" s="51"/>
    </row>
    <row r="47" spans="1:14" ht="92.4" customHeight="1">
      <c r="A47" s="87" t="s">
        <v>404</v>
      </c>
      <c r="B47" s="87" t="s">
        <v>442</v>
      </c>
      <c r="C47" s="87" t="s">
        <v>446</v>
      </c>
      <c r="D47" s="97" t="s">
        <v>131</v>
      </c>
      <c r="E47" s="97" t="s">
        <v>450</v>
      </c>
      <c r="F47" s="97" t="s">
        <v>450</v>
      </c>
      <c r="G47" s="86" t="s">
        <v>55</v>
      </c>
      <c r="H47" s="292">
        <v>46147</v>
      </c>
      <c r="I47" s="86" t="s">
        <v>209</v>
      </c>
      <c r="J47" s="86" t="s">
        <v>55</v>
      </c>
      <c r="K47" s="292">
        <v>46149</v>
      </c>
      <c r="L47" s="86" t="s">
        <v>209</v>
      </c>
      <c r="M47" s="51"/>
    </row>
    <row r="48" spans="1:14" ht="34.200000000000003" customHeight="1">
      <c r="A48" s="140"/>
      <c r="B48" s="140"/>
      <c r="C48" s="140"/>
      <c r="D48" s="141"/>
      <c r="E48" s="141"/>
      <c r="F48" s="141"/>
      <c r="G48" s="191"/>
      <c r="H48" s="291"/>
      <c r="I48" s="191"/>
      <c r="J48" s="191"/>
      <c r="K48" s="192"/>
      <c r="L48" s="191"/>
      <c r="M48" s="202"/>
    </row>
    <row r="49" spans="1:13" ht="23.4" customHeight="1">
      <c r="A49" s="140"/>
      <c r="B49" s="140"/>
      <c r="C49" s="140"/>
      <c r="D49" s="141"/>
      <c r="E49" s="141"/>
      <c r="F49" s="141"/>
      <c r="G49" s="191"/>
      <c r="H49" s="192"/>
      <c r="I49" s="191"/>
      <c r="J49" s="191"/>
      <c r="K49" s="192"/>
      <c r="L49" s="191"/>
      <c r="M49" s="202"/>
    </row>
    <row r="50" spans="1:13" ht="16.8">
      <c r="A50" s="140"/>
      <c r="B50" s="140"/>
      <c r="C50" s="140"/>
      <c r="D50" s="141"/>
      <c r="E50" s="141"/>
      <c r="F50" s="141"/>
      <c r="G50" s="191"/>
      <c r="H50" s="192"/>
      <c r="I50" s="191"/>
      <c r="J50" s="191"/>
      <c r="K50" s="192"/>
      <c r="L50" s="191"/>
      <c r="M50" s="202"/>
    </row>
  </sheetData>
  <mergeCells count="14">
    <mergeCell ref="M31:M33"/>
    <mergeCell ref="G32:I32"/>
    <mergeCell ref="J32:L32"/>
    <mergeCell ref="A34:M34"/>
    <mergeCell ref="A43:M43"/>
    <mergeCell ref="C31:C33"/>
    <mergeCell ref="D31:D33"/>
    <mergeCell ref="E31:E33"/>
    <mergeCell ref="F31:F33"/>
    <mergeCell ref="G31:L31"/>
    <mergeCell ref="B2:F2"/>
    <mergeCell ref="B1:F1"/>
    <mergeCell ref="A31:A33"/>
    <mergeCell ref="B31:B33"/>
  </mergeCells>
  <dataValidations count="1">
    <dataValidation type="list" operator="equal" allowBlank="1" showErrorMessage="1" promptTitle="dfdf" sqref="G35:G42 J35:J42 J44:J50 G44:G50">
      <formula1>"Passed,Untested,Failed,Blocked"</formula1>
      <formula2>0</formula2>
    </dataValidation>
  </dataValidations>
  <pageMargins left="0.7" right="0.7" top="0.75" bottom="0.75" header="0.3" footer="0.3"/>
  <pageSetup orientation="portrait" horizontalDpi="4294967292"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
  <sheetViews>
    <sheetView zoomScale="70" zoomScaleNormal="70" workbookViewId="0">
      <selection activeCell="K47" sqref="K47"/>
    </sheetView>
  </sheetViews>
  <sheetFormatPr defaultRowHeight="14.4"/>
  <cols>
    <col min="1" max="1" width="21.44140625" style="120" customWidth="1"/>
    <col min="2" max="2" width="35" style="120" customWidth="1"/>
    <col min="3" max="3" width="26.88671875" style="120" customWidth="1"/>
    <col min="4" max="4" width="36.21875" style="120" customWidth="1"/>
    <col min="5" max="5" width="34.88671875" style="120" customWidth="1"/>
    <col min="6" max="6" width="35.44140625" style="120" customWidth="1"/>
    <col min="7" max="7" width="14.88671875" style="120" customWidth="1"/>
    <col min="8" max="8" width="12.6640625" style="120" customWidth="1"/>
    <col min="9" max="10" width="8.88671875" style="120"/>
    <col min="11" max="11" width="16.5546875" style="120" customWidth="1"/>
    <col min="12" max="12" width="8.88671875" style="120"/>
    <col min="13" max="13" width="12.33203125" style="120" customWidth="1"/>
    <col min="14" max="16384" width="8.88671875" style="120"/>
  </cols>
  <sheetData>
    <row r="1" spans="1:6" ht="22.8">
      <c r="A1" s="88" t="s">
        <v>41</v>
      </c>
      <c r="B1" s="248" t="s">
        <v>84</v>
      </c>
      <c r="C1" s="249"/>
      <c r="D1" s="249"/>
      <c r="E1" s="249"/>
      <c r="F1" s="250"/>
    </row>
    <row r="2" spans="1:6" ht="22.8">
      <c r="A2" s="88" t="s">
        <v>42</v>
      </c>
      <c r="B2" s="251" t="s">
        <v>81</v>
      </c>
      <c r="C2" s="252"/>
      <c r="D2" s="252"/>
      <c r="E2" s="252"/>
      <c r="F2" s="253"/>
    </row>
    <row r="3" spans="1:6" ht="18">
      <c r="A3" s="82"/>
      <c r="B3" s="124" t="s">
        <v>15</v>
      </c>
      <c r="C3" s="124" t="s">
        <v>16</v>
      </c>
      <c r="D3" s="124" t="s">
        <v>43</v>
      </c>
      <c r="E3" s="90" t="s">
        <v>18</v>
      </c>
      <c r="F3" s="124" t="s">
        <v>57</v>
      </c>
    </row>
    <row r="4" spans="1:6" ht="18">
      <c r="A4" s="83" t="s">
        <v>44</v>
      </c>
      <c r="B4" s="82">
        <v>9</v>
      </c>
      <c r="C4" s="82">
        <v>0</v>
      </c>
      <c r="D4" s="82">
        <v>0</v>
      </c>
      <c r="E4" s="82">
        <v>0</v>
      </c>
      <c r="F4" s="82">
        <f>B4</f>
        <v>9</v>
      </c>
    </row>
    <row r="5" spans="1:6" ht="18">
      <c r="A5" s="83" t="s">
        <v>45</v>
      </c>
      <c r="B5" s="82">
        <v>9</v>
      </c>
      <c r="C5" s="82">
        <v>0</v>
      </c>
      <c r="D5" s="82">
        <v>0</v>
      </c>
      <c r="E5" s="82">
        <v>0</v>
      </c>
      <c r="F5" s="82">
        <f>B5</f>
        <v>9</v>
      </c>
    </row>
    <row r="31" spans="1:13" ht="17.399999999999999">
      <c r="A31" s="281" t="s">
        <v>46</v>
      </c>
      <c r="B31" s="281" t="s">
        <v>5</v>
      </c>
      <c r="C31" s="281" t="s">
        <v>47</v>
      </c>
      <c r="D31" s="281" t="s">
        <v>58</v>
      </c>
      <c r="E31" s="282" t="s">
        <v>48</v>
      </c>
      <c r="F31" s="281" t="s">
        <v>49</v>
      </c>
      <c r="G31" s="267" t="s">
        <v>50</v>
      </c>
      <c r="H31" s="267"/>
      <c r="I31" s="267"/>
      <c r="J31" s="267"/>
      <c r="K31" s="267"/>
      <c r="L31" s="267"/>
      <c r="M31" s="268" t="s">
        <v>51</v>
      </c>
    </row>
    <row r="32" spans="1:13" ht="17.399999999999999">
      <c r="A32" s="281"/>
      <c r="B32" s="281"/>
      <c r="C32" s="281"/>
      <c r="D32" s="281"/>
      <c r="E32" s="282"/>
      <c r="F32" s="281"/>
      <c r="G32" s="267" t="s">
        <v>23</v>
      </c>
      <c r="H32" s="267"/>
      <c r="I32" s="267"/>
      <c r="J32" s="267" t="s">
        <v>24</v>
      </c>
      <c r="K32" s="267"/>
      <c r="L32" s="267"/>
      <c r="M32" s="280"/>
    </row>
    <row r="33" spans="1:14" ht="16.8">
      <c r="A33" s="281"/>
      <c r="B33" s="281"/>
      <c r="C33" s="281"/>
      <c r="D33" s="281"/>
      <c r="E33" s="282"/>
      <c r="F33" s="281"/>
      <c r="G33" s="126" t="s">
        <v>52</v>
      </c>
      <c r="H33" s="85" t="s">
        <v>53</v>
      </c>
      <c r="I33" s="126" t="s">
        <v>54</v>
      </c>
      <c r="J33" s="126" t="s">
        <v>52</v>
      </c>
      <c r="K33" s="126" t="s">
        <v>53</v>
      </c>
      <c r="L33" s="126" t="s">
        <v>54</v>
      </c>
      <c r="M33" s="280"/>
    </row>
    <row r="34" spans="1:14" ht="16.8">
      <c r="A34" s="283" t="s">
        <v>385</v>
      </c>
      <c r="B34" s="283"/>
      <c r="C34" s="283"/>
      <c r="D34" s="283"/>
      <c r="E34" s="283"/>
      <c r="F34" s="283"/>
      <c r="G34" s="283"/>
      <c r="H34" s="283"/>
      <c r="I34" s="283"/>
      <c r="J34" s="283"/>
      <c r="K34" s="283"/>
      <c r="L34" s="283"/>
      <c r="M34" s="283"/>
    </row>
    <row r="35" spans="1:14" ht="77.400000000000006" customHeight="1">
      <c r="A35" s="108" t="s">
        <v>405</v>
      </c>
      <c r="B35" s="108" t="s">
        <v>451</v>
      </c>
      <c r="C35" s="108"/>
      <c r="D35" s="125" t="s">
        <v>64</v>
      </c>
      <c r="E35" s="198" t="s">
        <v>224</v>
      </c>
      <c r="F35" s="198" t="s">
        <v>224</v>
      </c>
      <c r="G35" s="86" t="s">
        <v>55</v>
      </c>
      <c r="H35" s="39">
        <v>46147</v>
      </c>
      <c r="I35" s="86" t="s">
        <v>209</v>
      </c>
      <c r="J35" s="86" t="s">
        <v>55</v>
      </c>
      <c r="K35" s="39">
        <v>46149</v>
      </c>
      <c r="L35" s="86" t="s">
        <v>209</v>
      </c>
      <c r="M35" s="108" t="s">
        <v>59</v>
      </c>
    </row>
    <row r="36" spans="1:14" ht="70.8" customHeight="1">
      <c r="A36" s="108" t="s">
        <v>406</v>
      </c>
      <c r="B36" s="50" t="s">
        <v>122</v>
      </c>
      <c r="C36" s="51"/>
      <c r="D36" s="125" t="s">
        <v>64</v>
      </c>
      <c r="E36" s="52" t="s">
        <v>455</v>
      </c>
      <c r="F36" s="52" t="s">
        <v>455</v>
      </c>
      <c r="G36" s="86" t="s">
        <v>55</v>
      </c>
      <c r="H36" s="39">
        <v>46147</v>
      </c>
      <c r="I36" s="86" t="s">
        <v>209</v>
      </c>
      <c r="J36" s="86" t="s">
        <v>55</v>
      </c>
      <c r="K36" s="39">
        <v>46149</v>
      </c>
      <c r="L36" s="86" t="s">
        <v>209</v>
      </c>
      <c r="M36" s="51"/>
    </row>
    <row r="37" spans="1:14" ht="50.4" customHeight="1">
      <c r="A37" s="108" t="s">
        <v>407</v>
      </c>
      <c r="B37" s="50" t="s">
        <v>452</v>
      </c>
      <c r="C37" s="51"/>
      <c r="D37" s="125" t="s">
        <v>64</v>
      </c>
      <c r="E37" s="52" t="s">
        <v>456</v>
      </c>
      <c r="F37" s="52" t="s">
        <v>456</v>
      </c>
      <c r="G37" s="86" t="s">
        <v>55</v>
      </c>
      <c r="H37" s="39">
        <v>46147</v>
      </c>
      <c r="I37" s="86" t="s">
        <v>209</v>
      </c>
      <c r="J37" s="86" t="s">
        <v>55</v>
      </c>
      <c r="K37" s="39">
        <v>46149</v>
      </c>
      <c r="L37" s="86" t="s">
        <v>209</v>
      </c>
      <c r="M37" s="53"/>
    </row>
    <row r="38" spans="1:14" ht="33.6">
      <c r="A38" s="108" t="s">
        <v>408</v>
      </c>
      <c r="B38" s="100" t="s">
        <v>453</v>
      </c>
      <c r="C38" s="53"/>
      <c r="D38" s="125" t="s">
        <v>64</v>
      </c>
      <c r="E38" s="200" t="s">
        <v>224</v>
      </c>
      <c r="F38" s="200" t="s">
        <v>224</v>
      </c>
      <c r="G38" s="86" t="s">
        <v>55</v>
      </c>
      <c r="H38" s="39">
        <v>46147</v>
      </c>
      <c r="I38" s="86" t="s">
        <v>209</v>
      </c>
      <c r="J38" s="86" t="s">
        <v>55</v>
      </c>
      <c r="K38" s="39">
        <v>46149</v>
      </c>
      <c r="L38" s="86" t="s">
        <v>209</v>
      </c>
      <c r="M38" s="53"/>
      <c r="N38" s="38"/>
    </row>
    <row r="39" spans="1:14" ht="84" customHeight="1">
      <c r="A39" s="108" t="s">
        <v>409</v>
      </c>
      <c r="B39" s="175" t="s">
        <v>454</v>
      </c>
      <c r="C39" s="187"/>
      <c r="D39" s="138" t="s">
        <v>64</v>
      </c>
      <c r="E39" s="199" t="s">
        <v>224</v>
      </c>
      <c r="F39" s="199" t="s">
        <v>225</v>
      </c>
      <c r="G39" s="188" t="s">
        <v>55</v>
      </c>
      <c r="H39" s="189">
        <v>46147</v>
      </c>
      <c r="I39" s="188" t="s">
        <v>209</v>
      </c>
      <c r="J39" s="188" t="s">
        <v>55</v>
      </c>
      <c r="K39" s="189">
        <v>46149</v>
      </c>
      <c r="L39" s="86" t="s">
        <v>209</v>
      </c>
      <c r="M39" s="187"/>
      <c r="N39" s="38"/>
    </row>
    <row r="40" spans="1:14" ht="21" customHeight="1">
      <c r="A40" s="193"/>
      <c r="B40" s="194"/>
      <c r="C40" s="195"/>
      <c r="D40" s="167"/>
      <c r="E40" s="195"/>
      <c r="F40" s="195"/>
      <c r="G40" s="196"/>
      <c r="H40" s="197"/>
      <c r="I40" s="196"/>
      <c r="J40" s="196"/>
      <c r="K40" s="197"/>
      <c r="L40" s="196"/>
      <c r="M40" s="195"/>
      <c r="N40" s="143"/>
    </row>
    <row r="41" spans="1:14" ht="26.4" customHeight="1">
      <c r="A41" s="132"/>
      <c r="B41" s="121"/>
      <c r="C41" s="190"/>
      <c r="D41" s="142"/>
      <c r="E41" s="190"/>
      <c r="F41" s="190"/>
      <c r="G41" s="191"/>
      <c r="H41" s="192"/>
      <c r="I41" s="191"/>
      <c r="J41" s="191"/>
      <c r="K41" s="192"/>
      <c r="L41" s="191"/>
      <c r="M41" s="190"/>
      <c r="N41" s="143"/>
    </row>
    <row r="42" spans="1:14" ht="25.2" customHeight="1">
      <c r="A42" s="179"/>
      <c r="B42" s="180"/>
      <c r="C42" s="181"/>
      <c r="D42" s="182"/>
      <c r="E42" s="181"/>
      <c r="F42" s="181"/>
      <c r="G42" s="183"/>
      <c r="H42" s="109"/>
      <c r="I42" s="183"/>
      <c r="J42" s="183"/>
      <c r="K42" s="184"/>
      <c r="L42" s="183"/>
      <c r="M42" s="185"/>
    </row>
    <row r="43" spans="1:14" ht="16.8">
      <c r="A43" s="284" t="s">
        <v>386</v>
      </c>
      <c r="B43" s="285"/>
      <c r="C43" s="285"/>
      <c r="D43" s="285"/>
      <c r="E43" s="285"/>
      <c r="F43" s="285"/>
      <c r="G43" s="285"/>
      <c r="H43" s="285"/>
      <c r="I43" s="285"/>
      <c r="J43" s="285"/>
      <c r="K43" s="285"/>
      <c r="L43" s="285"/>
      <c r="M43" s="286"/>
    </row>
    <row r="44" spans="1:14" ht="184.95" customHeight="1">
      <c r="A44" s="87" t="s">
        <v>410</v>
      </c>
      <c r="B44" s="87" t="s">
        <v>457</v>
      </c>
      <c r="C44" s="87" t="s">
        <v>461</v>
      </c>
      <c r="D44" s="97" t="s">
        <v>131</v>
      </c>
      <c r="E44" s="97" t="s">
        <v>465</v>
      </c>
      <c r="F44" s="97" t="s">
        <v>465</v>
      </c>
      <c r="G44" s="86" t="s">
        <v>55</v>
      </c>
      <c r="H44" s="39">
        <v>46147</v>
      </c>
      <c r="I44" s="86" t="s">
        <v>209</v>
      </c>
      <c r="J44" s="86" t="s">
        <v>55</v>
      </c>
      <c r="K44" s="39">
        <v>46149</v>
      </c>
      <c r="L44" s="86" t="s">
        <v>209</v>
      </c>
      <c r="M44" s="51"/>
    </row>
    <row r="45" spans="1:14" ht="50.4" customHeight="1">
      <c r="A45" s="87" t="s">
        <v>411</v>
      </c>
      <c r="B45" s="97" t="s">
        <v>458</v>
      </c>
      <c r="C45" s="87" t="s">
        <v>462</v>
      </c>
      <c r="D45" s="97" t="s">
        <v>131</v>
      </c>
      <c r="E45" s="97" t="s">
        <v>466</v>
      </c>
      <c r="F45" s="97" t="s">
        <v>466</v>
      </c>
      <c r="G45" s="117" t="s">
        <v>55</v>
      </c>
      <c r="H45" s="39">
        <v>46147</v>
      </c>
      <c r="I45" s="86" t="s">
        <v>209</v>
      </c>
      <c r="J45" s="117"/>
      <c r="K45" s="39">
        <v>46149</v>
      </c>
      <c r="L45" s="86" t="s">
        <v>209</v>
      </c>
      <c r="M45" s="98"/>
    </row>
    <row r="46" spans="1:14" ht="134.4" customHeight="1">
      <c r="A46" s="87" t="s">
        <v>412</v>
      </c>
      <c r="B46" s="87" t="s">
        <v>459</v>
      </c>
      <c r="C46" s="87" t="s">
        <v>463</v>
      </c>
      <c r="D46" s="97" t="s">
        <v>131</v>
      </c>
      <c r="E46" s="97" t="s">
        <v>467</v>
      </c>
      <c r="F46" s="97" t="s">
        <v>467</v>
      </c>
      <c r="G46" s="86" t="s">
        <v>55</v>
      </c>
      <c r="H46" s="39">
        <v>46147</v>
      </c>
      <c r="I46" s="86" t="s">
        <v>209</v>
      </c>
      <c r="J46" s="86" t="s">
        <v>55</v>
      </c>
      <c r="K46" s="39">
        <v>46149</v>
      </c>
      <c r="L46" s="86" t="s">
        <v>209</v>
      </c>
      <c r="M46" s="51"/>
    </row>
    <row r="47" spans="1:14" ht="184.95" customHeight="1">
      <c r="A47" s="87" t="s">
        <v>413</v>
      </c>
      <c r="B47" s="87" t="s">
        <v>460</v>
      </c>
      <c r="C47" s="87" t="s">
        <v>464</v>
      </c>
      <c r="D47" s="97" t="s">
        <v>131</v>
      </c>
      <c r="E47" s="97" t="s">
        <v>468</v>
      </c>
      <c r="F47" s="97" t="s">
        <v>468</v>
      </c>
      <c r="G47" s="86" t="s">
        <v>55</v>
      </c>
      <c r="H47" s="292">
        <v>46147</v>
      </c>
      <c r="I47" s="86" t="s">
        <v>209</v>
      </c>
      <c r="J47" s="86" t="s">
        <v>55</v>
      </c>
      <c r="K47" s="292">
        <v>46149</v>
      </c>
      <c r="L47" s="86" t="s">
        <v>209</v>
      </c>
      <c r="M47" s="51"/>
    </row>
    <row r="48" spans="1:14" ht="19.2" customHeight="1">
      <c r="A48" s="140"/>
      <c r="B48" s="140"/>
      <c r="C48" s="140"/>
      <c r="D48" s="141"/>
      <c r="E48" s="141"/>
      <c r="F48" s="141"/>
      <c r="G48" s="191"/>
      <c r="H48" s="291"/>
      <c r="I48" s="191"/>
      <c r="J48" s="191"/>
      <c r="K48" s="192"/>
      <c r="L48" s="191"/>
      <c r="M48" s="202"/>
    </row>
    <row r="49" spans="1:13" ht="23.4" customHeight="1">
      <c r="A49" s="140"/>
      <c r="B49" s="140"/>
      <c r="C49" s="140"/>
      <c r="D49" s="141"/>
      <c r="E49" s="141"/>
      <c r="F49" s="141"/>
      <c r="G49" s="191"/>
      <c r="H49" s="192"/>
      <c r="I49" s="191"/>
      <c r="J49" s="191"/>
      <c r="K49" s="192"/>
      <c r="L49" s="191"/>
      <c r="M49" s="202"/>
    </row>
    <row r="50" spans="1:13" ht="16.8">
      <c r="A50" s="140"/>
      <c r="B50" s="140"/>
      <c r="C50" s="140"/>
      <c r="D50" s="141"/>
      <c r="E50" s="141"/>
      <c r="F50" s="141"/>
      <c r="G50" s="191"/>
      <c r="H50" s="192"/>
      <c r="I50" s="191"/>
      <c r="J50" s="191"/>
      <c r="K50" s="192"/>
      <c r="L50" s="191"/>
      <c r="M50" s="202"/>
    </row>
  </sheetData>
  <mergeCells count="14">
    <mergeCell ref="G31:L31"/>
    <mergeCell ref="M31:M33"/>
    <mergeCell ref="G32:I32"/>
    <mergeCell ref="J32:L32"/>
    <mergeCell ref="A34:M34"/>
    <mergeCell ref="A43:M43"/>
    <mergeCell ref="B1:F1"/>
    <mergeCell ref="B2:F2"/>
    <mergeCell ref="A31:A33"/>
    <mergeCell ref="B31:B33"/>
    <mergeCell ref="C31:C33"/>
    <mergeCell ref="D31:D33"/>
    <mergeCell ref="E31:E33"/>
    <mergeCell ref="F31:F33"/>
  </mergeCells>
  <dataValidations count="1">
    <dataValidation type="list" operator="equal" allowBlank="1" showErrorMessage="1" promptTitle="dfdf" sqref="G35:G42 J35:J42 J44:J50 G44:G50">
      <formula1>"Passed,Untested,Failed,Blocked"</formula1>
      <formula2>0</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
  <sheetViews>
    <sheetView zoomScale="70" zoomScaleNormal="70" workbookViewId="0">
      <selection activeCell="K48" sqref="K48"/>
    </sheetView>
  </sheetViews>
  <sheetFormatPr defaultRowHeight="14.4"/>
  <cols>
    <col min="1" max="1" width="21.44140625" style="120" customWidth="1"/>
    <col min="2" max="2" width="29.33203125" style="120" customWidth="1"/>
    <col min="3" max="3" width="26.88671875" style="120" customWidth="1"/>
    <col min="4" max="4" width="36.21875" style="120" customWidth="1"/>
    <col min="5" max="5" width="34.88671875" style="120" customWidth="1"/>
    <col min="6" max="6" width="35.44140625" style="120" customWidth="1"/>
    <col min="7" max="7" width="14.88671875" style="120" customWidth="1"/>
    <col min="8" max="8" width="12.6640625" style="120" customWidth="1"/>
    <col min="9" max="10" width="8.88671875" style="120"/>
    <col min="11" max="11" width="16.5546875" style="120" customWidth="1"/>
    <col min="12" max="12" width="8.88671875" style="120"/>
    <col min="13" max="13" width="12.33203125" style="120" customWidth="1"/>
    <col min="14" max="16384" width="8.88671875" style="120"/>
  </cols>
  <sheetData>
    <row r="1" spans="1:6" ht="22.8">
      <c r="A1" s="88" t="s">
        <v>41</v>
      </c>
      <c r="B1" s="248" t="s">
        <v>84</v>
      </c>
      <c r="C1" s="249"/>
      <c r="D1" s="249"/>
      <c r="E1" s="249"/>
      <c r="F1" s="250"/>
    </row>
    <row r="2" spans="1:6" ht="22.8">
      <c r="A2" s="88" t="s">
        <v>42</v>
      </c>
      <c r="B2" s="251" t="s">
        <v>74</v>
      </c>
      <c r="C2" s="252"/>
      <c r="D2" s="252"/>
      <c r="E2" s="252"/>
      <c r="F2" s="253"/>
    </row>
    <row r="3" spans="1:6" ht="18">
      <c r="A3" s="82"/>
      <c r="B3" s="124" t="s">
        <v>15</v>
      </c>
      <c r="C3" s="124" t="s">
        <v>16</v>
      </c>
      <c r="D3" s="124" t="s">
        <v>43</v>
      </c>
      <c r="E3" s="90" t="s">
        <v>18</v>
      </c>
      <c r="F3" s="124" t="s">
        <v>57</v>
      </c>
    </row>
    <row r="4" spans="1:6" ht="18">
      <c r="A4" s="83" t="s">
        <v>44</v>
      </c>
      <c r="B4" s="82">
        <v>9</v>
      </c>
      <c r="C4" s="82">
        <v>0</v>
      </c>
      <c r="D4" s="82">
        <v>0</v>
      </c>
      <c r="E4" s="82">
        <v>0</v>
      </c>
      <c r="F4" s="82">
        <f>B4</f>
        <v>9</v>
      </c>
    </row>
    <row r="5" spans="1:6" ht="18">
      <c r="A5" s="83" t="s">
        <v>45</v>
      </c>
      <c r="B5" s="82">
        <v>9</v>
      </c>
      <c r="C5" s="82">
        <v>0</v>
      </c>
      <c r="D5" s="82">
        <v>0</v>
      </c>
      <c r="E5" s="82">
        <v>0</v>
      </c>
      <c r="F5" s="82">
        <f>B5</f>
        <v>9</v>
      </c>
    </row>
    <row r="31" spans="1:13" ht="17.399999999999999">
      <c r="A31" s="281" t="s">
        <v>46</v>
      </c>
      <c r="B31" s="281" t="s">
        <v>5</v>
      </c>
      <c r="C31" s="281" t="s">
        <v>47</v>
      </c>
      <c r="D31" s="281" t="s">
        <v>58</v>
      </c>
      <c r="E31" s="282" t="s">
        <v>48</v>
      </c>
      <c r="F31" s="281" t="s">
        <v>49</v>
      </c>
      <c r="G31" s="267" t="s">
        <v>50</v>
      </c>
      <c r="H31" s="267"/>
      <c r="I31" s="267"/>
      <c r="J31" s="267"/>
      <c r="K31" s="267"/>
      <c r="L31" s="267"/>
      <c r="M31" s="268" t="s">
        <v>51</v>
      </c>
    </row>
    <row r="32" spans="1:13" ht="17.399999999999999">
      <c r="A32" s="281"/>
      <c r="B32" s="281"/>
      <c r="C32" s="281"/>
      <c r="D32" s="281"/>
      <c r="E32" s="282"/>
      <c r="F32" s="281"/>
      <c r="G32" s="267" t="s">
        <v>23</v>
      </c>
      <c r="H32" s="267"/>
      <c r="I32" s="267"/>
      <c r="J32" s="267" t="s">
        <v>24</v>
      </c>
      <c r="K32" s="267"/>
      <c r="L32" s="267"/>
      <c r="M32" s="280"/>
    </row>
    <row r="33" spans="1:14" ht="16.8">
      <c r="A33" s="281"/>
      <c r="B33" s="281"/>
      <c r="C33" s="281"/>
      <c r="D33" s="281"/>
      <c r="E33" s="282"/>
      <c r="F33" s="281"/>
      <c r="G33" s="126" t="s">
        <v>52</v>
      </c>
      <c r="H33" s="85" t="s">
        <v>53</v>
      </c>
      <c r="I33" s="126" t="s">
        <v>54</v>
      </c>
      <c r="J33" s="126" t="s">
        <v>52</v>
      </c>
      <c r="K33" s="126" t="s">
        <v>53</v>
      </c>
      <c r="L33" s="126" t="s">
        <v>54</v>
      </c>
      <c r="M33" s="280"/>
    </row>
    <row r="34" spans="1:14" ht="16.8">
      <c r="A34" s="283" t="s">
        <v>414</v>
      </c>
      <c r="B34" s="283"/>
      <c r="C34" s="283"/>
      <c r="D34" s="283"/>
      <c r="E34" s="283"/>
      <c r="F34" s="283"/>
      <c r="G34" s="283"/>
      <c r="H34" s="283"/>
      <c r="I34" s="283"/>
      <c r="J34" s="283"/>
      <c r="K34" s="283"/>
      <c r="L34" s="283"/>
      <c r="M34" s="283"/>
    </row>
    <row r="35" spans="1:14" ht="77.400000000000006" customHeight="1">
      <c r="A35" s="108" t="s">
        <v>416</v>
      </c>
      <c r="B35" s="108" t="s">
        <v>469</v>
      </c>
      <c r="C35" s="108"/>
      <c r="D35" s="125" t="s">
        <v>64</v>
      </c>
      <c r="E35" s="198" t="s">
        <v>124</v>
      </c>
      <c r="F35" s="198" t="s">
        <v>124</v>
      </c>
      <c r="G35" s="86" t="s">
        <v>55</v>
      </c>
      <c r="H35" s="39">
        <v>46147</v>
      </c>
      <c r="I35" s="86" t="s">
        <v>209</v>
      </c>
      <c r="J35" s="86" t="s">
        <v>55</v>
      </c>
      <c r="K35" s="39">
        <v>46149</v>
      </c>
      <c r="L35" s="86" t="s">
        <v>209</v>
      </c>
      <c r="M35" s="108" t="s">
        <v>59</v>
      </c>
    </row>
    <row r="36" spans="1:14" ht="70.8" customHeight="1">
      <c r="A36" s="108" t="s">
        <v>417</v>
      </c>
      <c r="B36" s="50" t="s">
        <v>470</v>
      </c>
      <c r="C36" s="51"/>
      <c r="D36" s="125" t="s">
        <v>64</v>
      </c>
      <c r="E36" s="52" t="s">
        <v>224</v>
      </c>
      <c r="F36" s="52" t="s">
        <v>224</v>
      </c>
      <c r="G36" s="86" t="s">
        <v>55</v>
      </c>
      <c r="H36" s="39">
        <v>46147</v>
      </c>
      <c r="I36" s="86" t="s">
        <v>209</v>
      </c>
      <c r="J36" s="86" t="s">
        <v>55</v>
      </c>
      <c r="K36" s="39">
        <v>46149</v>
      </c>
      <c r="L36" s="86" t="s">
        <v>209</v>
      </c>
      <c r="M36" s="51"/>
    </row>
    <row r="37" spans="1:14" ht="50.4" customHeight="1">
      <c r="A37" s="108" t="s">
        <v>418</v>
      </c>
      <c r="B37" s="50" t="s">
        <v>221</v>
      </c>
      <c r="C37" s="51"/>
      <c r="D37" s="125" t="s">
        <v>64</v>
      </c>
      <c r="E37" s="52" t="s">
        <v>227</v>
      </c>
      <c r="F37" s="52" t="s">
        <v>227</v>
      </c>
      <c r="G37" s="86" t="s">
        <v>55</v>
      </c>
      <c r="H37" s="39">
        <v>46147</v>
      </c>
      <c r="I37" s="86" t="s">
        <v>209</v>
      </c>
      <c r="J37" s="86" t="s">
        <v>55</v>
      </c>
      <c r="K37" s="39">
        <v>46149</v>
      </c>
      <c r="L37" s="86" t="s">
        <v>209</v>
      </c>
      <c r="M37" s="53"/>
    </row>
    <row r="38" spans="1:14" ht="33.6">
      <c r="A38" s="108" t="s">
        <v>419</v>
      </c>
      <c r="B38" s="100" t="s">
        <v>222</v>
      </c>
      <c r="C38" s="53"/>
      <c r="D38" s="125" t="s">
        <v>64</v>
      </c>
      <c r="E38" s="200" t="s">
        <v>228</v>
      </c>
      <c r="F38" s="200" t="s">
        <v>228</v>
      </c>
      <c r="G38" s="86" t="s">
        <v>55</v>
      </c>
      <c r="H38" s="292">
        <v>46147</v>
      </c>
      <c r="I38" s="86" t="s">
        <v>209</v>
      </c>
      <c r="J38" s="86" t="s">
        <v>55</v>
      </c>
      <c r="K38" s="292">
        <v>46149</v>
      </c>
      <c r="L38" s="86" t="s">
        <v>209</v>
      </c>
      <c r="M38" s="53"/>
      <c r="N38" s="38"/>
    </row>
    <row r="39" spans="1:14" ht="20.399999999999999" customHeight="1">
      <c r="A39" s="132"/>
      <c r="B39" s="121"/>
      <c r="C39" s="190"/>
      <c r="D39" s="142"/>
      <c r="E39" s="293"/>
      <c r="F39" s="293"/>
      <c r="G39" s="191"/>
      <c r="H39" s="192"/>
      <c r="I39" s="191"/>
      <c r="J39" s="191"/>
      <c r="K39" s="192"/>
      <c r="L39" s="191"/>
      <c r="M39" s="190"/>
      <c r="N39" s="143"/>
    </row>
    <row r="40" spans="1:14" ht="21" customHeight="1">
      <c r="A40" s="132"/>
      <c r="B40" s="121"/>
      <c r="C40" s="190"/>
      <c r="D40" s="142"/>
      <c r="E40" s="190"/>
      <c r="F40" s="190"/>
      <c r="G40" s="191"/>
      <c r="H40" s="192"/>
      <c r="I40" s="191"/>
      <c r="J40" s="191"/>
      <c r="K40" s="192"/>
      <c r="L40" s="191"/>
      <c r="M40" s="190"/>
      <c r="N40" s="143"/>
    </row>
    <row r="41" spans="1:14" ht="26.4" customHeight="1">
      <c r="A41" s="132"/>
      <c r="B41" s="121"/>
      <c r="C41" s="190"/>
      <c r="D41" s="142"/>
      <c r="E41" s="190"/>
      <c r="F41" s="190"/>
      <c r="G41" s="191"/>
      <c r="H41" s="192"/>
      <c r="I41" s="191"/>
      <c r="J41" s="191"/>
      <c r="K41" s="192"/>
      <c r="L41" s="191"/>
      <c r="M41" s="190"/>
      <c r="N41" s="143"/>
    </row>
    <row r="42" spans="1:14" ht="25.2" customHeight="1">
      <c r="A42" s="179"/>
      <c r="B42" s="180"/>
      <c r="C42" s="181"/>
      <c r="D42" s="182"/>
      <c r="E42" s="181"/>
      <c r="F42" s="181"/>
      <c r="G42" s="183"/>
      <c r="H42" s="109"/>
      <c r="I42" s="183"/>
      <c r="J42" s="183"/>
      <c r="K42" s="184"/>
      <c r="L42" s="183"/>
      <c r="M42" s="185"/>
    </row>
    <row r="43" spans="1:14" ht="16.8">
      <c r="A43" s="284" t="s">
        <v>415</v>
      </c>
      <c r="B43" s="285"/>
      <c r="C43" s="285"/>
      <c r="D43" s="285"/>
      <c r="E43" s="285"/>
      <c r="F43" s="285"/>
      <c r="G43" s="285"/>
      <c r="H43" s="285"/>
      <c r="I43" s="285"/>
      <c r="J43" s="285"/>
      <c r="K43" s="285"/>
      <c r="L43" s="285"/>
      <c r="M43" s="286"/>
    </row>
    <row r="44" spans="1:14" ht="184.95" customHeight="1">
      <c r="A44" s="87" t="s">
        <v>420</v>
      </c>
      <c r="B44" s="87" t="s">
        <v>471</v>
      </c>
      <c r="C44" s="87" t="s">
        <v>476</v>
      </c>
      <c r="D44" s="97" t="s">
        <v>131</v>
      </c>
      <c r="E44" s="97" t="s">
        <v>481</v>
      </c>
      <c r="F44" s="97" t="s">
        <v>481</v>
      </c>
      <c r="G44" s="86" t="s">
        <v>55</v>
      </c>
      <c r="H44" s="39">
        <v>46147</v>
      </c>
      <c r="I44" s="86" t="s">
        <v>209</v>
      </c>
      <c r="J44" s="86" t="s">
        <v>55</v>
      </c>
      <c r="K44" s="39">
        <v>46149</v>
      </c>
      <c r="L44" s="86" t="s">
        <v>209</v>
      </c>
      <c r="M44" s="51"/>
    </row>
    <row r="45" spans="1:14" ht="50.4">
      <c r="A45" s="87" t="s">
        <v>421</v>
      </c>
      <c r="B45" s="97" t="s">
        <v>472</v>
      </c>
      <c r="C45" s="87" t="s">
        <v>477</v>
      </c>
      <c r="D45" s="97" t="s">
        <v>131</v>
      </c>
      <c r="E45" s="97" t="s">
        <v>482</v>
      </c>
      <c r="F45" s="97" t="s">
        <v>482</v>
      </c>
      <c r="G45" s="117" t="s">
        <v>55</v>
      </c>
      <c r="H45" s="39">
        <v>46147</v>
      </c>
      <c r="I45" s="86" t="s">
        <v>209</v>
      </c>
      <c r="J45" s="117"/>
      <c r="K45" s="39">
        <v>46149</v>
      </c>
      <c r="L45" s="86" t="s">
        <v>209</v>
      </c>
      <c r="M45" s="98"/>
    </row>
    <row r="46" spans="1:14" ht="134.4" customHeight="1">
      <c r="A46" s="87" t="s">
        <v>422</v>
      </c>
      <c r="B46" s="87" t="s">
        <v>473</v>
      </c>
      <c r="C46" s="87" t="s">
        <v>478</v>
      </c>
      <c r="D46" s="97" t="s">
        <v>131</v>
      </c>
      <c r="E46" s="97" t="s">
        <v>483</v>
      </c>
      <c r="F46" s="97" t="s">
        <v>483</v>
      </c>
      <c r="G46" s="86" t="s">
        <v>55</v>
      </c>
      <c r="H46" s="39">
        <v>46147</v>
      </c>
      <c r="I46" s="86" t="s">
        <v>209</v>
      </c>
      <c r="J46" s="86" t="s">
        <v>55</v>
      </c>
      <c r="K46" s="39">
        <v>46149</v>
      </c>
      <c r="L46" s="86" t="s">
        <v>209</v>
      </c>
      <c r="M46" s="51"/>
    </row>
    <row r="47" spans="1:14" ht="184.95" customHeight="1">
      <c r="A47" s="87" t="s">
        <v>423</v>
      </c>
      <c r="B47" s="87" t="s">
        <v>474</v>
      </c>
      <c r="C47" s="87" t="s">
        <v>479</v>
      </c>
      <c r="D47" s="97" t="s">
        <v>131</v>
      </c>
      <c r="E47" s="97" t="s">
        <v>484</v>
      </c>
      <c r="F47" s="97" t="s">
        <v>484</v>
      </c>
      <c r="G47" s="86" t="s">
        <v>55</v>
      </c>
      <c r="H47" s="39">
        <v>46147</v>
      </c>
      <c r="I47" s="86" t="s">
        <v>209</v>
      </c>
      <c r="J47" s="86" t="s">
        <v>55</v>
      </c>
      <c r="K47" s="39">
        <v>46149</v>
      </c>
      <c r="L47" s="86" t="s">
        <v>209</v>
      </c>
      <c r="M47" s="51"/>
    </row>
    <row r="48" spans="1:14" ht="184.95" customHeight="1">
      <c r="A48" s="87" t="s">
        <v>424</v>
      </c>
      <c r="B48" s="137" t="s">
        <v>475</v>
      </c>
      <c r="C48" s="137" t="s">
        <v>480</v>
      </c>
      <c r="D48" s="139" t="s">
        <v>131</v>
      </c>
      <c r="E48" s="139" t="s">
        <v>485</v>
      </c>
      <c r="F48" s="139" t="s">
        <v>485</v>
      </c>
      <c r="G48" s="188" t="s">
        <v>55</v>
      </c>
      <c r="H48" s="189">
        <v>46147</v>
      </c>
      <c r="I48" s="188" t="s">
        <v>209</v>
      </c>
      <c r="J48" s="188" t="s">
        <v>55</v>
      </c>
      <c r="K48" s="189">
        <v>46149</v>
      </c>
      <c r="L48" s="86" t="s">
        <v>209</v>
      </c>
      <c r="M48" s="201"/>
    </row>
    <row r="49" spans="1:13" ht="23.4" customHeight="1">
      <c r="A49" s="166"/>
      <c r="B49" s="166"/>
      <c r="C49" s="166"/>
      <c r="D49" s="168"/>
      <c r="E49" s="168"/>
      <c r="F49" s="168"/>
      <c r="G49" s="196"/>
      <c r="H49" s="197"/>
      <c r="I49" s="196"/>
      <c r="J49" s="196"/>
      <c r="K49" s="197"/>
      <c r="L49" s="196"/>
      <c r="M49" s="203"/>
    </row>
    <row r="50" spans="1:13" ht="16.8">
      <c r="A50" s="140"/>
      <c r="B50" s="140"/>
      <c r="C50" s="140"/>
      <c r="D50" s="141"/>
      <c r="E50" s="141"/>
      <c r="F50" s="141"/>
      <c r="G50" s="191"/>
      <c r="H50" s="192"/>
      <c r="I50" s="191"/>
      <c r="J50" s="191"/>
      <c r="K50" s="192"/>
      <c r="L50" s="191"/>
      <c r="M50" s="202"/>
    </row>
  </sheetData>
  <mergeCells count="14">
    <mergeCell ref="A34:M34"/>
    <mergeCell ref="A43:M43"/>
    <mergeCell ref="F31:F33"/>
    <mergeCell ref="G31:L31"/>
    <mergeCell ref="M31:M33"/>
    <mergeCell ref="G32:I32"/>
    <mergeCell ref="J32:L32"/>
    <mergeCell ref="A31:A33"/>
    <mergeCell ref="B31:B33"/>
    <mergeCell ref="C31:C33"/>
    <mergeCell ref="D31:D33"/>
    <mergeCell ref="E31:E33"/>
    <mergeCell ref="B1:F1"/>
    <mergeCell ref="B2:F2"/>
  </mergeCells>
  <dataValidations count="1">
    <dataValidation type="list" operator="equal" allowBlank="1" showErrorMessage="1" promptTitle="dfdf" sqref="G35:G42 J35:J42 J44:J50 G44:G50">
      <formula1>"Passed,Untested,Failed,Blocked"</formula1>
      <formula2>0</formula2>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
  <sheetViews>
    <sheetView zoomScale="70" zoomScaleNormal="70" workbookViewId="0">
      <selection activeCell="K51" sqref="K51"/>
    </sheetView>
  </sheetViews>
  <sheetFormatPr defaultRowHeight="14.4"/>
  <cols>
    <col min="1" max="1" width="21.44140625" style="120" customWidth="1"/>
    <col min="2" max="2" width="29.33203125" style="120" customWidth="1"/>
    <col min="3" max="3" width="26.88671875" style="120" customWidth="1"/>
    <col min="4" max="4" width="36.21875" style="120" customWidth="1"/>
    <col min="5" max="5" width="34.88671875" style="120" customWidth="1"/>
    <col min="6" max="6" width="35.44140625" style="120" customWidth="1"/>
    <col min="7" max="7" width="14.88671875" style="120" customWidth="1"/>
    <col min="8" max="8" width="12.6640625" style="120" customWidth="1"/>
    <col min="9" max="10" width="8.88671875" style="120"/>
    <col min="11" max="11" width="16.5546875" style="120" customWidth="1"/>
    <col min="12" max="12" width="8.88671875" style="120"/>
    <col min="13" max="13" width="12.33203125" style="120" customWidth="1"/>
    <col min="14" max="16384" width="8.88671875" style="120"/>
  </cols>
  <sheetData>
    <row r="1" spans="1:6" ht="22.8">
      <c r="A1" s="88" t="s">
        <v>41</v>
      </c>
      <c r="B1" s="248" t="s">
        <v>84</v>
      </c>
      <c r="C1" s="249"/>
      <c r="D1" s="249"/>
      <c r="E1" s="249"/>
      <c r="F1" s="250"/>
    </row>
    <row r="2" spans="1:6" ht="22.8">
      <c r="A2" s="88" t="s">
        <v>42</v>
      </c>
      <c r="B2" s="251" t="s">
        <v>82</v>
      </c>
      <c r="C2" s="252"/>
      <c r="D2" s="252"/>
      <c r="E2" s="252"/>
      <c r="F2" s="253"/>
    </row>
    <row r="3" spans="1:6" ht="18">
      <c r="A3" s="82"/>
      <c r="B3" s="124" t="s">
        <v>15</v>
      </c>
      <c r="C3" s="124" t="s">
        <v>16</v>
      </c>
      <c r="D3" s="124" t="s">
        <v>43</v>
      </c>
      <c r="E3" s="90" t="s">
        <v>18</v>
      </c>
      <c r="F3" s="124" t="s">
        <v>57</v>
      </c>
    </row>
    <row r="4" spans="1:6" ht="18">
      <c r="A4" s="83" t="s">
        <v>44</v>
      </c>
      <c r="B4" s="82">
        <v>16</v>
      </c>
      <c r="C4" s="82">
        <v>0</v>
      </c>
      <c r="D4" s="82">
        <v>0</v>
      </c>
      <c r="E4" s="82">
        <v>0</v>
      </c>
      <c r="F4" s="82">
        <f>B4</f>
        <v>16</v>
      </c>
    </row>
    <row r="5" spans="1:6" ht="18">
      <c r="A5" s="83" t="s">
        <v>45</v>
      </c>
      <c r="B5" s="82">
        <v>16</v>
      </c>
      <c r="C5" s="82">
        <v>0</v>
      </c>
      <c r="D5" s="82">
        <v>0</v>
      </c>
      <c r="E5" s="82">
        <v>0</v>
      </c>
      <c r="F5" s="82">
        <f>B5</f>
        <v>16</v>
      </c>
    </row>
    <row r="31" spans="1:13" ht="17.399999999999999">
      <c r="A31" s="281" t="s">
        <v>46</v>
      </c>
      <c r="B31" s="281" t="s">
        <v>5</v>
      </c>
      <c r="C31" s="281" t="s">
        <v>47</v>
      </c>
      <c r="D31" s="281" t="s">
        <v>58</v>
      </c>
      <c r="E31" s="282" t="s">
        <v>48</v>
      </c>
      <c r="F31" s="281" t="s">
        <v>49</v>
      </c>
      <c r="G31" s="267" t="s">
        <v>50</v>
      </c>
      <c r="H31" s="267"/>
      <c r="I31" s="267"/>
      <c r="J31" s="267"/>
      <c r="K31" s="267"/>
      <c r="L31" s="267"/>
      <c r="M31" s="268" t="s">
        <v>51</v>
      </c>
    </row>
    <row r="32" spans="1:13" ht="17.399999999999999">
      <c r="A32" s="281"/>
      <c r="B32" s="281"/>
      <c r="C32" s="281"/>
      <c r="D32" s="281"/>
      <c r="E32" s="282"/>
      <c r="F32" s="281"/>
      <c r="G32" s="267" t="s">
        <v>23</v>
      </c>
      <c r="H32" s="267"/>
      <c r="I32" s="267"/>
      <c r="J32" s="267" t="s">
        <v>24</v>
      </c>
      <c r="K32" s="267"/>
      <c r="L32" s="267"/>
      <c r="M32" s="280"/>
    </row>
    <row r="33" spans="1:14" ht="16.8">
      <c r="A33" s="281"/>
      <c r="B33" s="281"/>
      <c r="C33" s="281"/>
      <c r="D33" s="281"/>
      <c r="E33" s="282"/>
      <c r="F33" s="281"/>
      <c r="G33" s="126" t="s">
        <v>52</v>
      </c>
      <c r="H33" s="85" t="s">
        <v>53</v>
      </c>
      <c r="I33" s="126" t="s">
        <v>54</v>
      </c>
      <c r="J33" s="126" t="s">
        <v>52</v>
      </c>
      <c r="K33" s="126" t="s">
        <v>53</v>
      </c>
      <c r="L33" s="126" t="s">
        <v>54</v>
      </c>
      <c r="M33" s="280"/>
    </row>
    <row r="34" spans="1:14" ht="16.8">
      <c r="A34" s="283" t="s">
        <v>425</v>
      </c>
      <c r="B34" s="283"/>
      <c r="C34" s="283"/>
      <c r="D34" s="283"/>
      <c r="E34" s="283"/>
      <c r="F34" s="283"/>
      <c r="G34" s="283"/>
      <c r="H34" s="283"/>
      <c r="I34" s="283"/>
      <c r="J34" s="283"/>
      <c r="K34" s="283"/>
      <c r="L34" s="283"/>
      <c r="M34" s="283"/>
    </row>
    <row r="35" spans="1:14" ht="77.400000000000006" customHeight="1">
      <c r="A35" s="108" t="s">
        <v>427</v>
      </c>
      <c r="B35" s="108" t="s">
        <v>486</v>
      </c>
      <c r="C35" s="108"/>
      <c r="D35" s="125" t="s">
        <v>64</v>
      </c>
      <c r="E35" s="198" t="s">
        <v>224</v>
      </c>
      <c r="F35" s="198" t="s">
        <v>224</v>
      </c>
      <c r="G35" s="86" t="s">
        <v>55</v>
      </c>
      <c r="H35" s="39">
        <v>46147</v>
      </c>
      <c r="I35" s="86" t="s">
        <v>209</v>
      </c>
      <c r="J35" s="86" t="s">
        <v>55</v>
      </c>
      <c r="K35" s="39">
        <v>46149</v>
      </c>
      <c r="L35" s="86" t="s">
        <v>209</v>
      </c>
      <c r="M35" s="108" t="s">
        <v>59</v>
      </c>
    </row>
    <row r="36" spans="1:14" ht="70.8" customHeight="1">
      <c r="A36" s="108" t="s">
        <v>428</v>
      </c>
      <c r="B36" s="50" t="s">
        <v>487</v>
      </c>
      <c r="C36" s="51"/>
      <c r="D36" s="125" t="s">
        <v>64</v>
      </c>
      <c r="E36" s="198" t="s">
        <v>224</v>
      </c>
      <c r="F36" s="198" t="s">
        <v>224</v>
      </c>
      <c r="G36" s="86" t="s">
        <v>55</v>
      </c>
      <c r="H36" s="39">
        <v>46147</v>
      </c>
      <c r="I36" s="86" t="s">
        <v>209</v>
      </c>
      <c r="J36" s="86" t="s">
        <v>55</v>
      </c>
      <c r="K36" s="39">
        <v>46149</v>
      </c>
      <c r="L36" s="86" t="s">
        <v>209</v>
      </c>
      <c r="M36" s="51"/>
    </row>
    <row r="37" spans="1:14" ht="50.4" customHeight="1">
      <c r="A37" s="108" t="s">
        <v>429</v>
      </c>
      <c r="B37" s="50" t="s">
        <v>488</v>
      </c>
      <c r="C37" s="51"/>
      <c r="D37" s="125" t="s">
        <v>64</v>
      </c>
      <c r="E37" s="198" t="s">
        <v>224</v>
      </c>
      <c r="F37" s="198" t="s">
        <v>224</v>
      </c>
      <c r="G37" s="86" t="s">
        <v>55</v>
      </c>
      <c r="H37" s="39">
        <v>46147</v>
      </c>
      <c r="I37" s="86" t="s">
        <v>209</v>
      </c>
      <c r="J37" s="86" t="s">
        <v>55</v>
      </c>
      <c r="K37" s="39">
        <v>46149</v>
      </c>
      <c r="L37" s="86" t="s">
        <v>209</v>
      </c>
      <c r="M37" s="53"/>
    </row>
    <row r="38" spans="1:14" ht="33.6">
      <c r="A38" s="108" t="s">
        <v>430</v>
      </c>
      <c r="B38" s="100" t="s">
        <v>489</v>
      </c>
      <c r="C38" s="53"/>
      <c r="D38" s="125" t="s">
        <v>64</v>
      </c>
      <c r="E38" s="198" t="s">
        <v>224</v>
      </c>
      <c r="F38" s="198" t="s">
        <v>224</v>
      </c>
      <c r="G38" s="86" t="s">
        <v>55</v>
      </c>
      <c r="H38" s="39">
        <v>46147</v>
      </c>
      <c r="I38" s="86" t="s">
        <v>209</v>
      </c>
      <c r="J38" s="86" t="s">
        <v>55</v>
      </c>
      <c r="K38" s="39">
        <v>46149</v>
      </c>
      <c r="L38" s="86" t="s">
        <v>209</v>
      </c>
      <c r="M38" s="53"/>
      <c r="N38" s="38"/>
    </row>
    <row r="39" spans="1:14" ht="33.6">
      <c r="A39" s="108" t="s">
        <v>431</v>
      </c>
      <c r="B39" s="175" t="s">
        <v>490</v>
      </c>
      <c r="C39" s="187"/>
      <c r="D39" s="125" t="s">
        <v>64</v>
      </c>
      <c r="E39" s="198" t="s">
        <v>224</v>
      </c>
      <c r="F39" s="198" t="s">
        <v>224</v>
      </c>
      <c r="G39" s="86" t="s">
        <v>55</v>
      </c>
      <c r="H39" s="39">
        <v>46147</v>
      </c>
      <c r="I39" s="86" t="s">
        <v>209</v>
      </c>
      <c r="J39" s="86" t="s">
        <v>55</v>
      </c>
      <c r="K39" s="39">
        <v>46149</v>
      </c>
      <c r="L39" s="86" t="s">
        <v>209</v>
      </c>
      <c r="M39" s="187"/>
      <c r="N39" s="38"/>
    </row>
    <row r="40" spans="1:14" ht="33.6">
      <c r="A40" s="108" t="s">
        <v>491</v>
      </c>
      <c r="B40" s="175" t="s">
        <v>494</v>
      </c>
      <c r="C40" s="187"/>
      <c r="D40" s="125" t="s">
        <v>64</v>
      </c>
      <c r="E40" s="198" t="s">
        <v>224</v>
      </c>
      <c r="F40" s="198" t="s">
        <v>224</v>
      </c>
      <c r="G40" s="86" t="s">
        <v>55</v>
      </c>
      <c r="H40" s="39">
        <v>46147</v>
      </c>
      <c r="I40" s="86" t="s">
        <v>209</v>
      </c>
      <c r="J40" s="86" t="s">
        <v>55</v>
      </c>
      <c r="K40" s="39">
        <v>46149</v>
      </c>
      <c r="L40" s="86" t="s">
        <v>209</v>
      </c>
      <c r="M40" s="187"/>
      <c r="N40" s="38"/>
    </row>
    <row r="41" spans="1:14" ht="50.4">
      <c r="A41" s="108" t="s">
        <v>492</v>
      </c>
      <c r="B41" s="175" t="s">
        <v>495</v>
      </c>
      <c r="C41" s="187"/>
      <c r="D41" s="125" t="s">
        <v>64</v>
      </c>
      <c r="E41" s="198" t="s">
        <v>497</v>
      </c>
      <c r="F41" s="200" t="s">
        <v>497</v>
      </c>
      <c r="G41" s="86" t="s">
        <v>55</v>
      </c>
      <c r="H41" s="39">
        <v>46147</v>
      </c>
      <c r="I41" s="86" t="s">
        <v>209</v>
      </c>
      <c r="J41" s="86" t="s">
        <v>55</v>
      </c>
      <c r="K41" s="39">
        <v>46149</v>
      </c>
      <c r="L41" s="86" t="s">
        <v>209</v>
      </c>
      <c r="M41" s="187"/>
      <c r="N41" s="38"/>
    </row>
    <row r="42" spans="1:14" ht="84" customHeight="1">
      <c r="A42" s="108" t="s">
        <v>493</v>
      </c>
      <c r="B42" s="175" t="s">
        <v>496</v>
      </c>
      <c r="C42" s="187"/>
      <c r="D42" s="138" t="s">
        <v>64</v>
      </c>
      <c r="E42" s="199" t="s">
        <v>498</v>
      </c>
      <c r="F42" s="199" t="s">
        <v>498</v>
      </c>
      <c r="G42" s="188" t="s">
        <v>55</v>
      </c>
      <c r="H42" s="189">
        <v>46147</v>
      </c>
      <c r="I42" s="188" t="s">
        <v>209</v>
      </c>
      <c r="J42" s="188" t="s">
        <v>55</v>
      </c>
      <c r="K42" s="189">
        <v>46149</v>
      </c>
      <c r="L42" s="86" t="s">
        <v>209</v>
      </c>
      <c r="M42" s="187"/>
      <c r="N42" s="38"/>
    </row>
    <row r="43" spans="1:14" ht="21" customHeight="1">
      <c r="A43" s="193"/>
      <c r="B43" s="194"/>
      <c r="C43" s="195"/>
      <c r="D43" s="167"/>
      <c r="E43" s="195"/>
      <c r="F43" s="195"/>
      <c r="G43" s="196"/>
      <c r="H43" s="197"/>
      <c r="I43" s="196"/>
      <c r="J43" s="196"/>
      <c r="K43" s="197"/>
      <c r="L43" s="196"/>
      <c r="M43" s="195"/>
      <c r="N43" s="143"/>
    </row>
    <row r="44" spans="1:14" ht="26.4" customHeight="1">
      <c r="A44" s="132"/>
      <c r="B44" s="121"/>
      <c r="C44" s="190"/>
      <c r="D44" s="142"/>
      <c r="E44" s="190"/>
      <c r="F44" s="190"/>
      <c r="G44" s="191"/>
      <c r="H44" s="192"/>
      <c r="I44" s="191"/>
      <c r="J44" s="191"/>
      <c r="K44" s="192"/>
      <c r="L44" s="191"/>
      <c r="M44" s="190"/>
      <c r="N44" s="143"/>
    </row>
    <row r="45" spans="1:14" ht="25.2" customHeight="1">
      <c r="A45" s="179"/>
      <c r="B45" s="180"/>
      <c r="C45" s="181"/>
      <c r="D45" s="182"/>
      <c r="E45" s="181"/>
      <c r="F45" s="181"/>
      <c r="G45" s="183"/>
      <c r="H45" s="109"/>
      <c r="I45" s="183"/>
      <c r="J45" s="183"/>
      <c r="K45" s="184"/>
      <c r="L45" s="183"/>
      <c r="M45" s="185"/>
    </row>
    <row r="46" spans="1:14" ht="16.8">
      <c r="A46" s="284" t="s">
        <v>426</v>
      </c>
      <c r="B46" s="285"/>
      <c r="C46" s="285"/>
      <c r="D46" s="285"/>
      <c r="E46" s="285"/>
      <c r="F46" s="285"/>
      <c r="G46" s="285"/>
      <c r="H46" s="285"/>
      <c r="I46" s="285"/>
      <c r="J46" s="285"/>
      <c r="K46" s="285"/>
      <c r="L46" s="285"/>
      <c r="M46" s="286"/>
    </row>
    <row r="47" spans="1:14" ht="184.95" customHeight="1">
      <c r="A47" s="87" t="s">
        <v>432</v>
      </c>
      <c r="B47" s="87" t="s">
        <v>499</v>
      </c>
      <c r="C47" s="87" t="s">
        <v>510</v>
      </c>
      <c r="D47" s="97" t="s">
        <v>131</v>
      </c>
      <c r="E47" s="97" t="s">
        <v>518</v>
      </c>
      <c r="F47" s="97" t="s">
        <v>518</v>
      </c>
      <c r="G47" s="86" t="s">
        <v>55</v>
      </c>
      <c r="H47" s="39">
        <v>46147</v>
      </c>
      <c r="I47" s="86" t="s">
        <v>209</v>
      </c>
      <c r="J47" s="86" t="s">
        <v>55</v>
      </c>
      <c r="K47" s="39">
        <v>46149</v>
      </c>
      <c r="L47" s="86" t="s">
        <v>209</v>
      </c>
      <c r="M47" s="51"/>
    </row>
    <row r="48" spans="1:14" ht="84">
      <c r="A48" s="87" t="s">
        <v>433</v>
      </c>
      <c r="B48" s="97" t="s">
        <v>500</v>
      </c>
      <c r="C48" s="87" t="s">
        <v>517</v>
      </c>
      <c r="D48" s="97" t="s">
        <v>131</v>
      </c>
      <c r="E48" s="97" t="s">
        <v>519</v>
      </c>
      <c r="F48" s="97" t="s">
        <v>519</v>
      </c>
      <c r="G48" s="117" t="s">
        <v>55</v>
      </c>
      <c r="H48" s="39">
        <v>46147</v>
      </c>
      <c r="I48" s="86" t="s">
        <v>209</v>
      </c>
      <c r="J48" s="117"/>
      <c r="K48" s="39">
        <v>46149</v>
      </c>
      <c r="L48" s="86" t="s">
        <v>209</v>
      </c>
      <c r="M48" s="98"/>
    </row>
    <row r="49" spans="1:13" ht="134.4" customHeight="1">
      <c r="A49" s="87" t="s">
        <v>434</v>
      </c>
      <c r="B49" s="87" t="s">
        <v>501</v>
      </c>
      <c r="C49" s="87" t="s">
        <v>511</v>
      </c>
      <c r="D49" s="97" t="s">
        <v>131</v>
      </c>
      <c r="E49" s="97" t="s">
        <v>520</v>
      </c>
      <c r="F49" s="97" t="s">
        <v>520</v>
      </c>
      <c r="G49" s="86" t="s">
        <v>55</v>
      </c>
      <c r="H49" s="39">
        <v>46147</v>
      </c>
      <c r="I49" s="86" t="s">
        <v>209</v>
      </c>
      <c r="J49" s="86" t="s">
        <v>55</v>
      </c>
      <c r="K49" s="39">
        <v>46149</v>
      </c>
      <c r="L49" s="86" t="s">
        <v>209</v>
      </c>
      <c r="M49" s="51"/>
    </row>
    <row r="50" spans="1:13" ht="184.95" customHeight="1">
      <c r="A50" s="87" t="s">
        <v>435</v>
      </c>
      <c r="B50" s="87" t="s">
        <v>502</v>
      </c>
      <c r="C50" s="87" t="s">
        <v>512</v>
      </c>
      <c r="D50" s="97" t="s">
        <v>131</v>
      </c>
      <c r="E50" s="97" t="s">
        <v>521</v>
      </c>
      <c r="F50" s="97" t="s">
        <v>521</v>
      </c>
      <c r="G50" s="86" t="s">
        <v>55</v>
      </c>
      <c r="H50" s="39">
        <v>46147</v>
      </c>
      <c r="I50" s="86" t="s">
        <v>209</v>
      </c>
      <c r="J50" s="86" t="s">
        <v>55</v>
      </c>
      <c r="K50" s="39">
        <v>46149</v>
      </c>
      <c r="L50" s="86" t="s">
        <v>209</v>
      </c>
      <c r="M50" s="51"/>
    </row>
    <row r="51" spans="1:13" ht="184.95" customHeight="1">
      <c r="A51" s="87" t="s">
        <v>436</v>
      </c>
      <c r="B51" s="137" t="s">
        <v>503</v>
      </c>
      <c r="C51" s="137" t="s">
        <v>513</v>
      </c>
      <c r="D51" s="97" t="s">
        <v>131</v>
      </c>
      <c r="E51" s="139" t="s">
        <v>522</v>
      </c>
      <c r="F51" s="139" t="s">
        <v>522</v>
      </c>
      <c r="G51" s="86" t="s">
        <v>55</v>
      </c>
      <c r="H51" s="189">
        <v>46147</v>
      </c>
      <c r="I51" s="86" t="s">
        <v>209</v>
      </c>
      <c r="J51" s="86" t="s">
        <v>55</v>
      </c>
      <c r="K51" s="189">
        <v>46149</v>
      </c>
      <c r="L51" s="86" t="s">
        <v>209</v>
      </c>
      <c r="M51" s="201"/>
    </row>
    <row r="52" spans="1:13" ht="184.95" customHeight="1">
      <c r="A52" s="87" t="s">
        <v>504</v>
      </c>
      <c r="B52" s="137" t="s">
        <v>507</v>
      </c>
      <c r="C52" s="137" t="s">
        <v>514</v>
      </c>
      <c r="D52" s="97" t="s">
        <v>131</v>
      </c>
      <c r="E52" s="139" t="s">
        <v>523</v>
      </c>
      <c r="F52" s="139" t="s">
        <v>523</v>
      </c>
      <c r="G52" s="86" t="s">
        <v>55</v>
      </c>
      <c r="H52" s="189">
        <v>46147</v>
      </c>
      <c r="I52" s="86" t="s">
        <v>209</v>
      </c>
      <c r="J52" s="86" t="s">
        <v>55</v>
      </c>
      <c r="K52" s="189">
        <v>46149</v>
      </c>
      <c r="L52" s="86" t="s">
        <v>209</v>
      </c>
      <c r="M52" s="201"/>
    </row>
    <row r="53" spans="1:13" ht="184.95" customHeight="1">
      <c r="A53" s="87" t="s">
        <v>505</v>
      </c>
      <c r="B53" s="137" t="s">
        <v>508</v>
      </c>
      <c r="C53" s="137" t="s">
        <v>515</v>
      </c>
      <c r="D53" s="97" t="s">
        <v>131</v>
      </c>
      <c r="E53" s="139" t="s">
        <v>524</v>
      </c>
      <c r="F53" s="139" t="s">
        <v>524</v>
      </c>
      <c r="G53" s="86" t="s">
        <v>55</v>
      </c>
      <c r="H53" s="189">
        <v>46147</v>
      </c>
      <c r="I53" s="86" t="s">
        <v>209</v>
      </c>
      <c r="J53" s="86" t="s">
        <v>55</v>
      </c>
      <c r="K53" s="189">
        <v>46149</v>
      </c>
      <c r="L53" s="86" t="s">
        <v>209</v>
      </c>
      <c r="M53" s="201"/>
    </row>
    <row r="54" spans="1:13" ht="184.95" customHeight="1">
      <c r="A54" s="87" t="s">
        <v>506</v>
      </c>
      <c r="B54" s="137" t="s">
        <v>509</v>
      </c>
      <c r="C54" s="137" t="s">
        <v>516</v>
      </c>
      <c r="D54" s="97" t="s">
        <v>131</v>
      </c>
      <c r="E54" s="139" t="s">
        <v>525</v>
      </c>
      <c r="F54" s="139" t="s">
        <v>525</v>
      </c>
      <c r="G54" s="86" t="s">
        <v>55</v>
      </c>
      <c r="H54" s="189">
        <v>46147</v>
      </c>
      <c r="I54" s="188" t="s">
        <v>209</v>
      </c>
      <c r="J54" s="188" t="s">
        <v>55</v>
      </c>
      <c r="K54" s="189">
        <v>46149</v>
      </c>
      <c r="L54" s="86" t="s">
        <v>209</v>
      </c>
      <c r="M54" s="201"/>
    </row>
    <row r="55" spans="1:13" ht="23.4" customHeight="1">
      <c r="A55" s="166"/>
      <c r="B55" s="166"/>
      <c r="C55" s="166"/>
      <c r="D55" s="168"/>
      <c r="E55" s="168"/>
      <c r="F55" s="168"/>
      <c r="G55" s="196"/>
      <c r="H55" s="197"/>
      <c r="I55" s="196"/>
      <c r="J55" s="196"/>
      <c r="K55" s="197"/>
      <c r="L55" s="196"/>
      <c r="M55" s="203"/>
    </row>
    <row r="56" spans="1:13" ht="16.8">
      <c r="A56" s="140"/>
      <c r="B56" s="140"/>
      <c r="C56" s="140"/>
      <c r="D56" s="141"/>
      <c r="E56" s="141"/>
      <c r="F56" s="141"/>
      <c r="G56" s="191"/>
      <c r="H56" s="192"/>
      <c r="I56" s="191"/>
      <c r="J56" s="191"/>
      <c r="K56" s="192"/>
      <c r="L56" s="191"/>
      <c r="M56" s="202"/>
    </row>
  </sheetData>
  <mergeCells count="14">
    <mergeCell ref="A46:M46"/>
    <mergeCell ref="F31:F33"/>
    <mergeCell ref="G31:L31"/>
    <mergeCell ref="M31:M33"/>
    <mergeCell ref="G32:I32"/>
    <mergeCell ref="J32:L32"/>
    <mergeCell ref="A34:M34"/>
    <mergeCell ref="A31:A33"/>
    <mergeCell ref="B31:B33"/>
    <mergeCell ref="C31:C33"/>
    <mergeCell ref="D31:D33"/>
    <mergeCell ref="E31:E33"/>
    <mergeCell ref="B1:F1"/>
    <mergeCell ref="B2:F2"/>
  </mergeCells>
  <dataValidations count="1">
    <dataValidation type="list" operator="equal" allowBlank="1" showErrorMessage="1" promptTitle="dfdf" sqref="J35:J45 G35:G45 G47:G56 J47:J56">
      <formula1>"Passed,Untested,Failed,Blocked"</formula1>
      <formula2>0</formula2>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
  <sheetViews>
    <sheetView zoomScale="70" zoomScaleNormal="70" workbookViewId="0">
      <selection activeCell="K53" sqref="K53"/>
    </sheetView>
  </sheetViews>
  <sheetFormatPr defaultRowHeight="14.4"/>
  <cols>
    <col min="1" max="1" width="21.44140625" style="120" customWidth="1"/>
    <col min="2" max="2" width="29.33203125" style="120" customWidth="1"/>
    <col min="3" max="3" width="26.88671875" style="120" customWidth="1"/>
    <col min="4" max="4" width="36.21875" style="120" customWidth="1"/>
    <col min="5" max="5" width="34.88671875" style="120" customWidth="1"/>
    <col min="6" max="6" width="35.44140625" style="120" customWidth="1"/>
    <col min="7" max="7" width="14.88671875" style="120" customWidth="1"/>
    <col min="8" max="8" width="12.6640625" style="120" customWidth="1"/>
    <col min="9" max="10" width="8.88671875" style="120"/>
    <col min="11" max="11" width="16.5546875" style="120" customWidth="1"/>
    <col min="12" max="12" width="8.88671875" style="120"/>
    <col min="13" max="13" width="12.33203125" style="120" customWidth="1"/>
    <col min="14" max="16384" width="8.88671875" style="120"/>
  </cols>
  <sheetData>
    <row r="1" spans="1:6" ht="22.8">
      <c r="A1" s="88" t="s">
        <v>41</v>
      </c>
      <c r="B1" s="248" t="s">
        <v>84</v>
      </c>
      <c r="C1" s="249"/>
      <c r="D1" s="249"/>
      <c r="E1" s="249"/>
      <c r="F1" s="250"/>
    </row>
    <row r="2" spans="1:6" ht="22.8">
      <c r="A2" s="88" t="s">
        <v>42</v>
      </c>
      <c r="B2" s="251" t="s">
        <v>83</v>
      </c>
      <c r="C2" s="252"/>
      <c r="D2" s="252"/>
      <c r="E2" s="252"/>
      <c r="F2" s="253"/>
    </row>
    <row r="3" spans="1:6" ht="18">
      <c r="A3" s="82"/>
      <c r="B3" s="124" t="s">
        <v>15</v>
      </c>
      <c r="C3" s="124" t="s">
        <v>16</v>
      </c>
      <c r="D3" s="124" t="s">
        <v>43</v>
      </c>
      <c r="E3" s="90" t="s">
        <v>18</v>
      </c>
      <c r="F3" s="124" t="s">
        <v>57</v>
      </c>
    </row>
    <row r="4" spans="1:6" ht="18">
      <c r="A4" s="83" t="s">
        <v>44</v>
      </c>
      <c r="B4" s="82">
        <v>15</v>
      </c>
      <c r="C4" s="82">
        <v>0</v>
      </c>
      <c r="D4" s="82">
        <v>0</v>
      </c>
      <c r="E4" s="82">
        <v>0</v>
      </c>
      <c r="F4" s="82">
        <f>B4</f>
        <v>15</v>
      </c>
    </row>
    <row r="5" spans="1:6" ht="18">
      <c r="A5" s="83" t="s">
        <v>45</v>
      </c>
      <c r="B5" s="82">
        <v>15</v>
      </c>
      <c r="C5" s="82">
        <v>0</v>
      </c>
      <c r="D5" s="82">
        <v>0</v>
      </c>
      <c r="E5" s="82">
        <v>0</v>
      </c>
      <c r="F5" s="82">
        <f>B5</f>
        <v>15</v>
      </c>
    </row>
    <row r="31" spans="1:13" ht="17.399999999999999">
      <c r="A31" s="281" t="s">
        <v>46</v>
      </c>
      <c r="B31" s="281" t="s">
        <v>5</v>
      </c>
      <c r="C31" s="281" t="s">
        <v>47</v>
      </c>
      <c r="D31" s="281" t="s">
        <v>58</v>
      </c>
      <c r="E31" s="282" t="s">
        <v>48</v>
      </c>
      <c r="F31" s="281" t="s">
        <v>49</v>
      </c>
      <c r="G31" s="267" t="s">
        <v>50</v>
      </c>
      <c r="H31" s="267"/>
      <c r="I31" s="267"/>
      <c r="J31" s="267"/>
      <c r="K31" s="267"/>
      <c r="L31" s="267"/>
      <c r="M31" s="268" t="s">
        <v>51</v>
      </c>
    </row>
    <row r="32" spans="1:13" ht="17.399999999999999">
      <c r="A32" s="281"/>
      <c r="B32" s="281"/>
      <c r="C32" s="281"/>
      <c r="D32" s="281"/>
      <c r="E32" s="282"/>
      <c r="F32" s="281"/>
      <c r="G32" s="267" t="s">
        <v>23</v>
      </c>
      <c r="H32" s="267"/>
      <c r="I32" s="267"/>
      <c r="J32" s="267" t="s">
        <v>24</v>
      </c>
      <c r="K32" s="267"/>
      <c r="L32" s="267"/>
      <c r="M32" s="280"/>
    </row>
    <row r="33" spans="1:14" ht="16.8">
      <c r="A33" s="281"/>
      <c r="B33" s="281"/>
      <c r="C33" s="281"/>
      <c r="D33" s="281"/>
      <c r="E33" s="282"/>
      <c r="F33" s="281"/>
      <c r="G33" s="126" t="s">
        <v>52</v>
      </c>
      <c r="H33" s="85" t="s">
        <v>53</v>
      </c>
      <c r="I33" s="126" t="s">
        <v>54</v>
      </c>
      <c r="J33" s="126" t="s">
        <v>52</v>
      </c>
      <c r="K33" s="126" t="s">
        <v>53</v>
      </c>
      <c r="L33" s="126" t="s">
        <v>54</v>
      </c>
      <c r="M33" s="280"/>
    </row>
    <row r="34" spans="1:14" ht="16.8">
      <c r="A34" s="283" t="s">
        <v>387</v>
      </c>
      <c r="B34" s="283"/>
      <c r="C34" s="283"/>
      <c r="D34" s="283"/>
      <c r="E34" s="283"/>
      <c r="F34" s="283"/>
      <c r="G34" s="283"/>
      <c r="H34" s="283"/>
      <c r="I34" s="283"/>
      <c r="J34" s="283"/>
      <c r="K34" s="283"/>
      <c r="L34" s="283"/>
      <c r="M34" s="283"/>
    </row>
    <row r="35" spans="1:14" ht="77.400000000000006" customHeight="1">
      <c r="A35" s="108" t="s">
        <v>533</v>
      </c>
      <c r="B35" s="108" t="s">
        <v>486</v>
      </c>
      <c r="C35" s="108"/>
      <c r="D35" s="125" t="s">
        <v>64</v>
      </c>
      <c r="E35" s="198" t="s">
        <v>224</v>
      </c>
      <c r="F35" s="198" t="s">
        <v>224</v>
      </c>
      <c r="G35" s="86" t="s">
        <v>55</v>
      </c>
      <c r="H35" s="39">
        <v>46147</v>
      </c>
      <c r="I35" s="86" t="s">
        <v>209</v>
      </c>
      <c r="J35" s="86" t="s">
        <v>55</v>
      </c>
      <c r="K35" s="39">
        <v>46149</v>
      </c>
      <c r="L35" s="86" t="s">
        <v>209</v>
      </c>
      <c r="M35" s="108" t="s">
        <v>59</v>
      </c>
    </row>
    <row r="36" spans="1:14" ht="70.8" customHeight="1">
      <c r="A36" s="108" t="s">
        <v>534</v>
      </c>
      <c r="B36" s="50" t="s">
        <v>487</v>
      </c>
      <c r="C36" s="51"/>
      <c r="D36" s="125" t="s">
        <v>64</v>
      </c>
      <c r="E36" s="198" t="s">
        <v>224</v>
      </c>
      <c r="F36" s="198" t="s">
        <v>224</v>
      </c>
      <c r="G36" s="86" t="s">
        <v>55</v>
      </c>
      <c r="H36" s="39">
        <v>46147</v>
      </c>
      <c r="I36" s="86" t="s">
        <v>209</v>
      </c>
      <c r="J36" s="86" t="s">
        <v>55</v>
      </c>
      <c r="K36" s="39">
        <v>46149</v>
      </c>
      <c r="L36" s="86" t="s">
        <v>209</v>
      </c>
      <c r="M36" s="51"/>
    </row>
    <row r="37" spans="1:14" ht="50.4" customHeight="1">
      <c r="A37" s="108" t="s">
        <v>535</v>
      </c>
      <c r="B37" s="50" t="s">
        <v>488</v>
      </c>
      <c r="C37" s="51"/>
      <c r="D37" s="125" t="s">
        <v>64</v>
      </c>
      <c r="E37" s="198" t="s">
        <v>224</v>
      </c>
      <c r="F37" s="198" t="s">
        <v>224</v>
      </c>
      <c r="G37" s="86" t="s">
        <v>55</v>
      </c>
      <c r="H37" s="39">
        <v>46147</v>
      </c>
      <c r="I37" s="86" t="s">
        <v>209</v>
      </c>
      <c r="J37" s="86" t="s">
        <v>55</v>
      </c>
      <c r="K37" s="39">
        <v>46149</v>
      </c>
      <c r="L37" s="86" t="s">
        <v>209</v>
      </c>
      <c r="M37" s="53"/>
    </row>
    <row r="38" spans="1:14" ht="33.6">
      <c r="A38" s="108" t="s">
        <v>536</v>
      </c>
      <c r="B38" s="100" t="s">
        <v>489</v>
      </c>
      <c r="C38" s="53"/>
      <c r="D38" s="125" t="s">
        <v>64</v>
      </c>
      <c r="E38" s="198" t="s">
        <v>224</v>
      </c>
      <c r="F38" s="198" t="s">
        <v>224</v>
      </c>
      <c r="G38" s="86" t="s">
        <v>55</v>
      </c>
      <c r="H38" s="39">
        <v>46147</v>
      </c>
      <c r="I38" s="86" t="s">
        <v>209</v>
      </c>
      <c r="J38" s="86" t="s">
        <v>55</v>
      </c>
      <c r="K38" s="39">
        <v>46149</v>
      </c>
      <c r="L38" s="86" t="s">
        <v>209</v>
      </c>
      <c r="M38" s="53"/>
      <c r="N38" s="38"/>
    </row>
    <row r="39" spans="1:14" ht="33.6">
      <c r="A39" s="108" t="s">
        <v>537</v>
      </c>
      <c r="B39" s="175" t="s">
        <v>490</v>
      </c>
      <c r="C39" s="187"/>
      <c r="D39" s="125" t="s">
        <v>64</v>
      </c>
      <c r="E39" s="198" t="s">
        <v>224</v>
      </c>
      <c r="F39" s="198" t="s">
        <v>224</v>
      </c>
      <c r="G39" s="86" t="s">
        <v>55</v>
      </c>
      <c r="H39" s="39">
        <v>46147</v>
      </c>
      <c r="I39" s="86" t="s">
        <v>209</v>
      </c>
      <c r="J39" s="86" t="s">
        <v>55</v>
      </c>
      <c r="K39" s="39">
        <v>46149</v>
      </c>
      <c r="L39" s="86" t="s">
        <v>209</v>
      </c>
      <c r="M39" s="187"/>
      <c r="N39" s="38"/>
    </row>
    <row r="40" spans="1:14" ht="33.6">
      <c r="A40" s="108" t="s">
        <v>538</v>
      </c>
      <c r="B40" s="175" t="s">
        <v>494</v>
      </c>
      <c r="C40" s="187"/>
      <c r="D40" s="125" t="s">
        <v>64</v>
      </c>
      <c r="E40" s="198" t="s">
        <v>224</v>
      </c>
      <c r="F40" s="198" t="s">
        <v>224</v>
      </c>
      <c r="G40" s="86" t="s">
        <v>55</v>
      </c>
      <c r="H40" s="39">
        <v>46147</v>
      </c>
      <c r="I40" s="86" t="s">
        <v>209</v>
      </c>
      <c r="J40" s="86" t="s">
        <v>55</v>
      </c>
      <c r="K40" s="39">
        <v>46149</v>
      </c>
      <c r="L40" s="86" t="s">
        <v>209</v>
      </c>
      <c r="M40" s="187"/>
      <c r="N40" s="38"/>
    </row>
    <row r="41" spans="1:14" ht="50.4">
      <c r="A41" s="108" t="s">
        <v>539</v>
      </c>
      <c r="B41" s="175" t="s">
        <v>495</v>
      </c>
      <c r="C41" s="187"/>
      <c r="D41" s="125" t="s">
        <v>64</v>
      </c>
      <c r="E41" s="198" t="s">
        <v>497</v>
      </c>
      <c r="F41" s="200" t="s">
        <v>497</v>
      </c>
      <c r="G41" s="86" t="s">
        <v>55</v>
      </c>
      <c r="H41" s="39">
        <v>46147</v>
      </c>
      <c r="I41" s="86" t="s">
        <v>209</v>
      </c>
      <c r="J41" s="86" t="s">
        <v>55</v>
      </c>
      <c r="K41" s="39">
        <v>46149</v>
      </c>
      <c r="L41" s="86" t="s">
        <v>209</v>
      </c>
      <c r="M41" s="187"/>
      <c r="N41" s="38"/>
    </row>
    <row r="42" spans="1:14" ht="84" customHeight="1">
      <c r="A42" s="108" t="s">
        <v>540</v>
      </c>
      <c r="B42" s="175" t="s">
        <v>496</v>
      </c>
      <c r="C42" s="187"/>
      <c r="D42" s="138" t="s">
        <v>64</v>
      </c>
      <c r="E42" s="199" t="s">
        <v>498</v>
      </c>
      <c r="F42" s="199" t="s">
        <v>498</v>
      </c>
      <c r="G42" s="188" t="s">
        <v>55</v>
      </c>
      <c r="H42" s="189">
        <v>46147</v>
      </c>
      <c r="I42" s="188" t="s">
        <v>209</v>
      </c>
      <c r="J42" s="188" t="s">
        <v>55</v>
      </c>
      <c r="K42" s="189">
        <v>46149</v>
      </c>
      <c r="L42" s="86" t="s">
        <v>209</v>
      </c>
      <c r="M42" s="187"/>
      <c r="N42" s="38"/>
    </row>
    <row r="43" spans="1:14" ht="21" customHeight="1">
      <c r="A43" s="193"/>
      <c r="B43" s="194"/>
      <c r="C43" s="195"/>
      <c r="D43" s="167"/>
      <c r="E43" s="195"/>
      <c r="F43" s="195"/>
      <c r="G43" s="196"/>
      <c r="H43" s="197"/>
      <c r="I43" s="196"/>
      <c r="J43" s="196"/>
      <c r="K43" s="197"/>
      <c r="L43" s="196"/>
      <c r="M43" s="195"/>
      <c r="N43" s="143"/>
    </row>
    <row r="44" spans="1:14" ht="26.4" customHeight="1">
      <c r="A44" s="132"/>
      <c r="B44" s="121"/>
      <c r="C44" s="190"/>
      <c r="D44" s="142"/>
      <c r="E44" s="190"/>
      <c r="F44" s="190"/>
      <c r="G44" s="191"/>
      <c r="H44" s="192"/>
      <c r="I44" s="191"/>
      <c r="J44" s="191"/>
      <c r="K44" s="192"/>
      <c r="L44" s="191"/>
      <c r="M44" s="190"/>
      <c r="N44" s="143"/>
    </row>
    <row r="45" spans="1:14" ht="25.2" customHeight="1">
      <c r="A45" s="179"/>
      <c r="B45" s="180"/>
      <c r="C45" s="181"/>
      <c r="D45" s="182"/>
      <c r="E45" s="181"/>
      <c r="F45" s="181"/>
      <c r="G45" s="183"/>
      <c r="H45" s="109"/>
      <c r="I45" s="183"/>
      <c r="J45" s="183"/>
      <c r="K45" s="184"/>
      <c r="L45" s="183"/>
      <c r="M45" s="185"/>
    </row>
    <row r="46" spans="1:14" ht="16.8">
      <c r="A46" s="284" t="s">
        <v>388</v>
      </c>
      <c r="B46" s="285"/>
      <c r="C46" s="285"/>
      <c r="D46" s="285"/>
      <c r="E46" s="285"/>
      <c r="F46" s="285"/>
      <c r="G46" s="285"/>
      <c r="H46" s="285"/>
      <c r="I46" s="285"/>
      <c r="J46" s="285"/>
      <c r="K46" s="285"/>
      <c r="L46" s="285"/>
      <c r="M46" s="286"/>
    </row>
    <row r="47" spans="1:14" ht="184.95" customHeight="1">
      <c r="A47" s="87" t="s">
        <v>526</v>
      </c>
      <c r="B47" s="87" t="s">
        <v>541</v>
      </c>
      <c r="C47" s="87" t="s">
        <v>542</v>
      </c>
      <c r="D47" s="97" t="s">
        <v>131</v>
      </c>
      <c r="E47" s="97" t="s">
        <v>543</v>
      </c>
      <c r="F47" s="97" t="s">
        <v>543</v>
      </c>
      <c r="G47" s="86" t="s">
        <v>55</v>
      </c>
      <c r="H47" s="39">
        <v>46147</v>
      </c>
      <c r="I47" s="86" t="s">
        <v>209</v>
      </c>
      <c r="J47" s="86" t="s">
        <v>55</v>
      </c>
      <c r="K47" s="39">
        <v>46149</v>
      </c>
      <c r="L47" s="86" t="s">
        <v>209</v>
      </c>
      <c r="M47" s="51"/>
    </row>
    <row r="48" spans="1:14" ht="84">
      <c r="A48" s="87" t="s">
        <v>527</v>
      </c>
      <c r="B48" s="97" t="s">
        <v>500</v>
      </c>
      <c r="C48" s="87" t="s">
        <v>544</v>
      </c>
      <c r="D48" s="97" t="s">
        <v>131</v>
      </c>
      <c r="E48" s="97" t="s">
        <v>519</v>
      </c>
      <c r="F48" s="97" t="s">
        <v>519</v>
      </c>
      <c r="G48" s="117" t="s">
        <v>55</v>
      </c>
      <c r="H48" s="39">
        <v>46147</v>
      </c>
      <c r="I48" s="86" t="s">
        <v>209</v>
      </c>
      <c r="J48" s="117"/>
      <c r="K48" s="39">
        <v>46149</v>
      </c>
      <c r="L48" s="86" t="s">
        <v>209</v>
      </c>
      <c r="M48" s="98"/>
    </row>
    <row r="49" spans="1:13" ht="134.4" customHeight="1">
      <c r="A49" s="87" t="s">
        <v>528</v>
      </c>
      <c r="B49" s="87" t="s">
        <v>501</v>
      </c>
      <c r="C49" s="87" t="s">
        <v>545</v>
      </c>
      <c r="D49" s="97" t="s">
        <v>131</v>
      </c>
      <c r="E49" s="97" t="s">
        <v>520</v>
      </c>
      <c r="F49" s="97" t="s">
        <v>520</v>
      </c>
      <c r="G49" s="86" t="s">
        <v>55</v>
      </c>
      <c r="H49" s="39">
        <v>46147</v>
      </c>
      <c r="I49" s="86" t="s">
        <v>209</v>
      </c>
      <c r="J49" s="86" t="s">
        <v>55</v>
      </c>
      <c r="K49" s="39">
        <v>46149</v>
      </c>
      <c r="L49" s="86" t="s">
        <v>209</v>
      </c>
      <c r="M49" s="51"/>
    </row>
    <row r="50" spans="1:13" ht="184.95" customHeight="1">
      <c r="A50" s="87" t="s">
        <v>529</v>
      </c>
      <c r="B50" s="87" t="s">
        <v>502</v>
      </c>
      <c r="C50" s="87" t="s">
        <v>546</v>
      </c>
      <c r="D50" s="97" t="s">
        <v>131</v>
      </c>
      <c r="E50" s="97" t="s">
        <v>521</v>
      </c>
      <c r="F50" s="97" t="s">
        <v>521</v>
      </c>
      <c r="G50" s="86" t="s">
        <v>55</v>
      </c>
      <c r="H50" s="39">
        <v>46147</v>
      </c>
      <c r="I50" s="86" t="s">
        <v>209</v>
      </c>
      <c r="J50" s="86" t="s">
        <v>55</v>
      </c>
      <c r="K50" s="39">
        <v>46149</v>
      </c>
      <c r="L50" s="86" t="s">
        <v>209</v>
      </c>
      <c r="M50" s="51"/>
    </row>
    <row r="51" spans="1:13" ht="184.95" customHeight="1">
      <c r="A51" s="87" t="s">
        <v>530</v>
      </c>
      <c r="B51" s="137" t="s">
        <v>503</v>
      </c>
      <c r="C51" s="137" t="s">
        <v>547</v>
      </c>
      <c r="D51" s="97" t="s">
        <v>131</v>
      </c>
      <c r="E51" s="139" t="s">
        <v>522</v>
      </c>
      <c r="F51" s="139" t="s">
        <v>522</v>
      </c>
      <c r="G51" s="86" t="s">
        <v>55</v>
      </c>
      <c r="H51" s="189">
        <v>46147</v>
      </c>
      <c r="I51" s="86" t="s">
        <v>209</v>
      </c>
      <c r="J51" s="86" t="s">
        <v>55</v>
      </c>
      <c r="K51" s="189">
        <v>46149</v>
      </c>
      <c r="L51" s="86" t="s">
        <v>209</v>
      </c>
      <c r="M51" s="201"/>
    </row>
    <row r="52" spans="1:13" ht="184.95" customHeight="1">
      <c r="A52" s="87" t="s">
        <v>531</v>
      </c>
      <c r="B52" s="137" t="s">
        <v>507</v>
      </c>
      <c r="C52" s="137" t="s">
        <v>549</v>
      </c>
      <c r="D52" s="97" t="s">
        <v>131</v>
      </c>
      <c r="E52" s="139" t="s">
        <v>523</v>
      </c>
      <c r="F52" s="139" t="s">
        <v>523</v>
      </c>
      <c r="G52" s="86" t="s">
        <v>55</v>
      </c>
      <c r="H52" s="189">
        <v>46147</v>
      </c>
      <c r="I52" s="86" t="s">
        <v>209</v>
      </c>
      <c r="J52" s="86" t="s">
        <v>55</v>
      </c>
      <c r="K52" s="189">
        <v>46149</v>
      </c>
      <c r="L52" s="86" t="s">
        <v>209</v>
      </c>
      <c r="M52" s="201"/>
    </row>
    <row r="53" spans="1:13" ht="184.95" customHeight="1">
      <c r="A53" s="87" t="s">
        <v>532</v>
      </c>
      <c r="B53" s="137" t="s">
        <v>508</v>
      </c>
      <c r="C53" s="137" t="s">
        <v>548</v>
      </c>
      <c r="D53" s="97" t="s">
        <v>131</v>
      </c>
      <c r="E53" s="139" t="s">
        <v>524</v>
      </c>
      <c r="F53" s="139" t="s">
        <v>524</v>
      </c>
      <c r="G53" s="86" t="s">
        <v>55</v>
      </c>
      <c r="H53" s="189">
        <v>46147</v>
      </c>
      <c r="I53" s="86" t="s">
        <v>209</v>
      </c>
      <c r="J53" s="86" t="s">
        <v>55</v>
      </c>
      <c r="K53" s="189">
        <v>46149</v>
      </c>
      <c r="L53" s="86" t="s">
        <v>209</v>
      </c>
      <c r="M53" s="201"/>
    </row>
    <row r="54" spans="1:13" ht="19.2" customHeight="1">
      <c r="A54" s="87"/>
      <c r="B54" s="137"/>
      <c r="C54" s="137"/>
      <c r="D54" s="97"/>
      <c r="E54" s="139"/>
      <c r="F54" s="139"/>
      <c r="G54" s="86"/>
      <c r="H54" s="189"/>
      <c r="I54" s="188"/>
      <c r="J54" s="188"/>
      <c r="K54" s="189"/>
      <c r="L54" s="86"/>
      <c r="M54" s="201"/>
    </row>
    <row r="55" spans="1:13" ht="23.4" customHeight="1">
      <c r="A55" s="166"/>
      <c r="B55" s="166"/>
      <c r="C55" s="166"/>
      <c r="D55" s="168"/>
      <c r="E55" s="168"/>
      <c r="F55" s="168"/>
      <c r="G55" s="196"/>
      <c r="H55" s="197"/>
      <c r="I55" s="196"/>
      <c r="J55" s="196"/>
      <c r="K55" s="197"/>
      <c r="L55" s="196"/>
      <c r="M55" s="203"/>
    </row>
    <row r="56" spans="1:13" ht="16.8">
      <c r="A56" s="140"/>
      <c r="B56" s="140"/>
      <c r="C56" s="140"/>
      <c r="D56" s="141"/>
      <c r="E56" s="141"/>
      <c r="F56" s="141"/>
      <c r="G56" s="191"/>
      <c r="H56" s="192"/>
      <c r="I56" s="191"/>
      <c r="J56" s="191"/>
      <c r="K56" s="192"/>
      <c r="L56" s="191"/>
      <c r="M56" s="202"/>
    </row>
  </sheetData>
  <mergeCells count="14">
    <mergeCell ref="A46:M46"/>
    <mergeCell ref="F31:F33"/>
    <mergeCell ref="G31:L31"/>
    <mergeCell ref="M31:M33"/>
    <mergeCell ref="G32:I32"/>
    <mergeCell ref="J32:L32"/>
    <mergeCell ref="A34:M34"/>
    <mergeCell ref="A31:A33"/>
    <mergeCell ref="B31:B33"/>
    <mergeCell ref="C31:C33"/>
    <mergeCell ref="D31:D33"/>
    <mergeCell ref="E31:E33"/>
    <mergeCell ref="B1:F1"/>
    <mergeCell ref="B2:F2"/>
  </mergeCells>
  <dataValidations count="1">
    <dataValidation type="list" operator="equal" allowBlank="1" showErrorMessage="1" promptTitle="dfdf" sqref="J35:J45 G35:G45 G47:G56 J47:J56">
      <formula1>"Passed,Untested,Failed,Blocked"</formula1>
      <formula2>0</formula2>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
  <sheetViews>
    <sheetView zoomScale="70" zoomScaleNormal="70" workbookViewId="0">
      <selection activeCell="K49" sqref="K49"/>
    </sheetView>
  </sheetViews>
  <sheetFormatPr defaultRowHeight="14.4"/>
  <cols>
    <col min="1" max="1" width="21.44140625" style="120" customWidth="1"/>
    <col min="2" max="2" width="29.33203125" style="120" customWidth="1"/>
    <col min="3" max="3" width="26.88671875" style="120" customWidth="1"/>
    <col min="4" max="4" width="36.21875" style="120" customWidth="1"/>
    <col min="5" max="5" width="34.88671875" style="120" customWidth="1"/>
    <col min="6" max="6" width="35.44140625" style="120" customWidth="1"/>
    <col min="7" max="7" width="14.88671875" style="120" customWidth="1"/>
    <col min="8" max="8" width="12.6640625" style="120" customWidth="1"/>
    <col min="9" max="10" width="8.88671875" style="120"/>
    <col min="11" max="11" width="16.5546875" style="120" customWidth="1"/>
    <col min="12" max="12" width="8.88671875" style="120"/>
    <col min="13" max="13" width="12.33203125" style="120" customWidth="1"/>
    <col min="14" max="16384" width="8.88671875" style="120"/>
  </cols>
  <sheetData>
    <row r="1" spans="1:6" ht="22.8">
      <c r="A1" s="88" t="s">
        <v>41</v>
      </c>
      <c r="B1" s="248" t="s">
        <v>84</v>
      </c>
      <c r="C1" s="249"/>
      <c r="D1" s="249"/>
      <c r="E1" s="249"/>
      <c r="F1" s="250"/>
    </row>
    <row r="2" spans="1:6" ht="22.8">
      <c r="A2" s="88" t="s">
        <v>42</v>
      </c>
      <c r="B2" s="251" t="s">
        <v>75</v>
      </c>
      <c r="C2" s="252"/>
      <c r="D2" s="252"/>
      <c r="E2" s="252"/>
      <c r="F2" s="253"/>
    </row>
    <row r="3" spans="1:6" ht="18">
      <c r="A3" s="82"/>
      <c r="B3" s="124" t="s">
        <v>15</v>
      </c>
      <c r="C3" s="124" t="s">
        <v>16</v>
      </c>
      <c r="D3" s="124" t="s">
        <v>43</v>
      </c>
      <c r="E3" s="90" t="s">
        <v>18</v>
      </c>
      <c r="F3" s="124" t="s">
        <v>57</v>
      </c>
    </row>
    <row r="4" spans="1:6" ht="18">
      <c r="A4" s="83" t="s">
        <v>44</v>
      </c>
      <c r="B4" s="82">
        <v>9</v>
      </c>
      <c r="C4" s="82">
        <v>0</v>
      </c>
      <c r="D4" s="82">
        <v>0</v>
      </c>
      <c r="E4" s="82">
        <v>0</v>
      </c>
      <c r="F4" s="82">
        <f>B4</f>
        <v>9</v>
      </c>
    </row>
    <row r="5" spans="1:6" ht="18">
      <c r="A5" s="83" t="s">
        <v>45</v>
      </c>
      <c r="B5" s="82">
        <v>9</v>
      </c>
      <c r="C5" s="82">
        <v>0</v>
      </c>
      <c r="D5" s="82">
        <v>0</v>
      </c>
      <c r="E5" s="82">
        <v>0</v>
      </c>
      <c r="F5" s="82">
        <f>B5</f>
        <v>9</v>
      </c>
    </row>
    <row r="31" spans="1:13" ht="17.399999999999999">
      <c r="A31" s="281" t="s">
        <v>46</v>
      </c>
      <c r="B31" s="281" t="s">
        <v>5</v>
      </c>
      <c r="C31" s="281" t="s">
        <v>47</v>
      </c>
      <c r="D31" s="281" t="s">
        <v>58</v>
      </c>
      <c r="E31" s="282" t="s">
        <v>48</v>
      </c>
      <c r="F31" s="281" t="s">
        <v>49</v>
      </c>
      <c r="G31" s="267" t="s">
        <v>50</v>
      </c>
      <c r="H31" s="267"/>
      <c r="I31" s="267"/>
      <c r="J31" s="267"/>
      <c r="K31" s="267"/>
      <c r="L31" s="267"/>
      <c r="M31" s="268" t="s">
        <v>51</v>
      </c>
    </row>
    <row r="32" spans="1:13" ht="17.399999999999999">
      <c r="A32" s="281"/>
      <c r="B32" s="281"/>
      <c r="C32" s="281"/>
      <c r="D32" s="281"/>
      <c r="E32" s="282"/>
      <c r="F32" s="281"/>
      <c r="G32" s="267" t="s">
        <v>23</v>
      </c>
      <c r="H32" s="267"/>
      <c r="I32" s="267"/>
      <c r="J32" s="267" t="s">
        <v>24</v>
      </c>
      <c r="K32" s="267"/>
      <c r="L32" s="267"/>
      <c r="M32" s="280"/>
    </row>
    <row r="33" spans="1:14" ht="16.8">
      <c r="A33" s="281"/>
      <c r="B33" s="281"/>
      <c r="C33" s="281"/>
      <c r="D33" s="281"/>
      <c r="E33" s="282"/>
      <c r="F33" s="281"/>
      <c r="G33" s="126" t="s">
        <v>52</v>
      </c>
      <c r="H33" s="85" t="s">
        <v>53</v>
      </c>
      <c r="I33" s="126" t="s">
        <v>54</v>
      </c>
      <c r="J33" s="126" t="s">
        <v>52</v>
      </c>
      <c r="K33" s="126" t="s">
        <v>53</v>
      </c>
      <c r="L33" s="126" t="s">
        <v>54</v>
      </c>
      <c r="M33" s="280"/>
    </row>
    <row r="34" spans="1:14" ht="16.8">
      <c r="A34" s="283" t="s">
        <v>389</v>
      </c>
      <c r="B34" s="283"/>
      <c r="C34" s="283"/>
      <c r="D34" s="283"/>
      <c r="E34" s="283"/>
      <c r="F34" s="283"/>
      <c r="G34" s="283"/>
      <c r="H34" s="283"/>
      <c r="I34" s="283"/>
      <c r="J34" s="283"/>
      <c r="K34" s="283"/>
      <c r="L34" s="283"/>
      <c r="M34" s="283"/>
    </row>
    <row r="35" spans="1:14" ht="77.400000000000006" customHeight="1">
      <c r="A35" s="108" t="s">
        <v>533</v>
      </c>
      <c r="B35" s="108" t="s">
        <v>550</v>
      </c>
      <c r="C35" s="108"/>
      <c r="D35" s="125" t="s">
        <v>64</v>
      </c>
      <c r="E35" s="198" t="s">
        <v>224</v>
      </c>
      <c r="F35" s="198" t="s">
        <v>224</v>
      </c>
      <c r="G35" s="86" t="s">
        <v>55</v>
      </c>
      <c r="H35" s="39">
        <v>46147</v>
      </c>
      <c r="I35" s="86" t="s">
        <v>209</v>
      </c>
      <c r="J35" s="86" t="s">
        <v>55</v>
      </c>
      <c r="K35" s="39">
        <v>46149</v>
      </c>
      <c r="L35" s="86" t="s">
        <v>209</v>
      </c>
      <c r="M35" s="108" t="s">
        <v>59</v>
      </c>
    </row>
    <row r="36" spans="1:14" ht="70.8" customHeight="1">
      <c r="A36" s="108" t="s">
        <v>534</v>
      </c>
      <c r="B36" s="50" t="s">
        <v>551</v>
      </c>
      <c r="C36" s="51"/>
      <c r="D36" s="125" t="s">
        <v>64</v>
      </c>
      <c r="E36" s="198" t="s">
        <v>224</v>
      </c>
      <c r="F36" s="198" t="s">
        <v>224</v>
      </c>
      <c r="G36" s="86" t="s">
        <v>55</v>
      </c>
      <c r="H36" s="39">
        <v>46147</v>
      </c>
      <c r="I36" s="86" t="s">
        <v>209</v>
      </c>
      <c r="J36" s="86" t="s">
        <v>55</v>
      </c>
      <c r="K36" s="39">
        <v>46149</v>
      </c>
      <c r="L36" s="86" t="s">
        <v>209</v>
      </c>
      <c r="M36" s="51"/>
    </row>
    <row r="37" spans="1:14" ht="50.4" customHeight="1">
      <c r="A37" s="108" t="s">
        <v>535</v>
      </c>
      <c r="B37" s="50" t="s">
        <v>552</v>
      </c>
      <c r="C37" s="51"/>
      <c r="D37" s="125" t="s">
        <v>64</v>
      </c>
      <c r="E37" s="198" t="s">
        <v>224</v>
      </c>
      <c r="F37" s="198" t="s">
        <v>224</v>
      </c>
      <c r="G37" s="86" t="s">
        <v>55</v>
      </c>
      <c r="H37" s="39">
        <v>46147</v>
      </c>
      <c r="I37" s="86" t="s">
        <v>209</v>
      </c>
      <c r="J37" s="86" t="s">
        <v>55</v>
      </c>
      <c r="K37" s="39">
        <v>46149</v>
      </c>
      <c r="L37" s="86" t="s">
        <v>209</v>
      </c>
      <c r="M37" s="53"/>
    </row>
    <row r="38" spans="1:14" ht="33.6">
      <c r="A38" s="108" t="s">
        <v>536</v>
      </c>
      <c r="B38" s="100" t="s">
        <v>553</v>
      </c>
      <c r="C38" s="53"/>
      <c r="D38" s="125" t="s">
        <v>64</v>
      </c>
      <c r="E38" s="198" t="s">
        <v>224</v>
      </c>
      <c r="F38" s="198" t="s">
        <v>224</v>
      </c>
      <c r="G38" s="86" t="s">
        <v>55</v>
      </c>
      <c r="H38" s="39">
        <v>46147</v>
      </c>
      <c r="I38" s="86" t="s">
        <v>209</v>
      </c>
      <c r="J38" s="86" t="s">
        <v>55</v>
      </c>
      <c r="K38" s="39">
        <v>46149</v>
      </c>
      <c r="L38" s="86" t="s">
        <v>209</v>
      </c>
      <c r="M38" s="53"/>
      <c r="N38" s="38"/>
    </row>
    <row r="39" spans="1:14" ht="33.6">
      <c r="A39" s="108" t="s">
        <v>537</v>
      </c>
      <c r="B39" s="201" t="s">
        <v>554</v>
      </c>
      <c r="C39" s="187"/>
      <c r="D39" s="125" t="s">
        <v>64</v>
      </c>
      <c r="E39" s="198" t="s">
        <v>224</v>
      </c>
      <c r="F39" s="198" t="s">
        <v>224</v>
      </c>
      <c r="G39" s="86" t="s">
        <v>55</v>
      </c>
      <c r="H39" s="39">
        <v>46147</v>
      </c>
      <c r="I39" s="86" t="s">
        <v>209</v>
      </c>
      <c r="J39" s="86" t="s">
        <v>55</v>
      </c>
      <c r="K39" s="39">
        <v>46149</v>
      </c>
      <c r="L39" s="86" t="s">
        <v>209</v>
      </c>
      <c r="M39" s="187"/>
      <c r="N39" s="38"/>
    </row>
    <row r="40" spans="1:14" ht="33.6">
      <c r="A40" s="108" t="s">
        <v>538</v>
      </c>
      <c r="B40" s="51" t="s">
        <v>555</v>
      </c>
      <c r="C40" s="53"/>
      <c r="D40" s="125" t="s">
        <v>64</v>
      </c>
      <c r="E40" s="198" t="s">
        <v>224</v>
      </c>
      <c r="F40" s="198" t="s">
        <v>224</v>
      </c>
      <c r="G40" s="86" t="s">
        <v>55</v>
      </c>
      <c r="H40" s="292">
        <v>46147</v>
      </c>
      <c r="I40" s="86" t="s">
        <v>209</v>
      </c>
      <c r="J40" s="86" t="s">
        <v>55</v>
      </c>
      <c r="K40" s="292">
        <v>46149</v>
      </c>
      <c r="L40" s="86" t="s">
        <v>209</v>
      </c>
      <c r="M40" s="53"/>
      <c r="N40" s="38"/>
    </row>
    <row r="41" spans="1:14" ht="16.8">
      <c r="A41" s="132"/>
      <c r="B41" s="121"/>
      <c r="C41" s="190"/>
      <c r="D41" s="142"/>
      <c r="E41" s="294"/>
      <c r="F41" s="295"/>
      <c r="G41" s="191"/>
      <c r="H41" s="192"/>
      <c r="I41" s="191"/>
      <c r="J41" s="191"/>
      <c r="K41" s="192"/>
      <c r="L41" s="191"/>
      <c r="M41" s="190"/>
      <c r="N41" s="143"/>
    </row>
    <row r="42" spans="1:14" ht="22.2" customHeight="1">
      <c r="A42" s="132"/>
      <c r="B42" s="121"/>
      <c r="C42" s="190"/>
      <c r="D42" s="142"/>
      <c r="E42" s="293"/>
      <c r="F42" s="293"/>
      <c r="G42" s="191"/>
      <c r="H42" s="192"/>
      <c r="I42" s="191"/>
      <c r="J42" s="191"/>
      <c r="K42" s="192"/>
      <c r="L42" s="191"/>
      <c r="M42" s="190"/>
      <c r="N42" s="143"/>
    </row>
    <row r="43" spans="1:14" ht="21" customHeight="1">
      <c r="A43" s="132"/>
      <c r="B43" s="121"/>
      <c r="C43" s="190"/>
      <c r="D43" s="142"/>
      <c r="E43" s="190"/>
      <c r="F43" s="190"/>
      <c r="G43" s="191"/>
      <c r="H43" s="192"/>
      <c r="I43" s="191"/>
      <c r="J43" s="191"/>
      <c r="K43" s="192"/>
      <c r="L43" s="191"/>
      <c r="M43" s="190"/>
      <c r="N43" s="143"/>
    </row>
    <row r="44" spans="1:14" ht="26.4" customHeight="1">
      <c r="A44" s="132"/>
      <c r="B44" s="121"/>
      <c r="C44" s="190"/>
      <c r="D44" s="142"/>
      <c r="E44" s="190"/>
      <c r="F44" s="190"/>
      <c r="G44" s="191"/>
      <c r="H44" s="192"/>
      <c r="I44" s="191"/>
      <c r="J44" s="191"/>
      <c r="K44" s="192"/>
      <c r="L44" s="191"/>
      <c r="M44" s="190"/>
      <c r="N44" s="143"/>
    </row>
    <row r="45" spans="1:14" ht="25.2" customHeight="1">
      <c r="A45" s="179"/>
      <c r="B45" s="180"/>
      <c r="C45" s="181"/>
      <c r="D45" s="182"/>
      <c r="E45" s="181"/>
      <c r="F45" s="181"/>
      <c r="G45" s="183"/>
      <c r="H45" s="109"/>
      <c r="I45" s="183"/>
      <c r="J45" s="183"/>
      <c r="K45" s="184"/>
      <c r="L45" s="183"/>
      <c r="M45" s="185"/>
    </row>
    <row r="46" spans="1:14" ht="16.8">
      <c r="A46" s="284" t="s">
        <v>390</v>
      </c>
      <c r="B46" s="285"/>
      <c r="C46" s="285"/>
      <c r="D46" s="285"/>
      <c r="E46" s="285"/>
      <c r="F46" s="285"/>
      <c r="G46" s="285"/>
      <c r="H46" s="285"/>
      <c r="I46" s="285"/>
      <c r="J46" s="285"/>
      <c r="K46" s="285"/>
      <c r="L46" s="285"/>
      <c r="M46" s="286"/>
    </row>
    <row r="47" spans="1:14" ht="184.95" customHeight="1">
      <c r="A47" s="87" t="s">
        <v>526</v>
      </c>
      <c r="B47" s="87" t="s">
        <v>556</v>
      </c>
      <c r="C47" s="87" t="s">
        <v>559</v>
      </c>
      <c r="D47" s="97" t="s">
        <v>131</v>
      </c>
      <c r="E47" s="97" t="s">
        <v>562</v>
      </c>
      <c r="F47" s="97" t="s">
        <v>562</v>
      </c>
      <c r="G47" s="86" t="s">
        <v>55</v>
      </c>
      <c r="H47" s="39">
        <v>46147</v>
      </c>
      <c r="I47" s="86" t="s">
        <v>209</v>
      </c>
      <c r="J47" s="86" t="s">
        <v>55</v>
      </c>
      <c r="K47" s="39">
        <v>46149</v>
      </c>
      <c r="L47" s="86" t="s">
        <v>209</v>
      </c>
      <c r="M47" s="51"/>
    </row>
    <row r="48" spans="1:14" ht="60" customHeight="1">
      <c r="A48" s="87" t="s">
        <v>527</v>
      </c>
      <c r="B48" s="97" t="s">
        <v>557</v>
      </c>
      <c r="C48" s="87" t="s">
        <v>560</v>
      </c>
      <c r="D48" s="97" t="s">
        <v>131</v>
      </c>
      <c r="E48" s="97" t="s">
        <v>563</v>
      </c>
      <c r="F48" s="97" t="s">
        <v>563</v>
      </c>
      <c r="G48" s="117" t="s">
        <v>55</v>
      </c>
      <c r="H48" s="39">
        <v>46147</v>
      </c>
      <c r="I48" s="86" t="s">
        <v>209</v>
      </c>
      <c r="J48" s="117"/>
      <c r="K48" s="39">
        <v>46149</v>
      </c>
      <c r="L48" s="86" t="s">
        <v>209</v>
      </c>
      <c r="M48" s="98"/>
    </row>
    <row r="49" spans="1:13" ht="134.4" customHeight="1">
      <c r="A49" s="87" t="s">
        <v>528</v>
      </c>
      <c r="B49" s="87" t="s">
        <v>558</v>
      </c>
      <c r="C49" s="87" t="s">
        <v>561</v>
      </c>
      <c r="D49" s="97" t="s">
        <v>131</v>
      </c>
      <c r="E49" s="97" t="s">
        <v>564</v>
      </c>
      <c r="F49" s="97" t="s">
        <v>564</v>
      </c>
      <c r="G49" s="86" t="s">
        <v>55</v>
      </c>
      <c r="H49" s="292">
        <v>46147</v>
      </c>
      <c r="I49" s="86" t="s">
        <v>209</v>
      </c>
      <c r="J49" s="86" t="s">
        <v>55</v>
      </c>
      <c r="K49" s="292">
        <v>46149</v>
      </c>
      <c r="L49" s="86" t="s">
        <v>209</v>
      </c>
      <c r="M49" s="51"/>
    </row>
    <row r="50" spans="1:13" ht="23.4" customHeight="1">
      <c r="A50" s="140"/>
      <c r="B50" s="140"/>
      <c r="C50" s="140"/>
      <c r="D50" s="141"/>
      <c r="E50" s="141"/>
      <c r="F50" s="141"/>
      <c r="G50" s="191"/>
      <c r="H50" s="192"/>
      <c r="I50" s="191"/>
      <c r="J50" s="191"/>
      <c r="K50" s="192"/>
      <c r="L50" s="191"/>
      <c r="M50" s="202"/>
    </row>
    <row r="51" spans="1:13" ht="27" customHeight="1">
      <c r="A51" s="140"/>
      <c r="B51" s="140"/>
      <c r="C51" s="140"/>
      <c r="D51" s="141"/>
      <c r="E51" s="141"/>
      <c r="F51" s="141"/>
      <c r="G51" s="191"/>
      <c r="H51" s="192"/>
      <c r="I51" s="191"/>
      <c r="J51" s="191"/>
      <c r="K51" s="192"/>
      <c r="L51" s="191"/>
      <c r="M51" s="202"/>
    </row>
    <row r="52" spans="1:13" ht="28.8" customHeight="1">
      <c r="A52" s="140"/>
      <c r="B52" s="140"/>
      <c r="C52" s="140"/>
      <c r="D52" s="141"/>
      <c r="E52" s="141"/>
      <c r="F52" s="141"/>
      <c r="G52" s="191"/>
      <c r="H52" s="192"/>
      <c r="I52" s="191"/>
      <c r="J52" s="191"/>
      <c r="K52" s="192"/>
      <c r="L52" s="191"/>
      <c r="M52" s="202"/>
    </row>
    <row r="53" spans="1:13" ht="28.8" customHeight="1">
      <c r="A53" s="140"/>
      <c r="B53" s="140"/>
      <c r="C53" s="140"/>
      <c r="D53" s="141"/>
      <c r="E53" s="141"/>
      <c r="F53" s="141"/>
      <c r="G53" s="191"/>
      <c r="H53" s="192"/>
      <c r="I53" s="191"/>
      <c r="J53" s="191"/>
      <c r="K53" s="192"/>
      <c r="L53" s="191"/>
      <c r="M53" s="202"/>
    </row>
    <row r="54" spans="1:13" ht="19.2" customHeight="1">
      <c r="A54" s="140"/>
      <c r="B54" s="140"/>
      <c r="C54" s="140"/>
      <c r="D54" s="141"/>
      <c r="E54" s="141"/>
      <c r="F54" s="141"/>
      <c r="G54" s="191"/>
      <c r="H54" s="192"/>
      <c r="I54" s="191"/>
      <c r="J54" s="191"/>
      <c r="K54" s="192"/>
      <c r="L54" s="191"/>
      <c r="M54" s="202"/>
    </row>
    <row r="55" spans="1:13" ht="23.4" customHeight="1">
      <c r="A55" s="140"/>
      <c r="B55" s="140"/>
      <c r="C55" s="140"/>
      <c r="D55" s="141"/>
      <c r="E55" s="141"/>
      <c r="F55" s="141"/>
      <c r="G55" s="191"/>
      <c r="H55" s="192"/>
      <c r="I55" s="191"/>
      <c r="J55" s="191"/>
      <c r="K55" s="192"/>
      <c r="L55" s="191"/>
      <c r="M55" s="202"/>
    </row>
    <row r="56" spans="1:13" ht="16.8">
      <c r="A56" s="140"/>
      <c r="B56" s="140"/>
      <c r="C56" s="140"/>
      <c r="D56" s="141"/>
      <c r="E56" s="141"/>
      <c r="F56" s="141"/>
      <c r="G56" s="191"/>
      <c r="H56" s="192"/>
      <c r="I56" s="191"/>
      <c r="J56" s="191"/>
      <c r="K56" s="192"/>
      <c r="L56" s="191"/>
      <c r="M56" s="202"/>
    </row>
  </sheetData>
  <mergeCells count="14">
    <mergeCell ref="A46:M46"/>
    <mergeCell ref="F31:F33"/>
    <mergeCell ref="G31:L31"/>
    <mergeCell ref="M31:M33"/>
    <mergeCell ref="G32:I32"/>
    <mergeCell ref="J32:L32"/>
    <mergeCell ref="A34:M34"/>
    <mergeCell ref="A31:A33"/>
    <mergeCell ref="B31:B33"/>
    <mergeCell ref="C31:C33"/>
    <mergeCell ref="D31:D33"/>
    <mergeCell ref="E31:E33"/>
    <mergeCell ref="B1:F1"/>
    <mergeCell ref="B2:F2"/>
  </mergeCells>
  <dataValidations count="1">
    <dataValidation type="list" operator="equal" allowBlank="1" showErrorMessage="1" promptTitle="dfdf" sqref="J35:J45 G35:G45 G47:G56 J47:J56">
      <formula1>"Passed,Untested,Failed,Blocked"</formula1>
      <formula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Trường hợp kiểm thử</vt:lpstr>
      <vt:lpstr>Báo cáo kiểm tra</vt:lpstr>
      <vt:lpstr>Quản lý người dùng</vt:lpstr>
      <vt:lpstr>Quản lý danh mục</vt:lpstr>
      <vt:lpstr>Thêm danh mục</vt:lpstr>
      <vt:lpstr>Cập nhật danh mục</vt:lpstr>
      <vt:lpstr>Quản lý sản phẩm</vt:lpstr>
      <vt:lpstr>Thêm sản phẩm</vt:lpstr>
      <vt:lpstr>Cập nhật sản phẩm</vt:lpstr>
      <vt:lpstr>Quản lý đơn hàng</vt:lpstr>
      <vt:lpstr>Xem chi tiết đơn hàng</vt:lpstr>
      <vt:lpstr>Quản lý voucher</vt:lpstr>
      <vt:lpstr>Thêm voucher</vt:lpstr>
      <vt:lpstr>Cập nhật voucher</vt:lpstr>
      <vt:lpstr>Báo cáo thống kê</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2026-05-08T08:17:24Z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2024-11-14T09:39:02Z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4abfca76-958e-4726-864a-3f12f6e2e8f2</vt:lpwstr>
  </property>
  <property fmtid="{D5CDD505-2E9C-101B-9397-08002B2CF9AE}" pid="8" name="MSIP_Label_defa4170-0d19-0005-0004-bc88714345d2_ContentBits">
    <vt:lpwstr>0</vt:lpwstr>
  </property>
</Properties>
</file>