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BUT\Desktop\sprinbackloh\files\"/>
    </mc:Choice>
  </mc:AlternateContent>
  <xr:revisionPtr revIDLastSave="0" documentId="11_0CCC1A3F09F3BE1160B5FEE4ECCF2F3BFE4CDD35" xr6:coauthVersionLast="47" xr6:coauthVersionMax="47" xr10:uidLastSave="{00000000-0000-0000-0000-000000000000}"/>
  <bookViews>
    <workbookView xWindow="-108" yWindow="-108" windowWidth="30936" windowHeight="17040" tabRatio="896" xr2:uid="{00000000-000D-0000-FFFF-FFFF00000000}"/>
  </bookViews>
  <sheets>
    <sheet name="Trường hợp kiểm thử" sheetId="1" r:id="rId1"/>
    <sheet name="Báo cáo kiểm tra" sheetId="2" state="hidden" r:id="rId2"/>
    <sheet name="Đăng nhập" sheetId="3" r:id="rId3"/>
    <sheet name="Đăng ký" sheetId="4" r:id="rId4"/>
    <sheet name="Tìm kiếm tour" sheetId="5" r:id="rId5"/>
    <sheet name="Đặt tour" sheetId="6" r:id="rId6"/>
    <sheet name="Thanh toán" sheetId="7" r:id="rId7"/>
    <sheet name="Cổng thanh toán MOMO" sheetId="8" r:id="rId8"/>
    <sheet name="Cổng Thanh VNPAY" sheetId="9" r:id="rId9"/>
    <sheet name="Chat AI hỗ trợ khách hàng" sheetId="10" r:id="rId10"/>
  </sheets>
  <externalReferences>
    <externalReference r:id="rId11"/>
  </externalReferenc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1" i="2" l="1"/>
  <c r="K21" i="2"/>
  <c r="D21" i="2"/>
  <c r="C21" i="2"/>
  <c r="P20" i="2"/>
  <c r="N20" i="2"/>
  <c r="M20" i="2"/>
  <c r="I20" i="2"/>
  <c r="H20" i="2"/>
  <c r="G20" i="2"/>
  <c r="E20" i="2"/>
  <c r="O20" i="2" s="1"/>
  <c r="O19" i="2"/>
  <c r="N19" i="2"/>
  <c r="M19" i="2"/>
  <c r="J19" i="2"/>
  <c r="F19" i="2"/>
  <c r="P19" i="2" s="1"/>
  <c r="P18" i="2"/>
  <c r="N18" i="2"/>
  <c r="M18" i="2"/>
  <c r="I18" i="2"/>
  <c r="H18" i="2"/>
  <c r="G18" i="2"/>
  <c r="E18" i="2"/>
  <c r="O18" i="2" s="1"/>
  <c r="N17" i="2"/>
  <c r="M17" i="2"/>
  <c r="J17" i="2"/>
  <c r="I17" i="2"/>
  <c r="H17" i="2"/>
  <c r="G17" i="2"/>
  <c r="F17" i="2"/>
  <c r="P17" i="2" s="1"/>
  <c r="E17" i="2"/>
  <c r="O17" i="2" s="1"/>
  <c r="M16" i="2"/>
  <c r="N14" i="2"/>
  <c r="M14" i="2"/>
  <c r="J14" i="2"/>
  <c r="I14" i="2"/>
  <c r="H14" i="2"/>
  <c r="G14" i="2"/>
  <c r="F14" i="2"/>
  <c r="P14" i="2" s="1"/>
  <c r="E14" i="2"/>
  <c r="O12" i="2"/>
  <c r="N12" i="2"/>
  <c r="M12" i="2"/>
  <c r="J12" i="2"/>
  <c r="I12" i="2"/>
  <c r="H12" i="2"/>
  <c r="G12" i="2"/>
  <c r="F12" i="2"/>
  <c r="P12" i="2" s="1"/>
  <c r="O10" i="2"/>
  <c r="N10" i="2"/>
  <c r="N21" i="2" s="1"/>
  <c r="M10" i="2"/>
  <c r="M21" i="2" s="1"/>
  <c r="J10" i="2"/>
  <c r="J21" i="2" s="1"/>
  <c r="I10" i="2"/>
  <c r="I21" i="2" s="1"/>
  <c r="H10" i="2"/>
  <c r="H21" i="2" s="1"/>
  <c r="G10" i="2"/>
  <c r="G21" i="2" s="1"/>
  <c r="F10" i="2"/>
  <c r="D13" i="1"/>
  <c r="D24" i="2" l="1"/>
  <c r="C24" i="2"/>
  <c r="E21" i="2"/>
  <c r="C23" i="2" s="1"/>
  <c r="O14" i="2"/>
  <c r="O21" i="2" s="1"/>
  <c r="F21" i="2"/>
  <c r="D23" i="2" s="1"/>
  <c r="P10" i="2"/>
  <c r="P21" i="2" s="1"/>
</calcChain>
</file>

<file path=xl/sharedStrings.xml><?xml version="1.0" encoding="utf-8"?>
<sst xmlns="http://schemas.openxmlformats.org/spreadsheetml/2006/main" count="1122" uniqueCount="503">
  <si>
    <t>TEST CASE SYSTEM SPRINT 1</t>
  </si>
  <si>
    <t>Tên dự án</t>
  </si>
  <si>
    <t>THIẾT KẾ VÀ PHÁT TRIỂN WEBSITE ĐẶT TOUR DU LỊCH TÍCH HỢP AI HỖ TRỢ NGƯỜI DÙNG</t>
  </si>
  <si>
    <t>STT</t>
  </si>
  <si>
    <t>Chức năng</t>
  </si>
  <si>
    <t>Sheet Name</t>
  </si>
  <si>
    <t>Số lượng test</t>
  </si>
  <si>
    <t>Mô tả</t>
  </si>
  <si>
    <t xml:space="preserve">Đăng nhập </t>
  </si>
  <si>
    <t>Đăng nhập</t>
  </si>
  <si>
    <t>Tịnh</t>
  </si>
  <si>
    <t>Đăng ký</t>
  </si>
  <si>
    <t>Nhung</t>
  </si>
  <si>
    <t>Tìm kiếm tour</t>
  </si>
  <si>
    <t>Hoàng</t>
  </si>
  <si>
    <t>Đặt tour</t>
  </si>
  <si>
    <t>Thanh toán</t>
  </si>
  <si>
    <t>Kiệt</t>
  </si>
  <si>
    <t>Cổng thanh toán MOMO</t>
  </si>
  <si>
    <t>Sang</t>
  </si>
  <si>
    <t>Cổng Thanh VNPAY</t>
  </si>
  <si>
    <t>Chat AI hỗ trợ khách hàng</t>
  </si>
  <si>
    <t>Báo cáo thử nghiệm</t>
  </si>
  <si>
    <t>Website bán thời trang</t>
  </si>
  <si>
    <t>Creator</t>
  </si>
  <si>
    <t>Phạm Nguyễn Đình huy</t>
  </si>
  <si>
    <t>Người đánh giá/phê duyệt</t>
  </si>
  <si>
    <t>Cả nhóm</t>
  </si>
  <si>
    <t>Ngày triển khai</t>
  </si>
  <si>
    <t>Ghi chú</t>
  </si>
  <si>
    <t>Tính năng đang chờ xử lý :</t>
  </si>
  <si>
    <t>Hoàn thành</t>
  </si>
  <si>
    <t>Lỗi</t>
  </si>
  <si>
    <t>Chưa Kiểm tra</t>
  </si>
  <si>
    <t>Bị chặn</t>
  </si>
  <si>
    <t>Số trường hợp thử nghiệm</t>
  </si>
  <si>
    <t>% Thành công</t>
  </si>
  <si>
    <t xml:space="preserve">% Coverage 
</t>
  </si>
  <si>
    <t>Tên hiển thị</t>
  </si>
  <si>
    <t>Vòng 1</t>
  </si>
  <si>
    <t>Vòng 2</t>
  </si>
  <si>
    <t>Quản lý sản phẩm</t>
  </si>
  <si>
    <t>Quản lý danh mục</t>
  </si>
  <si>
    <t>Quản lý nhãn hiệu</t>
  </si>
  <si>
    <t>Quản lý mã khuyến mãi</t>
  </si>
  <si>
    <t>Quản lý hóa đơn</t>
  </si>
  <si>
    <t>Quản lý tài khoản người dùng</t>
  </si>
  <si>
    <t>Quản lý bài viết</t>
  </si>
  <si>
    <t>Quản lý bình luận</t>
  </si>
  <si>
    <t>Tìm kiếm</t>
  </si>
  <si>
    <t>Quản lý thống kê</t>
  </si>
  <si>
    <t>Sub total</t>
  </si>
  <si>
    <t>Vòng2</t>
  </si>
  <si>
    <t>Kiểm tra phủ sóng</t>
  </si>
  <si>
    <t>%</t>
  </si>
  <si>
    <t>Kiểm tra thành công phủ sống</t>
  </si>
  <si>
    <t>Project Name</t>
  </si>
  <si>
    <t>Module Code</t>
  </si>
  <si>
    <t>Chưa kiểm tra</t>
  </si>
  <si>
    <t>Bị chăn</t>
  </si>
  <si>
    <t>Tổng số trường hợp thử nghiệm</t>
  </si>
  <si>
    <t>Round 1</t>
  </si>
  <si>
    <t>Round 2</t>
  </si>
  <si>
    <t>Test Case ID</t>
  </si>
  <si>
    <t>Hành động</t>
  </si>
  <si>
    <t>Điều kiện tiên quyết</t>
  </si>
  <si>
    <t>Kết quả mong đợi</t>
  </si>
  <si>
    <t>Kết quả thực tế</t>
  </si>
  <si>
    <t>Kết quả</t>
  </si>
  <si>
    <t>Chú thích</t>
  </si>
  <si>
    <t>Trạng thái</t>
  </si>
  <si>
    <t>Ngày kiểm tra</t>
  </si>
  <si>
    <t>Người kiểm tra</t>
  </si>
  <si>
    <t>GUI_SHOW Trang đăng nhập</t>
  </si>
  <si>
    <t>GUI-DN01</t>
  </si>
  <si>
    <t>[Textbox] Email</t>
  </si>
  <si>
    <t>Hiển thị đúng ô nhập Email.</t>
  </si>
  <si>
    <t>Ô Email hiển thị đúng.</t>
  </si>
  <si>
    <t>Passed</t>
  </si>
  <si>
    <t>GUI-DN02</t>
  </si>
  <si>
    <t>[Textbox] Mật khẩu</t>
  </si>
  <si>
    <t>Hiển thị đúng ô nhập Mật khẩu.</t>
  </si>
  <si>
    <t xml:space="preserve"> Ô Mật khẩu hiển thị đúng.</t>
  </si>
  <si>
    <t>GUI-DN03</t>
  </si>
  <si>
    <t>[Icon] Ẩn/hiện mật khẩu</t>
  </si>
  <si>
    <t>Hiển thị icon ẩn/hiện mật khẩu.</t>
  </si>
  <si>
    <t>Ô Mật khẩu hiển thị đúng.</t>
  </si>
  <si>
    <t>GUI-DN04</t>
  </si>
  <si>
    <t>[Link] Quên mật khẩu?</t>
  </si>
  <si>
    <t>Hiển thị link “Quên mật khẩu?”.</t>
  </si>
  <si>
    <t>Link “Quên mật khẩu?” hiển thị đúng.</t>
  </si>
  <si>
    <t>GUI-DN05</t>
  </si>
  <si>
    <t>[Button] Đăng nhập</t>
  </si>
  <si>
    <t>Hiển thị nút “Đăng nhập”.</t>
  </si>
  <si>
    <t xml:space="preserve"> Nút “Đăng nhập” hiển thị đúng.</t>
  </si>
  <si>
    <t>GUI-DN06</t>
  </si>
  <si>
    <t>[Button] Đăng nhập bằng Google</t>
  </si>
  <si>
    <t>Hiển thị nút “Đăng nhập bằng Google”.</t>
  </si>
  <si>
    <t>Nút Google hiển thị đúng.</t>
  </si>
  <si>
    <t>GUI-DN07</t>
  </si>
  <si>
    <t>[Button] Đăng ký</t>
  </si>
  <si>
    <t>Hiển thị nút “Đăng ký”.</t>
  </si>
  <si>
    <t>Nút “Đăng ký” hiển thị đúng.</t>
  </si>
  <si>
    <t>FUNCTION_SHOW Trang đăng nhập</t>
  </si>
  <si>
    <t>FUNC-DN01</t>
  </si>
  <si>
    <t>Đăng nhập thành công</t>
  </si>
  <si>
    <t>1. Nhập Email đúng.
2. Nhập Mật khẩu đúng.
3. Click “Đăng nhập”.</t>
  </si>
  <si>
    <t>Truy cập vào hệ thống</t>
  </si>
  <si>
    <t>Đăng nhập thành công và chuyển vào trang chính.</t>
  </si>
  <si>
    <t>Chuyển vào trang chính thành công.</t>
  </si>
  <si>
    <t>FUNC-DN02</t>
  </si>
  <si>
    <t>Đăng nhập thất bại khi nhập sai Email hoặc Mật khẩu</t>
  </si>
  <si>
    <t>1. Nhập Email hoặc Mật khẩu sai.
2. Click “Đăng nhập”.</t>
  </si>
  <si>
    <t>Hiển thị thông báo đăng nhập thất bại.</t>
  </si>
  <si>
    <t>Hiển thị lỗi sai email hoặc mật khẩu.</t>
  </si>
  <si>
    <t>FUNC-DN03</t>
  </si>
  <si>
    <t>Để trống Email</t>
  </si>
  <si>
    <t>1. Không nhập Email.
2. Nhập Mật khẩu.
3. Click “Đăng nhập”.</t>
  </si>
  <si>
    <t>Hiển thị thông báo chưa nhập Email.</t>
  </si>
  <si>
    <t>Hiển thị lỗi yêu cầu nhập Email.</t>
  </si>
  <si>
    <t>FUNC-DN04</t>
  </si>
  <si>
    <t>Để trống Mật khẩu</t>
  </si>
  <si>
    <t>1. Nhập Email.
2. Không nhập Mật khẩu.
3. Click “Đăng nhập”.</t>
  </si>
  <si>
    <t>Hiển thị thông báo chưa nhập Mật khẩu.</t>
  </si>
  <si>
    <t>Hiển thị lỗi yêu cầu nhập Mật khẩu.</t>
  </si>
  <si>
    <t>FUNC-DN05</t>
  </si>
  <si>
    <t>Để trống tất cả các trường</t>
  </si>
  <si>
    <t>1. Không nhập Email.
2. Không nhập Mật khẩu.
3. Click “Đăng nhập”.</t>
  </si>
  <si>
    <t>Hiển thị thông báo chưa nhập đầy đủ thông tin.</t>
  </si>
  <si>
    <t>Hiển thị lỗi yêu cầu nhập Email và Mật khẩu.</t>
  </si>
  <si>
    <t>FUNC-DN06</t>
  </si>
  <si>
    <t>Chuyển sang trang quên mật khẩu</t>
  </si>
  <si>
    <t>1. Click “Quên mật khẩu?”.</t>
  </si>
  <si>
    <t>Chuyển sang trang quên mật khẩu.</t>
  </si>
  <si>
    <t>Chuyển trang quên mật khẩu thành công.</t>
  </si>
  <si>
    <t>FUNC-DN07</t>
  </si>
  <si>
    <t>Hiện/ẩn mật khẩu</t>
  </si>
  <si>
    <t xml:space="preserve">1. Nhập Mật khẩu.
2. Click icon con mắt.
3. Click lại icon con mắt.
</t>
  </si>
  <si>
    <t>Mật khẩu được hiện/ẩn khi bấm icon.</t>
  </si>
  <si>
    <t>Chức năng hiện/ẩn mật khẩu hoạt động đúng.</t>
  </si>
  <si>
    <t>FUNC-DN08</t>
  </si>
  <si>
    <t>Chuyển sang trang đăng ký</t>
  </si>
  <si>
    <t>1. Click nút “Đăng ký”.</t>
  </si>
  <si>
    <t>Chuyển sang trang đăng ký.</t>
  </si>
  <si>
    <t>Chuyển trang đăng ký thành công.</t>
  </si>
  <si>
    <t>GUI_SHOW Đăng ký</t>
  </si>
  <si>
    <t>GUI-DMK01</t>
  </si>
  <si>
    <t>[Textbox] Họ và tên</t>
  </si>
  <si>
    <t>Hiển thị đúng ô nhập Họ và tên.</t>
  </si>
  <si>
    <t>Ô Họ và tên hiển thị đúng.</t>
  </si>
  <si>
    <t>GUI-DMK02</t>
  </si>
  <si>
    <t>GUI-DMK03</t>
  </si>
  <si>
    <t>GUI-DMK04</t>
  </si>
  <si>
    <t>Icon con mắt hiển thị đúng.</t>
  </si>
  <si>
    <t>GUI-DMK05</t>
  </si>
  <si>
    <t>[Textbox] Xác nhận mật khẩu</t>
  </si>
  <si>
    <t>Hiển thị đúng ô Xác nhận mật khẩu.</t>
  </si>
  <si>
    <t>Ô Xác nhận mật khẩu hiển thị đúng.</t>
  </si>
  <si>
    <t>GUI-DMK06</t>
  </si>
  <si>
    <t>[Textbox] Số điện thoại</t>
  </si>
  <si>
    <t>Hiển thị ô Số điện thoại không bắt buộc.</t>
  </si>
  <si>
    <t>Ô Số điện thoại hiển thị đúng.</t>
  </si>
  <si>
    <t>GUI-DMK07</t>
  </si>
  <si>
    <t>[Textbox] Địa chỉ</t>
  </si>
  <si>
    <t>Hiển thị ô Địa chỉ không bắt buộc.</t>
  </si>
  <si>
    <t>Ô Địa chỉ hiển thị đúng.</t>
  </si>
  <si>
    <t>GUI-DMK08</t>
  </si>
  <si>
    <t>Hiển thị đúng nút “Đăng ký”.</t>
  </si>
  <si>
    <t>GUI-DMK09</t>
  </si>
  <si>
    <t>[Button] Đăng nhập ngay</t>
  </si>
  <si>
    <t>Hiển thị đúng nút “Đăng nhập ngay”.</t>
  </si>
  <si>
    <t>Nút “Đăng nhập ngay” hiển thị đúng.</t>
  </si>
  <si>
    <t>FUNCTION_SHOW Đăng ký</t>
  </si>
  <si>
    <t>FUNC-DMK01</t>
  </si>
  <si>
    <t>Đăng ký tài khoản thành công</t>
  </si>
  <si>
    <t>1. Nhập đầy đủ thông tin hợp lệ.
2. Click “Đăng ký”.</t>
  </si>
  <si>
    <t>Truy cập vào trang đăng ký</t>
  </si>
  <si>
    <t>Tạo tài khoản thành công.</t>
  </si>
  <si>
    <t>Tài khoản được tạo thành công.</t>
  </si>
  <si>
    <t>FUNC-DMK02</t>
  </si>
  <si>
    <t>Để trống Họ và tên</t>
  </si>
  <si>
    <t>1. Không nhập Họ và tên.
2. Nhập các thông tin còn lại.
3. Click “Đăng ký”.</t>
  </si>
  <si>
    <t>Hiển thị thông báo chưa nhập Họ và tên.</t>
  </si>
  <si>
    <t>Hiển thị lỗi yêu cầu nhập Họ và tên.</t>
  </si>
  <si>
    <t>FUNC-DMK03</t>
  </si>
  <si>
    <t>1. Không nhập Email.
2. Nhập các thông tin còn lại.
3. Click “Đăng ký”.</t>
  </si>
  <si>
    <t>FUNC-DMK04</t>
  </si>
  <si>
    <t>Nhập Email sai định dạng</t>
  </si>
  <si>
    <t>1. Nhập Email sai định dạng.
2. Nhập các thông tin còn lại.
3. Click “Đăng ký”.</t>
  </si>
  <si>
    <t>Hiển thị thông báo Email không hợp lệ.</t>
  </si>
  <si>
    <t>Hiển thị lỗi Email không hợp lệ.</t>
  </si>
  <si>
    <t>FUNC-DMK05</t>
  </si>
  <si>
    <t>1. Không nhập Mật khẩu.
2. Nhập các thông tin còn lại.
3. Click “Đăng ký”.</t>
  </si>
  <si>
    <t>FUNC-DMK06</t>
  </si>
  <si>
    <t>Để trống Xác nhận mật khẩu</t>
  </si>
  <si>
    <t>1. Đăng nhập trang web.
2 .Hiển thị  trang đổi mật khẩu1. Không nhập Xác nhận mật khẩu.
2. Nhập các thông tin còn lại.
3. Click “Đăng ký”.</t>
  </si>
  <si>
    <t>Hiển thị thông báo chưa xác nhận mật khẩu.</t>
  </si>
  <si>
    <t>Hiển thị lỗi yêu cầu xác nhận mật khẩu.</t>
  </si>
  <si>
    <t>FUNC-DMK07</t>
  </si>
  <si>
    <t>Mật khẩu xác nhận không khớp</t>
  </si>
  <si>
    <t>1. Nhập Mật khẩu.
2. Nhập Xác nhận mật khẩu khác.
3. Click “Đăng ký”.</t>
  </si>
  <si>
    <t>Hiển thị thông báo mật khẩu không khớp.</t>
  </si>
  <si>
    <t>Hiển thị lỗi mật khẩu xác nhận không khớp.</t>
  </si>
  <si>
    <t>FUNC-DMK08</t>
  </si>
  <si>
    <t>Để trống tất cả trường bắt buộc</t>
  </si>
  <si>
    <t>1. Không nhập Họ và tên.
2. Không nhập Email.
3. Không nhập Mật khẩu.
4. Không nhập Xác nhận mật khẩu.
5. Click “Đăng ký”.</t>
  </si>
  <si>
    <t>Hiển thị thông báo yêu cầu nhập đầy đủ thông tin bắt buộc.</t>
  </si>
  <si>
    <t>Hiển thị lỗi yêu cầu nhập đầy đủ thông tin.</t>
  </si>
  <si>
    <t>FUNC-DMK09</t>
  </si>
  <si>
    <t>1. Nhập Mật khẩu.
2. Click icon con mắt.
3. Click lại icon con mắt.</t>
  </si>
  <si>
    <t>FUNC-DMK10</t>
  </si>
  <si>
    <t>Đăng ký không nhập Số điện thoại và Địa chỉ</t>
  </si>
  <si>
    <t>1. Nhập các trường bắt buộc.
2. Bỏ trống Số điện thoại và Địa chỉ.
3. Click “Đăng ký”.</t>
  </si>
  <si>
    <t>Vẫn đăng ký thành công vì đây là thông tin không bắt buộc.</t>
  </si>
  <si>
    <t>FUNC-DMK11</t>
  </si>
  <si>
    <t>Chuyển sang trang đăng nhập</t>
  </si>
  <si>
    <t>1. Click “Đăng nhập ngay”.</t>
  </si>
  <si>
    <t>Chuyển sang trang đăng nhập.</t>
  </si>
  <si>
    <t>Chuyển trang đăng nhập thành công.</t>
  </si>
  <si>
    <t>Tổng lần kiểm tra</t>
  </si>
  <si>
    <t>GUI_SHOW Tìm kiếm tour</t>
  </si>
  <si>
    <t>GUI-TK01</t>
  </si>
  <si>
    <t>[Textbox] Điểm đến</t>
  </si>
  <si>
    <t>Hiển thị đúng bộ lọc Điểm đến.</t>
  </si>
  <si>
    <t>Bộ lọc Điểm đến hiển thị đúng.</t>
  </si>
  <si>
    <t>GUI-TK02</t>
  </si>
  <si>
    <t>[Datepicker] Ngày khởi hành</t>
  </si>
  <si>
    <t>Ô chọn ngày khởi hành hiển thị đúng.</t>
  </si>
  <si>
    <t>GUI-TK03</t>
  </si>
  <si>
    <t>[Dropdown] Số khách</t>
  </si>
  <si>
    <t>Hiển thị đúng ô chọn số khách.</t>
  </si>
  <si>
    <t>Ô chọn số khách hiển thị đúng.</t>
  </si>
  <si>
    <t>GUI-TK04</t>
  </si>
  <si>
    <t>[Button] Tìm kiếm</t>
  </si>
  <si>
    <t>Hiển thị đúng nút Tìm kiếm.</t>
  </si>
  <si>
    <t>Nút Tìm kiếm hiển thị đúng.</t>
  </si>
  <si>
    <t>GUI-TK05</t>
  </si>
  <si>
    <t>[Button] Xóa bộ lọc</t>
  </si>
  <si>
    <t>Hiển thị đúng nút Xóa bộ lọc.</t>
  </si>
  <si>
    <t>Nút Xóa bộ lọc hiển thị đúng.</t>
  </si>
  <si>
    <t>GUI-TK06</t>
  </si>
  <si>
    <t>[Card] Kết quả tour</t>
  </si>
  <si>
    <t>Hiển thị đúng thẻ thông tin tour.</t>
  </si>
  <si>
    <t>Thẻ tour hiển thị đúng.</t>
  </si>
  <si>
    <t>FUNCTION_SHOW Tìm kiếm tour</t>
  </si>
  <si>
    <t>FUNC-TK01</t>
  </si>
  <si>
    <t>Tìm kiếm theo điểm đến</t>
  </si>
  <si>
    <t>"1. Chọn điểm đến.
2. Click ""Tìm kiếm""."</t>
  </si>
  <si>
    <t>Hiển thị danh sách tour phù hợp.</t>
  </si>
  <si>
    <t>Danh sách tour phù hợp được hiển thị.</t>
  </si>
  <si>
    <t>FUNC-TK02</t>
  </si>
  <si>
    <t>Tìm kiếm theo ngày khởi hành</t>
  </si>
  <si>
    <t>"1. Chọn khoảng ngày.
2. Click ""Tìm kiếm""."</t>
  </si>
  <si>
    <t>Hiển thị tour có lịch khởi hành phù hợp.</t>
  </si>
  <si>
    <t>Tour theo ngày được hiển thị đúng.</t>
  </si>
  <si>
    <t>FUNC-TK03</t>
  </si>
  <si>
    <t>Tìm kiếm theo số khách</t>
  </si>
  <si>
    <t>"1. Chọn số khách.
2. Click ""Tìm kiếm""."</t>
  </si>
  <si>
    <t>Hiển thị tour còn đủ số chỗ.</t>
  </si>
  <si>
    <t>Tour còn chỗ được hiển thị đúng.</t>
  </si>
  <si>
    <t>FUNC-TK04</t>
  </si>
  <si>
    <t>Xóa bộ lọc tìm kiếm</t>
  </si>
  <si>
    <t>"1. Chọn bộ lọc.
2. Click ""Xóa bộ lọc""."</t>
  </si>
  <si>
    <t>Các bộ lọc được xóa về mặc định.</t>
  </si>
  <si>
    <t>Bộ lọc được xóa thành công.</t>
  </si>
  <si>
    <t>FUNC-TK05</t>
  </si>
  <si>
    <t>Không có kết quả phù hợp</t>
  </si>
  <si>
    <t>"1. Nhập điều kiện không có tour.
2. Click ""Tìm kiếm""."</t>
  </si>
  <si>
    <t>Hiển thị thông báo không tìm thấy tour.</t>
  </si>
  <si>
    <t>Thông báo không có tour phù hợp hiển thị đúng.</t>
  </si>
  <si>
    <t>GUI_SHOW Đặt tour</t>
  </si>
  <si>
    <t>GUI-TND01</t>
  </si>
  <si>
    <t>[Popup] Đặt Tour Ngay</t>
  </si>
  <si>
    <t>Hiển thị đúng popup đặt tour.</t>
  </si>
  <si>
    <t>Popup đặt tour hiển thị đúng.</t>
  </si>
  <si>
    <t>GUI-TND02</t>
  </si>
  <si>
    <t>[Thông tin] Tour</t>
  </si>
  <si>
    <t>Hiển thị đúng thông tin tour đã chọn.</t>
  </si>
  <si>
    <t>Thông tin tour hiển thị đúng.</t>
  </si>
  <si>
    <t>GUI-TND03</t>
  </si>
  <si>
    <t>[Dropdown] Lịch khởi hành</t>
  </si>
  <si>
    <t>Hiển thị đúng lịch khởi hành.</t>
  </si>
  <si>
    <t>Lịch khởi hành hiển thị đúng.</t>
  </si>
  <si>
    <t>GUI-TND04</t>
  </si>
  <si>
    <t>[Input] Số lượng khách</t>
  </si>
  <si>
    <t>Hiển thị đúng ô nhập số lượng khách.</t>
  </si>
  <si>
    <t>Ô số lượng khách hiển thị đúng.</t>
  </si>
  <si>
    <t>GUI-TND05</t>
  </si>
  <si>
    <t>[Tổng tiền] Thanh toán</t>
  </si>
  <si>
    <t>Hiển thị đúng tổng tiền.</t>
  </si>
  <si>
    <t>Tổng tiền hiển thị đúng.</t>
  </si>
  <si>
    <t>GUI-TND06</t>
  </si>
  <si>
    <t>[Button] Thêm vào giỏ hàng</t>
  </si>
  <si>
    <t>Hiển thị đúng nút Thêm vào giỏ hàng.</t>
  </si>
  <si>
    <t>Nút Thêm vào giỏ hàng hiển thị đúng.</t>
  </si>
  <si>
    <t>FUNCTION_SHOW Đặt tour</t>
  </si>
  <si>
    <t>FUN-TTK01</t>
  </si>
  <si>
    <t>Thêm tour vào giỏ hàng</t>
  </si>
  <si>
    <t>"1. Chọn lịch khởi hành.
2. Nhập số lượng khách.
3. Click ""Thêm vào giỏ hàng""."</t>
  </si>
  <si>
    <t>Tour được thêm vào giỏ hàng.</t>
  </si>
  <si>
    <t>Tour được thêm vào giỏ hàng thành công.</t>
  </si>
  <si>
    <t>FUN-TTK02</t>
  </si>
  <si>
    <t>Tính tổng tiền theo số khách</t>
  </si>
  <si>
    <t>"1. Nhập số người lớn, trẻ em, em bé.
2. Kiểm tra tổng tiền."</t>
  </si>
  <si>
    <t>Tổng tiền được tính đúng.</t>
  </si>
  <si>
    <t>Tổng tiền hiển thị đúng theo số khách.</t>
  </si>
  <si>
    <t>FUN-TTK03</t>
  </si>
  <si>
    <t>Không chọn lịch khởi hành</t>
  </si>
  <si>
    <t>"1. Không chọn lịch.
2. Click ""Thêm vào giỏ hàng""."</t>
  </si>
  <si>
    <t>Hiển thị thông báo yêu cầu chọn lịch.</t>
  </si>
  <si>
    <t>Hiển thị lỗi yêu cầu chọn lịch khởi hành.</t>
  </si>
  <si>
    <t>FUN-TTK04</t>
  </si>
  <si>
    <t>Nhập số khách vượt quá số chỗ</t>
  </si>
  <si>
    <t>"1. Nhập số khách lớn hơn số chỗ còn lại.
2. Click thêm vào giỏ hàng."</t>
  </si>
  <si>
    <t>Hiển thị thông báo không đủ chỗ.</t>
  </si>
  <si>
    <t>Hiển thị lỗi không đủ số chỗ.</t>
  </si>
  <si>
    <t>FUN-TTK05</t>
  </si>
  <si>
    <t>Đóng popup đặt tour</t>
  </si>
  <si>
    <t>1. Click nút "X".</t>
  </si>
  <si>
    <t>Popup được đóng.</t>
  </si>
  <si>
    <t>Popup đóng thành công.</t>
  </si>
  <si>
    <t>Failed</t>
  </si>
  <si>
    <t>GUI_SHOW Thanh toán</t>
  </si>
  <si>
    <t>GUI-CNTK01</t>
  </si>
  <si>
    <t>[Form] Thông tin cá nhân</t>
  </si>
  <si>
    <t>Hiển thị đúng form thông tin cá nhân.</t>
  </si>
  <si>
    <t>Form thông tin cá nhân hiển thị đúng.</t>
  </si>
  <si>
    <t>GUI-CNTK02</t>
  </si>
  <si>
    <t>Hiển thị đúng ô Họ và tên.</t>
  </si>
  <si>
    <t>GUI-CNTK03</t>
  </si>
  <si>
    <t>Hiển thị đúng ô Số điện thoại.</t>
  </si>
  <si>
    <t>GUI-CNTK04</t>
  </si>
  <si>
    <t>Hiển thị đúng ô Email.</t>
  </si>
  <si>
    <t>GUI-CNTK05</t>
  </si>
  <si>
    <t>[Radio] Phương thức thanh toán</t>
  </si>
  <si>
    <t>Hiển thị đúng phương thức thanh toán.</t>
  </si>
  <si>
    <t>Phương thức thanh toán hiển thị đúng.</t>
  </si>
  <si>
    <t>GUI-CNTK06</t>
  </si>
  <si>
    <t>[Thông tin] Đơn hàng</t>
  </si>
  <si>
    <t>Hiển thị đúng thông tin đơn hàng.</t>
  </si>
  <si>
    <t>Thông tin đơn hàng hiển thị đúng.</t>
  </si>
  <si>
    <t>GUI-CNTK07</t>
  </si>
  <si>
    <t>[Button] Thanh toán</t>
  </si>
  <si>
    <t>Hiển thị đúng nút Thanh toán.</t>
  </si>
  <si>
    <t>Nút Thanh toán hiển thị đúng.</t>
  </si>
  <si>
    <t>FUNCTION_SHOW Thanh toán</t>
  </si>
  <si>
    <t>FUN-CNTK01</t>
  </si>
  <si>
    <t>Thanh toán với MoMo</t>
  </si>
  <si>
    <t>"1. Nhập thông tin cá nhân.
2. Chọn MoMo.
3. Click ""Thanh toán""."</t>
  </si>
  <si>
    <t>Chuyển sang cổng thanh toán MoMo.</t>
  </si>
  <si>
    <t>Chuyển sang cổng MoMo thành công.</t>
  </si>
  <si>
    <t>kiệt</t>
  </si>
  <si>
    <t>FUN-CNTK02</t>
  </si>
  <si>
    <t>Thanh toán với VNPay</t>
  </si>
  <si>
    <t>"1. Nhập thông tin cá nhân.
2. Chọn VNPay.
3. Click ""Thanh toán""."</t>
  </si>
  <si>
    <t>Chuyển sang cổng thanh toán VNPay.</t>
  </si>
  <si>
    <t>Chuyển sang cổng VNPay thành công.</t>
  </si>
  <si>
    <t>FUN-CNTK03</t>
  </si>
  <si>
    <t>Để trống họ và tên</t>
  </si>
  <si>
    <t>"1. Không nhập họ tên.
2. Click ""Thanh toán""."</t>
  </si>
  <si>
    <t>Hiển thị lỗi yêu cầu nhập họ tên.</t>
  </si>
  <si>
    <t>FUN-CNTK04</t>
  </si>
  <si>
    <t>Để trống số điện thoại</t>
  </si>
  <si>
    <t>"1. Không nhập số điện thoại.
2. Click ""Thanh toán""."</t>
  </si>
  <si>
    <t>Hiển thị lỗi yêu cầu nhập số điện thoại.</t>
  </si>
  <si>
    <t>FUN-CNTK05</t>
  </si>
  <si>
    <t>Email sai định dạng</t>
  </si>
  <si>
    <t>"1. Nhập email sai định dạng.
2. Click ""Thanh toán""."</t>
  </si>
  <si>
    <t>Hiển thị lỗi email không hợp lệ.</t>
  </si>
  <si>
    <t>FUN-CNTK06</t>
  </si>
  <si>
    <t>Quay lại giỏ hàng</t>
  </si>
  <si>
    <t>1. Click "Quay lại giỏ hàng".</t>
  </si>
  <si>
    <t>Chuyển về giỏ hàng.</t>
  </si>
  <si>
    <t>Chuyển về giỏ hàng thành công.</t>
  </si>
  <si>
    <t>GUI_SHOW Cổng thanh toán MOMO</t>
  </si>
  <si>
    <t>GUI-CNT01</t>
  </si>
  <si>
    <t>[Logo] MoMo</t>
  </si>
  <si>
    <t>Hiển thị đúng logo MoMo.</t>
  </si>
  <si>
    <t>Logo MoMo hiển thị đúng.</t>
  </si>
  <si>
    <t>13/04/2026</t>
  </si>
  <si>
    <t>GUI-CNT02</t>
  </si>
  <si>
    <t>[QR Code] Thanh toán</t>
  </si>
  <si>
    <t>Hiển thị đúng mã QR thanh toán.</t>
  </si>
  <si>
    <t>Mã QR hiển thị đúng.</t>
  </si>
  <si>
    <t>GUI-CNT03</t>
  </si>
  <si>
    <t>GUI-CNT04</t>
  </si>
  <si>
    <t>[Số tiền] Thanh toán</t>
  </si>
  <si>
    <t>Hiển thị đúng số tiền thanh toán.</t>
  </si>
  <si>
    <t>Số tiền hiển thị đúng.</t>
  </si>
  <si>
    <t>GUI-CNT05</t>
  </si>
  <si>
    <t>[Đếm ngược] Thời gian</t>
  </si>
  <si>
    <t>Hiển thị đúng thời gian hết hạn.</t>
  </si>
  <si>
    <t>Thời gian hết hạn hiển thị đúng.</t>
  </si>
  <si>
    <t>[Link] Quay về</t>
  </si>
  <si>
    <t>Hiển thị đúng nút Quay về.</t>
  </si>
  <si>
    <t>Nút Quay về hiển thị đúng.</t>
  </si>
  <si>
    <t>FUNCTION_SHOW Cổng thanh toán MOMO</t>
  </si>
  <si>
    <t>FUN-CNT01</t>
  </si>
  <si>
    <t>Hiển thị mã QR MoMo</t>
  </si>
  <si>
    <t>1. Chọn thanh toán MoMo từ trang thanh toán.</t>
  </si>
  <si>
    <t>Hiển thị trang thanh toán MoMo.</t>
  </si>
  <si>
    <t>Trang MoMo hiển thị đúng.</t>
  </si>
  <si>
    <t>FUN-CNT02</t>
  </si>
  <si>
    <t>Quét mã QR thanh toán</t>
  </si>
  <si>
    <t>"1. Dùng ứng dụng MoMo quét mã QR.
2. Xác nhận thanh toán."</t>
  </si>
  <si>
    <t>Giao dịch được xử lý thành công.</t>
  </si>
  <si>
    <t>FUN-CNT03</t>
  </si>
  <si>
    <t>Hết thời gian thanh toán</t>
  </si>
  <si>
    <t>1. Không thanh toán đến khi hết thời gian.</t>
  </si>
  <si>
    <t>Đơn hàng hết hạn thanh toán.</t>
  </si>
  <si>
    <t>Đơn hàng hết hạn đúng thời gian.</t>
  </si>
  <si>
    <t>FUN-CNT04</t>
  </si>
  <si>
    <t>Quay về website</t>
  </si>
  <si>
    <t>1. Click "Quay về".</t>
  </si>
  <si>
    <t>Quay về website.</t>
  </si>
  <si>
    <t>Quay về website thành công.</t>
  </si>
  <si>
    <t>Cổng thanh toán VNPAY</t>
  </si>
  <si>
    <t>GUI_SHOW Cổng thanh toán VNPAY</t>
  </si>
  <si>
    <t>GUI-CNK01</t>
  </si>
  <si>
    <t>[Logo] VNPay</t>
  </si>
  <si>
    <t>Hiển thị đúng logo VNPay.</t>
  </si>
  <si>
    <t>Logo VNPay hiển thị đúng.</t>
  </si>
  <si>
    <t>GUI-CNK02</t>
  </si>
  <si>
    <t>[QR Code] VNPay</t>
  </si>
  <si>
    <t>Hiển thị đúng mã QR VNPay.</t>
  </si>
  <si>
    <t>Mã QR VNPay hiển thị đúng.</t>
  </si>
  <si>
    <t>GUI-CNK03</t>
  </si>
  <si>
    <t>GUI-CNK04</t>
  </si>
  <si>
    <t>[Danh sách] Ngân hàng hỗ trợ</t>
  </si>
  <si>
    <t>Hiển thị đúng danh sách ngân hàng hỗ trợ.</t>
  </si>
  <si>
    <t>Danh sách ngân hàng hiển thị đúng.</t>
  </si>
  <si>
    <t>GUI-CNK05</t>
  </si>
  <si>
    <t>[Button] Hủy thanh toán</t>
  </si>
  <si>
    <t>Hiển thị đúng nút Hủy thanh toán.</t>
  </si>
  <si>
    <t>Nút Hủy thanh toán hiển thị đúng.</t>
  </si>
  <si>
    <t>FUNCTION_SHOW Cổng thanh toán VNPAY</t>
  </si>
  <si>
    <t>FUN-CNK01</t>
  </si>
  <si>
    <t>Hiển thị mã QR VNPay</t>
  </si>
  <si>
    <t>1. Chọn thanh toán VNPay từ trang thanh toán.</t>
  </si>
  <si>
    <t>Hiển thị trang thanh toán VNPay.</t>
  </si>
  <si>
    <t>Trang VNPay hiển thị đúng.</t>
  </si>
  <si>
    <t>FUN-CNK02</t>
  </si>
  <si>
    <t>Thanh toán bằng QR VNPay</t>
  </si>
  <si>
    <t>1. Quét mã QR.
2. Xác nhận thanh toán.</t>
  </si>
  <si>
    <t>FUN-CNK03</t>
  </si>
  <si>
    <t>Hủy thanh toán</t>
  </si>
  <si>
    <t>1. Click "Hủy thanh toán".</t>
  </si>
  <si>
    <t>Giao dịch được hủy.</t>
  </si>
  <si>
    <t>Giao dịch được hủy thành công.</t>
  </si>
  <si>
    <t>FUN-CNK04</t>
  </si>
  <si>
    <t>Hết thời gian giao dịch</t>
  </si>
  <si>
    <t>Giao dịch hết hạn.</t>
  </si>
  <si>
    <t>Giao dịch hết hạn đúng thời gian.</t>
  </si>
  <si>
    <t>GUI_SHOW Chat AI hỗ trợ khách hàng</t>
  </si>
  <si>
    <t>GUI-CK01</t>
  </si>
  <si>
    <t>[Popup] AI hỗ trợ khách hàng</t>
  </si>
  <si>
    <t>Hiển thị đúng khung chat AI.</t>
  </si>
  <si>
    <t>Khung chat AI hiển thị đúng.</t>
  </si>
  <si>
    <t>GUI-CK02</t>
  </si>
  <si>
    <t>[Tin nhắn] Người dùng</t>
  </si>
  <si>
    <t>Hiển thị đúng tin nhắn người dùng.</t>
  </si>
  <si>
    <t>Tin nhắn người dùng hiển thị đúng.</t>
  </si>
  <si>
    <t>GUI-CK03</t>
  </si>
  <si>
    <t>[Tin nhắn] AI phản hồi</t>
  </si>
  <si>
    <t>Hiển thị đúng tin nhắn phản hồi của AI.</t>
  </si>
  <si>
    <t>Tin nhắn AI hiển thị đúng.</t>
  </si>
  <si>
    <t>GUI-CK04</t>
  </si>
  <si>
    <t>[Textbox] Nhập tin nhắn</t>
  </si>
  <si>
    <t>Hiển thị đúng ô nhập tin nhắn.</t>
  </si>
  <si>
    <t>Ô nhập tin nhắn hiển thị đúng.</t>
  </si>
  <si>
    <t>GUI-CK05</t>
  </si>
  <si>
    <t>[Button] Gửi</t>
  </si>
  <si>
    <t>Hiển thị đúng nút gửi tin nhắn.</t>
  </si>
  <si>
    <t>Nút gửi tin nhắn hiển thị đúng.</t>
  </si>
  <si>
    <t>GUI-CK06</t>
  </si>
  <si>
    <t>[Button] Đóng</t>
  </si>
  <si>
    <t>Hiển thị đúng nút đóng chat.</t>
  </si>
  <si>
    <t>Nút đóng chat hiển thị đúng.</t>
  </si>
  <si>
    <t>FUNCTION_SHOW Chat AI hỗ trợ khách hàng</t>
  </si>
  <si>
    <t>FUN-CK01</t>
  </si>
  <si>
    <t>Gửi tin nhắn cho AI</t>
  </si>
  <si>
    <t>1. Nhập nội dung cần tư vấn.
2. Click nút gửi.</t>
  </si>
  <si>
    <t>Tin nhắn được gửi thành công.</t>
  </si>
  <si>
    <t>Tin nhắn gửi thành công.</t>
  </si>
  <si>
    <t>FUN-CK02</t>
  </si>
  <si>
    <t>AI phản hồi gợi ý tour</t>
  </si>
  <si>
    <t>1. Nhập điểm đến cần tìm.
2. Chờ AI phản hồi.</t>
  </si>
  <si>
    <t>AI trả lời thông tin tour phù hợp.</t>
  </si>
  <si>
    <t>AI phản hồi tour phù hợp.</t>
  </si>
  <si>
    <t>FUN-CK03</t>
  </si>
  <si>
    <t>Gửi tin nhắn rỗng</t>
  </si>
  <si>
    <t>1. Không nhập nội dung.
2. Click gửi.</t>
  </si>
  <si>
    <t>Không gửi tin nhắn rỗng.</t>
  </si>
  <si>
    <t>Hệ thống không gửi tin nhắn rỗng.</t>
  </si>
  <si>
    <t>FUN-CK04</t>
  </si>
  <si>
    <t>Xuống dòng trong chat</t>
  </si>
  <si>
    <t>1. Nhấn Shift + Enter trong ô nhập.</t>
  </si>
  <si>
    <t>Con trỏ xuống dòng trong ô nhập.</t>
  </si>
  <si>
    <t>Xuống dòng hoạt động đúng.</t>
  </si>
  <si>
    <t>FUN-CK05</t>
  </si>
  <si>
    <t>Đóng khung chat</t>
  </si>
  <si>
    <t>Khung chat được đóng.</t>
  </si>
  <si>
    <t>Khung chat đóng thành công.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</si>
</sst>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-mmm\-yy;@"/>
    <numFmt numFmtId="165" formatCode="0;[Red]0"/>
  </numFmts>
  <fonts count="33">
    <font>
      <sz val="11"/>
      <color theme="1"/>
      <name val="Calibri"/>
      <family val="2"/>
      <scheme val="minor"/>
    </font>
    <font>
      <sz val="10"/>
      <name val="Arial2"/>
    </font>
    <font>
      <sz val="10"/>
      <name val="FreeSans"/>
      <family val="2"/>
    </font>
    <font>
      <sz val="11"/>
      <name val="ＭＳ Ｐゴシック"/>
      <family val="2"/>
    </font>
    <font>
      <b/>
      <sz val="13"/>
      <color indexed="9"/>
      <name val="Times New Roman"/>
      <family val="1"/>
    </font>
    <font>
      <sz val="13"/>
      <name val="Times New Roman"/>
      <family val="1"/>
    </font>
    <font>
      <sz val="13"/>
      <color theme="1"/>
      <name val="Times New Roman"/>
      <family val="1"/>
    </font>
    <font>
      <b/>
      <sz val="20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sz val="11"/>
      <color theme="1"/>
      <name val="Times New Roman"/>
      <family val="1"/>
    </font>
    <font>
      <sz val="10"/>
      <color indexed="9"/>
      <name val="Times New Roman"/>
      <family val="1"/>
    </font>
    <font>
      <b/>
      <sz val="13"/>
      <name val="Times New Roman"/>
      <family val="1"/>
    </font>
    <font>
      <b/>
      <sz val="14"/>
      <name val="Times New Roman"/>
      <family val="1"/>
    </font>
    <font>
      <sz val="14"/>
      <name val="Times New Roman"/>
      <family val="1"/>
    </font>
    <font>
      <sz val="16"/>
      <name val="Times New Roman"/>
      <family val="1"/>
    </font>
    <font>
      <b/>
      <sz val="13"/>
      <color theme="1"/>
      <name val="Times New Roman"/>
      <family val="1"/>
    </font>
    <font>
      <b/>
      <i/>
      <sz val="13"/>
      <color indexed="57"/>
      <name val="Times New Roman"/>
      <family val="1"/>
    </font>
    <font>
      <i/>
      <sz val="13"/>
      <name val="Times New Roman"/>
      <family val="1"/>
    </font>
    <font>
      <sz val="13"/>
      <color indexed="9"/>
      <name val="Times New Roman"/>
      <family val="1"/>
    </font>
    <font>
      <sz val="14"/>
      <color indexed="63"/>
      <name val="Times New Roman"/>
      <family val="1"/>
    </font>
    <font>
      <sz val="13"/>
      <color rgb="FF00000A"/>
      <name val="Times New Roman"/>
      <family val="1"/>
    </font>
    <font>
      <sz val="13"/>
      <color rgb="FF000000"/>
      <name val="Times New Roman"/>
      <family val="1"/>
    </font>
    <font>
      <sz val="13"/>
      <color indexed="8"/>
      <name val="Times New Roman"/>
      <family val="1"/>
    </font>
    <font>
      <b/>
      <sz val="13"/>
      <color rgb="FFFFFFFF"/>
      <name val="Times New Roman"/>
      <family val="1"/>
    </font>
    <font>
      <sz val="13"/>
      <color indexed="63"/>
      <name val="Times New Roman"/>
      <family val="1"/>
    </font>
    <font>
      <sz val="18"/>
      <color theme="1"/>
      <name val="Times New Roman"/>
      <family val="1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sz val="13"/>
      <color theme="0"/>
      <name val="Times New Roman"/>
      <family val="1"/>
    </font>
    <font>
      <b/>
      <sz val="14"/>
      <color theme="0"/>
      <name val="Times New Roman"/>
      <family val="1"/>
    </font>
    <font>
      <u/>
      <sz val="11"/>
      <color theme="10"/>
      <name val="Calibri"/>
      <family val="2"/>
      <scheme val="minor"/>
    </font>
    <font>
      <sz val="13"/>
      <color rgb="FF000000"/>
      <name val="Times New Roman"/>
    </font>
  </fonts>
  <fills count="14">
    <fill>
      <patternFill patternType="none"/>
    </fill>
    <fill>
      <patternFill patternType="gray125"/>
    </fill>
    <fill>
      <patternFill patternType="solid">
        <fgColor indexed="21"/>
        <bgColor indexed="38"/>
      </patternFill>
    </fill>
    <fill>
      <patternFill patternType="solid">
        <fgColor indexed="9"/>
        <bgColor indexed="26"/>
      </patternFill>
    </fill>
    <fill>
      <patternFill patternType="solid">
        <fgColor indexed="27"/>
        <bgColor indexed="41"/>
      </patternFill>
    </fill>
    <fill>
      <patternFill patternType="solid">
        <fgColor rgb="FF008080"/>
        <bgColor rgb="FF008080"/>
      </patternFill>
    </fill>
    <fill>
      <patternFill patternType="solid">
        <fgColor theme="0"/>
        <bgColor indexed="38"/>
      </patternFill>
    </fill>
    <fill>
      <patternFill patternType="solid">
        <fgColor theme="8" tint="0.59999389629810485"/>
        <bgColor indexed="38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-0.249977111117893"/>
        <bgColor indexed="38"/>
      </patternFill>
    </fill>
    <fill>
      <patternFill patternType="solid">
        <fgColor rgb="FFFFFF00"/>
        <bgColor indexed="38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42">
    <border>
      <left/>
      <right/>
      <top/>
      <bottom/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64"/>
      </bottom>
      <diagonal/>
    </border>
    <border>
      <left/>
      <right/>
      <top style="medium">
        <color indexed="8"/>
      </top>
      <bottom style="thin">
        <color indexed="64"/>
      </bottom>
      <diagonal/>
    </border>
    <border>
      <left style="medium">
        <color indexed="8"/>
      </left>
      <right/>
      <top style="medium">
        <color indexed="8"/>
      </top>
      <bottom style="thin">
        <color indexed="64"/>
      </bottom>
      <diagonal/>
    </border>
    <border>
      <left style="medium">
        <color indexed="8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hair">
        <color indexed="8"/>
      </top>
      <bottom/>
      <diagonal/>
    </border>
    <border>
      <left/>
      <right style="hair">
        <color indexed="8"/>
      </right>
      <top style="hair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8"/>
      </left>
      <right/>
      <top/>
      <bottom style="thin">
        <color indexed="63"/>
      </bottom>
      <diagonal/>
    </border>
    <border>
      <left/>
      <right/>
      <top/>
      <bottom style="thin">
        <color indexed="63"/>
      </bottom>
      <diagonal/>
    </border>
    <border>
      <left/>
      <right style="hair">
        <color indexed="8"/>
      </right>
      <top/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3"/>
      </top>
      <bottom style="thin">
        <color indexed="63"/>
      </bottom>
      <diagonal/>
    </border>
    <border>
      <left/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63"/>
      </bottom>
      <diagonal/>
    </border>
    <border>
      <left/>
      <right/>
      <top style="thin">
        <color indexed="63"/>
      </top>
      <bottom/>
      <diagonal/>
    </border>
    <border>
      <left/>
      <right style="thin">
        <color indexed="63"/>
      </right>
      <top style="thin">
        <color indexed="63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>
      <alignment vertical="center"/>
    </xf>
    <xf numFmtId="9" fontId="2" fillId="0" borderId="0"/>
    <xf numFmtId="0" fontId="3" fillId="0" borderId="0"/>
    <xf numFmtId="0" fontId="31" fillId="0" borderId="0"/>
  </cellStyleXfs>
  <cellXfs count="221">
    <xf numFmtId="0" fontId="0" fillId="0" borderId="0" xfId="0"/>
    <xf numFmtId="0" fontId="8" fillId="0" borderId="0" xfId="1" applyFont="1">
      <alignment vertical="center"/>
    </xf>
    <xf numFmtId="0" fontId="9" fillId="0" borderId="0" xfId="1" applyFont="1" applyAlignment="1"/>
    <xf numFmtId="0" fontId="8" fillId="0" borderId="0" xfId="1" applyFont="1" applyAlignment="1"/>
    <xf numFmtId="164" fontId="8" fillId="0" borderId="0" xfId="1" applyNumberFormat="1" applyFont="1" applyAlignment="1"/>
    <xf numFmtId="0" fontId="11" fillId="0" borderId="0" xfId="1" applyFont="1">
      <alignment vertical="center"/>
    </xf>
    <xf numFmtId="0" fontId="8" fillId="3" borderId="0" xfId="1" applyFont="1" applyFill="1">
      <alignment vertical="center"/>
    </xf>
    <xf numFmtId="0" fontId="10" fillId="0" borderId="0" xfId="0" applyFont="1"/>
    <xf numFmtId="0" fontId="8" fillId="0" borderId="0" xfId="0" applyFont="1" applyAlignment="1">
      <alignment horizontal="center" vertical="top"/>
    </xf>
    <xf numFmtId="164" fontId="8" fillId="0" borderId="0" xfId="0" applyNumberFormat="1" applyFont="1"/>
    <xf numFmtId="0" fontId="8" fillId="0" borderId="0" xfId="0" applyFont="1"/>
    <xf numFmtId="0" fontId="6" fillId="0" borderId="0" xfId="0" applyFont="1"/>
    <xf numFmtId="0" fontId="5" fillId="3" borderId="0" xfId="1" applyFont="1" applyFill="1" applyAlignment="1">
      <alignment horizontal="center"/>
    </xf>
    <xf numFmtId="0" fontId="4" fillId="3" borderId="2" xfId="1" applyFont="1" applyFill="1" applyBorder="1" applyAlignment="1"/>
    <xf numFmtId="0" fontId="12" fillId="3" borderId="3" xfId="1" applyFont="1" applyFill="1" applyBorder="1" applyAlignment="1">
      <alignment horizontal="center"/>
    </xf>
    <xf numFmtId="0" fontId="19" fillId="3" borderId="4" xfId="1" applyFont="1" applyFill="1" applyBorder="1" applyAlignment="1">
      <alignment horizontal="center"/>
    </xf>
    <xf numFmtId="0" fontId="19" fillId="3" borderId="0" xfId="1" applyFont="1" applyFill="1" applyAlignment="1">
      <alignment horizontal="center"/>
    </xf>
    <xf numFmtId="0" fontId="4" fillId="3" borderId="0" xfId="1" applyFont="1" applyFill="1" applyAlignment="1">
      <alignment horizontal="center"/>
    </xf>
    <xf numFmtId="9" fontId="19" fillId="3" borderId="0" xfId="2" applyFont="1" applyFill="1" applyAlignment="1">
      <alignment horizontal="center"/>
    </xf>
    <xf numFmtId="0" fontId="5" fillId="0" borderId="0" xfId="1" applyFont="1" applyAlignment="1"/>
    <xf numFmtId="0" fontId="12" fillId="0" borderId="5" xfId="1" applyFont="1" applyBorder="1" applyAlignment="1">
      <alignment horizontal="left"/>
    </xf>
    <xf numFmtId="0" fontId="5" fillId="0" borderId="6" xfId="1" applyFont="1" applyBorder="1" applyAlignment="1"/>
    <xf numFmtId="0" fontId="5" fillId="0" borderId="5" xfId="1" applyFont="1" applyBorder="1" applyAlignment="1"/>
    <xf numFmtId="2" fontId="12" fillId="0" borderId="1" xfId="1" applyNumberFormat="1" applyFont="1" applyBorder="1" applyAlignment="1">
      <alignment horizontal="right" wrapText="1"/>
    </xf>
    <xf numFmtId="0" fontId="5" fillId="0" borderId="0" xfId="1" applyFont="1">
      <alignment vertical="center"/>
    </xf>
    <xf numFmtId="0" fontId="5" fillId="0" borderId="0" xfId="1" applyFont="1" applyAlignment="1">
      <alignment horizontal="center" wrapText="1"/>
    </xf>
    <xf numFmtId="0" fontId="12" fillId="0" borderId="7" xfId="1" applyFont="1" applyBorder="1" applyAlignment="1">
      <alignment horizontal="left"/>
    </xf>
    <xf numFmtId="0" fontId="5" fillId="0" borderId="8" xfId="1" applyFont="1" applyBorder="1" applyAlignment="1"/>
    <xf numFmtId="0" fontId="5" fillId="0" borderId="9" xfId="1" applyFont="1" applyBorder="1" applyAlignment="1"/>
    <xf numFmtId="2" fontId="12" fillId="0" borderId="10" xfId="1" applyNumberFormat="1" applyFont="1" applyBorder="1" applyAlignment="1">
      <alignment horizontal="right" wrapText="1"/>
    </xf>
    <xf numFmtId="0" fontId="14" fillId="0" borderId="0" xfId="0" applyFont="1" applyAlignment="1">
      <alignment horizontal="center" vertical="top"/>
    </xf>
    <xf numFmtId="164" fontId="14" fillId="0" borderId="0" xfId="0" applyNumberFormat="1" applyFont="1"/>
    <xf numFmtId="0" fontId="14" fillId="0" borderId="0" xfId="0" applyFont="1"/>
    <xf numFmtId="0" fontId="13" fillId="0" borderId="0" xfId="0" applyFont="1"/>
    <xf numFmtId="0" fontId="20" fillId="0" borderId="0" xfId="0" applyFont="1"/>
    <xf numFmtId="0" fontId="14" fillId="0" borderId="0" xfId="0" applyFont="1" applyAlignment="1">
      <alignment horizontal="left" vertical="top" wrapText="1"/>
    </xf>
    <xf numFmtId="9" fontId="19" fillId="3" borderId="11" xfId="2" applyFont="1" applyFill="1" applyBorder="1" applyAlignment="1">
      <alignment horizontal="center"/>
    </xf>
    <xf numFmtId="0" fontId="5" fillId="0" borderId="11" xfId="1" applyFont="1" applyBorder="1" applyAlignment="1">
      <alignment horizontal="center" wrapText="1"/>
    </xf>
    <xf numFmtId="0" fontId="12" fillId="0" borderId="0" xfId="0" applyFont="1" applyAlignment="1">
      <alignment vertical="center"/>
    </xf>
    <xf numFmtId="0" fontId="5" fillId="0" borderId="0" xfId="0" applyFont="1" applyAlignment="1">
      <alignment horizontal="center" vertical="top"/>
    </xf>
    <xf numFmtId="164" fontId="5" fillId="0" borderId="0" xfId="0" applyNumberFormat="1" applyFont="1"/>
    <xf numFmtId="0" fontId="5" fillId="0" borderId="0" xfId="0" applyFont="1"/>
    <xf numFmtId="0" fontId="12" fillId="0" borderId="0" xfId="0" applyFont="1"/>
    <xf numFmtId="0" fontId="25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center"/>
    </xf>
    <xf numFmtId="0" fontId="5" fillId="0" borderId="15" xfId="1" applyFont="1" applyBorder="1" applyAlignment="1">
      <alignment horizontal="center"/>
    </xf>
    <xf numFmtId="165" fontId="5" fillId="0" borderId="15" xfId="2" applyNumberFormat="1" applyFont="1" applyBorder="1" applyAlignment="1">
      <alignment horizontal="center"/>
    </xf>
    <xf numFmtId="1" fontId="5" fillId="0" borderId="15" xfId="2" applyNumberFormat="1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5" fillId="2" borderId="15" xfId="1" applyFont="1" applyFill="1" applyBorder="1" applyAlignment="1">
      <alignment horizontal="center"/>
    </xf>
    <xf numFmtId="0" fontId="4" fillId="2" borderId="15" xfId="1" applyFont="1" applyFill="1" applyBorder="1" applyAlignment="1"/>
    <xf numFmtId="165" fontId="4" fillId="2" borderId="15" xfId="1" applyNumberFormat="1" applyFont="1" applyFill="1" applyBorder="1" applyAlignment="1">
      <alignment horizontal="center"/>
    </xf>
    <xf numFmtId="0" fontId="24" fillId="5" borderId="15" xfId="0" applyFont="1" applyFill="1" applyBorder="1" applyAlignment="1">
      <alignment vertical="center" wrapText="1"/>
    </xf>
    <xf numFmtId="0" fontId="5" fillId="0" borderId="15" xfId="0" applyFont="1" applyBorder="1" applyAlignment="1">
      <alignment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12" fillId="0" borderId="15" xfId="0" applyFont="1" applyBorder="1" applyAlignment="1">
      <alignment vertical="center" wrapText="1"/>
    </xf>
    <xf numFmtId="0" fontId="5" fillId="0" borderId="15" xfId="1" applyFont="1" applyBorder="1" applyAlignment="1">
      <alignment horizontal="center" vertical="center" wrapText="1"/>
    </xf>
    <xf numFmtId="0" fontId="5" fillId="0" borderId="15" xfId="0" applyFont="1" applyBorder="1" applyAlignment="1">
      <alignment horizontal="right" vertical="center" wrapText="1"/>
    </xf>
    <xf numFmtId="0" fontId="4" fillId="2" borderId="15" xfId="0" applyFont="1" applyFill="1" applyBorder="1" applyAlignment="1">
      <alignment horizontal="center" vertical="top" wrapText="1"/>
    </xf>
    <xf numFmtId="164" fontId="4" fillId="2" borderId="15" xfId="0" applyNumberFormat="1" applyFont="1" applyFill="1" applyBorder="1" applyAlignment="1">
      <alignment horizontal="center" vertical="center" wrapText="1"/>
    </xf>
    <xf numFmtId="0" fontId="5" fillId="3" borderId="15" xfId="3" applyFont="1" applyFill="1" applyBorder="1" applyAlignment="1">
      <alignment horizontal="left" vertical="top" wrapText="1"/>
    </xf>
    <xf numFmtId="0" fontId="5" fillId="3" borderId="15" xfId="0" applyFont="1" applyFill="1" applyBorder="1" applyAlignment="1">
      <alignment horizontal="left" vertical="top" wrapText="1"/>
    </xf>
    <xf numFmtId="0" fontId="23" fillId="3" borderId="15" xfId="0" applyFont="1" applyFill="1" applyBorder="1" applyAlignment="1">
      <alignment horizontal="left" vertical="top" wrapText="1"/>
    </xf>
    <xf numFmtId="0" fontId="5" fillId="0" borderId="15" xfId="0" applyFont="1" applyBorder="1" applyAlignment="1">
      <alignment horizontal="center" vertical="top"/>
    </xf>
    <xf numFmtId="14" fontId="22" fillId="0" borderId="15" xfId="0" applyNumberFormat="1" applyFont="1" applyBorder="1" applyAlignment="1">
      <alignment horizontal="center" vertical="top"/>
    </xf>
    <xf numFmtId="0" fontId="21" fillId="0" borderId="15" xfId="0" applyFont="1" applyBorder="1" applyAlignment="1">
      <alignment horizontal="center" vertical="top"/>
    </xf>
    <xf numFmtId="0" fontId="5" fillId="0" borderId="15" xfId="0" applyFont="1" applyBorder="1" applyAlignment="1">
      <alignment horizontal="left" vertical="top" wrapText="1"/>
    </xf>
    <xf numFmtId="0" fontId="29" fillId="5" borderId="15" xfId="0" applyFont="1" applyFill="1" applyBorder="1"/>
    <xf numFmtId="0" fontId="6" fillId="0" borderId="15" xfId="0" applyFont="1" applyBorder="1"/>
    <xf numFmtId="0" fontId="29" fillId="5" borderId="15" xfId="0" applyFont="1" applyFill="1" applyBorder="1" applyAlignment="1">
      <alignment horizontal="center" vertical="center"/>
    </xf>
    <xf numFmtId="0" fontId="29" fillId="5" borderId="15" xfId="0" applyFont="1" applyFill="1" applyBorder="1" applyAlignment="1">
      <alignment horizontal="center" vertical="center" wrapText="1"/>
    </xf>
    <xf numFmtId="0" fontId="16" fillId="0" borderId="15" xfId="0" applyFont="1" applyBorder="1"/>
    <xf numFmtId="0" fontId="6" fillId="0" borderId="15" xfId="0" applyFont="1" applyBorder="1" applyAlignment="1">
      <alignment horizontal="right" vertical="top" wrapText="1"/>
    </xf>
    <xf numFmtId="0" fontId="27" fillId="0" borderId="15" xfId="0" applyFont="1" applyBorder="1" applyAlignment="1">
      <alignment vertical="center"/>
    </xf>
    <xf numFmtId="0" fontId="30" fillId="2" borderId="15" xfId="0" applyFont="1" applyFill="1" applyBorder="1" applyAlignment="1">
      <alignment horizontal="center" vertical="center"/>
    </xf>
    <xf numFmtId="0" fontId="30" fillId="2" borderId="15" xfId="0" applyFont="1" applyFill="1" applyBorder="1" applyAlignment="1">
      <alignment horizontal="left" vertical="center" wrapText="1"/>
    </xf>
    <xf numFmtId="0" fontId="28" fillId="0" borderId="15" xfId="0" applyFont="1" applyBorder="1" applyAlignment="1">
      <alignment vertical="center"/>
    </xf>
    <xf numFmtId="0" fontId="6" fillId="0" borderId="15" xfId="1" applyFont="1" applyBorder="1" applyAlignment="1">
      <alignment horizontal="center" vertical="center"/>
    </xf>
    <xf numFmtId="0" fontId="27" fillId="0" borderId="15" xfId="0" applyFont="1" applyBorder="1" applyAlignment="1">
      <alignment horizontal="right" vertical="center" wrapText="1"/>
    </xf>
    <xf numFmtId="0" fontId="29" fillId="2" borderId="15" xfId="0" applyFont="1" applyFill="1" applyBorder="1" applyAlignment="1">
      <alignment horizontal="center" vertical="center"/>
    </xf>
    <xf numFmtId="164" fontId="29" fillId="2" borderId="15" xfId="0" applyNumberFormat="1" applyFont="1" applyFill="1" applyBorder="1" applyAlignment="1">
      <alignment horizontal="center" vertical="center"/>
    </xf>
    <xf numFmtId="0" fontId="6" fillId="0" borderId="15" xfId="0" applyFont="1" applyBorder="1" applyAlignment="1">
      <alignment vertical="center"/>
    </xf>
    <xf numFmtId="0" fontId="29" fillId="5" borderId="15" xfId="0" applyFont="1" applyFill="1" applyBorder="1" applyAlignment="1">
      <alignment vertical="center"/>
    </xf>
    <xf numFmtId="0" fontId="16" fillId="0" borderId="15" xfId="0" applyFont="1" applyBorder="1" applyAlignment="1">
      <alignment vertical="center"/>
    </xf>
    <xf numFmtId="0" fontId="6" fillId="0" borderId="14" xfId="0" applyFont="1" applyBorder="1" applyAlignment="1">
      <alignment horizontal="left" vertical="top" wrapText="1"/>
    </xf>
    <xf numFmtId="0" fontId="29" fillId="9" borderId="15" xfId="0" applyFont="1" applyFill="1" applyBorder="1" applyAlignment="1">
      <alignment horizontal="left" vertical="top" wrapText="1"/>
    </xf>
    <xf numFmtId="164" fontId="29" fillId="9" borderId="15" xfId="0" applyNumberFormat="1" applyFont="1" applyFill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14" fontId="6" fillId="0" borderId="15" xfId="0" applyNumberFormat="1" applyFont="1" applyBorder="1" applyAlignment="1">
      <alignment horizontal="left" vertical="top" wrapText="1"/>
    </xf>
    <xf numFmtId="0" fontId="6" fillId="3" borderId="15" xfId="3" applyFont="1" applyFill="1" applyBorder="1" applyAlignment="1">
      <alignment horizontal="left" vertical="top" wrapText="1"/>
    </xf>
    <xf numFmtId="0" fontId="6" fillId="3" borderId="15" xfId="0" applyFont="1" applyFill="1" applyBorder="1" applyAlignment="1">
      <alignment horizontal="left" vertical="top" wrapText="1"/>
    </xf>
    <xf numFmtId="0" fontId="29" fillId="9" borderId="15" xfId="0" applyFont="1" applyFill="1" applyBorder="1" applyAlignment="1">
      <alignment horizontal="center" vertical="center" wrapText="1"/>
    </xf>
    <xf numFmtId="164" fontId="29" fillId="9" borderId="15" xfId="0" applyNumberFormat="1" applyFont="1" applyFill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top" wrapText="1"/>
    </xf>
    <xf numFmtId="14" fontId="6" fillId="0" borderId="15" xfId="0" applyNumberFormat="1" applyFont="1" applyBorder="1" applyAlignment="1">
      <alignment horizontal="center" vertical="top" wrapText="1"/>
    </xf>
    <xf numFmtId="0" fontId="6" fillId="0" borderId="15" xfId="0" applyFont="1" applyBorder="1" applyAlignment="1">
      <alignment wrapText="1"/>
    </xf>
    <xf numFmtId="0" fontId="6" fillId="6" borderId="24" xfId="0" applyFont="1" applyFill="1" applyBorder="1" applyAlignment="1">
      <alignment horizontal="center" vertical="center"/>
    </xf>
    <xf numFmtId="0" fontId="6" fillId="0" borderId="24" xfId="0" applyFont="1" applyBorder="1"/>
    <xf numFmtId="0" fontId="16" fillId="6" borderId="24" xfId="0" applyFont="1" applyFill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16" fillId="0" borderId="24" xfId="0" applyFont="1" applyBorder="1" applyAlignment="1">
      <alignment horizontal="center" vertical="center"/>
    </xf>
    <xf numFmtId="0" fontId="12" fillId="0" borderId="20" xfId="1" applyFont="1" applyBorder="1" applyAlignment="1">
      <alignment horizontal="center" vertical="center"/>
    </xf>
    <xf numFmtId="0" fontId="12" fillId="0" borderId="20" xfId="1" applyFont="1" applyBorder="1" applyAlignment="1">
      <alignment horizontal="center"/>
    </xf>
    <xf numFmtId="0" fontId="12" fillId="0" borderId="20" xfId="1" applyFont="1" applyBorder="1" applyAlignment="1">
      <alignment horizontal="center" vertical="top"/>
    </xf>
    <xf numFmtId="0" fontId="6" fillId="0" borderId="20" xfId="0" applyFont="1" applyBorder="1" applyAlignment="1">
      <alignment horizontal="center"/>
    </xf>
    <xf numFmtId="0" fontId="12" fillId="0" borderId="23" xfId="1" applyFont="1" applyBorder="1">
      <alignment vertical="center"/>
    </xf>
    <xf numFmtId="0" fontId="17" fillId="0" borderId="23" xfId="1" applyFont="1" applyBorder="1" applyAlignment="1">
      <alignment vertical="top" wrapText="1"/>
    </xf>
    <xf numFmtId="0" fontId="5" fillId="0" borderId="23" xfId="1" applyFont="1" applyBorder="1" applyAlignment="1">
      <alignment wrapText="1"/>
    </xf>
    <xf numFmtId="0" fontId="12" fillId="0" borderId="24" xfId="1" applyFont="1" applyBorder="1">
      <alignment vertical="center"/>
    </xf>
    <xf numFmtId="0" fontId="17" fillId="0" borderId="24" xfId="1" applyFont="1" applyBorder="1" applyAlignment="1">
      <alignment vertical="top" wrapText="1"/>
    </xf>
    <xf numFmtId="0" fontId="12" fillId="0" borderId="24" xfId="1" applyFont="1" applyBorder="1" applyAlignment="1"/>
    <xf numFmtId="0" fontId="18" fillId="0" borderId="24" xfId="1" applyFont="1" applyBorder="1" applyAlignment="1"/>
    <xf numFmtId="0" fontId="4" fillId="2" borderId="24" xfId="1" applyFont="1" applyFill="1" applyBorder="1" applyAlignment="1">
      <alignment horizontal="center" vertical="center"/>
    </xf>
    <xf numFmtId="0" fontId="4" fillId="2" borderId="24" xfId="1" applyFont="1" applyFill="1" applyBorder="1" applyAlignment="1">
      <alignment horizontal="center" vertical="center" wrapText="1"/>
    </xf>
    <xf numFmtId="0" fontId="15" fillId="0" borderId="20" xfId="0" applyFont="1" applyBorder="1" applyAlignment="1">
      <alignment horizontal="center"/>
    </xf>
    <xf numFmtId="0" fontId="15" fillId="0" borderId="20" xfId="0" applyFont="1" applyBorder="1" applyAlignment="1">
      <alignment vertical="center" wrapText="1"/>
    </xf>
    <xf numFmtId="0" fontId="5" fillId="0" borderId="24" xfId="1" applyFont="1" applyBorder="1" applyAlignment="1">
      <alignment horizontal="center"/>
    </xf>
    <xf numFmtId="165" fontId="5" fillId="0" borderId="24" xfId="2" applyNumberFormat="1" applyFont="1" applyBorder="1" applyAlignment="1">
      <alignment horizontal="center"/>
    </xf>
    <xf numFmtId="1" fontId="5" fillId="0" borderId="24" xfId="2" applyNumberFormat="1" applyFont="1" applyBorder="1" applyAlignment="1">
      <alignment horizontal="center"/>
    </xf>
    <xf numFmtId="0" fontId="15" fillId="0" borderId="23" xfId="0" applyFont="1" applyBorder="1" applyAlignment="1">
      <alignment horizontal="center"/>
    </xf>
    <xf numFmtId="0" fontId="15" fillId="0" borderId="23" xfId="0" applyFont="1" applyBorder="1" applyAlignment="1">
      <alignment vertical="center" wrapText="1"/>
    </xf>
    <xf numFmtId="0" fontId="15" fillId="0" borderId="25" xfId="0" applyFont="1" applyBorder="1" applyAlignment="1">
      <alignment horizontal="center"/>
    </xf>
    <xf numFmtId="0" fontId="15" fillId="0" borderId="25" xfId="0" applyFont="1" applyBorder="1" applyAlignment="1">
      <alignment vertical="center" wrapText="1"/>
    </xf>
    <xf numFmtId="0" fontId="5" fillId="6" borderId="24" xfId="4" applyFont="1" applyFill="1" applyBorder="1" applyAlignment="1">
      <alignment horizontal="center" vertical="center"/>
    </xf>
    <xf numFmtId="0" fontId="5" fillId="0" borderId="24" xfId="4" applyFont="1" applyBorder="1" applyAlignment="1">
      <alignment horizontal="center" vertical="center" wrapText="1"/>
    </xf>
    <xf numFmtId="0" fontId="5" fillId="0" borderId="24" xfId="4" applyFont="1" applyBorder="1" applyAlignment="1">
      <alignment horizontal="center" vertical="center"/>
    </xf>
    <xf numFmtId="14" fontId="6" fillId="0" borderId="15" xfId="0" applyNumberFormat="1" applyFont="1" applyBorder="1" applyAlignment="1">
      <alignment horizontal="left" vertical="top"/>
    </xf>
    <xf numFmtId="0" fontId="5" fillId="0" borderId="15" xfId="0" applyFont="1" applyBorder="1" applyAlignment="1">
      <alignment vertical="top"/>
    </xf>
    <xf numFmtId="0" fontId="5" fillId="3" borderId="0" xfId="0" applyFont="1" applyFill="1" applyAlignment="1">
      <alignment horizontal="left" vertical="top" wrapText="1"/>
    </xf>
    <xf numFmtId="0" fontId="5" fillId="0" borderId="0" xfId="0" applyFont="1" applyAlignment="1">
      <alignment vertical="top"/>
    </xf>
    <xf numFmtId="14" fontId="6" fillId="0" borderId="0" xfId="0" applyNumberFormat="1" applyFont="1" applyAlignment="1">
      <alignment vertical="top"/>
    </xf>
    <xf numFmtId="0" fontId="21" fillId="0" borderId="0" xfId="0" applyFont="1" applyAlignment="1">
      <alignment horizontal="center" vertical="top"/>
    </xf>
    <xf numFmtId="0" fontId="32" fillId="0" borderId="24" xfId="0" applyFont="1" applyBorder="1" applyAlignment="1">
      <alignment horizontal="center" vertical="top"/>
    </xf>
    <xf numFmtId="0" fontId="6" fillId="0" borderId="24" xfId="0" applyFont="1" applyBorder="1" applyAlignment="1">
      <alignment horizontal="center" vertical="top"/>
    </xf>
    <xf numFmtId="0" fontId="5" fillId="0" borderId="26" xfId="1" applyFont="1" applyBorder="1" applyAlignment="1"/>
    <xf numFmtId="0" fontId="5" fillId="0" borderId="26" xfId="1" applyFont="1" applyBorder="1">
      <alignment vertical="center"/>
    </xf>
    <xf numFmtId="0" fontId="5" fillId="0" borderId="26" xfId="1" applyFont="1" applyBorder="1" applyAlignment="1">
      <alignment horizontal="center" wrapText="1"/>
    </xf>
    <xf numFmtId="0" fontId="5" fillId="0" borderId="27" xfId="1" applyFont="1" applyBorder="1" applyAlignment="1">
      <alignment horizontal="center" wrapText="1"/>
    </xf>
    <xf numFmtId="0" fontId="6" fillId="11" borderId="0" xfId="0" applyFont="1" applyFill="1"/>
    <xf numFmtId="0" fontId="16" fillId="10" borderId="23" xfId="0" applyFont="1" applyFill="1" applyBorder="1" applyAlignment="1">
      <alignment horizontal="center" vertical="center"/>
    </xf>
    <xf numFmtId="0" fontId="16" fillId="6" borderId="20" xfId="0" applyFont="1" applyFill="1" applyBorder="1" applyAlignment="1">
      <alignment horizontal="center" vertical="center"/>
    </xf>
    <xf numFmtId="0" fontId="5" fillId="0" borderId="24" xfId="4" quotePrefix="1" applyFont="1" applyBorder="1" applyAlignment="1">
      <alignment horizontal="center" vertical="center" wrapText="1"/>
    </xf>
    <xf numFmtId="0" fontId="22" fillId="0" borderId="0" xfId="0" applyFont="1" applyAlignment="1">
      <alignment vertical="top" wrapText="1"/>
    </xf>
    <xf numFmtId="0" fontId="22" fillId="0" borderId="15" xfId="0" applyFont="1" applyBorder="1" applyAlignment="1">
      <alignment vertical="top" wrapText="1"/>
    </xf>
    <xf numFmtId="0" fontId="5" fillId="0" borderId="0" xfId="4" quotePrefix="1" applyFont="1" applyAlignment="1">
      <alignment horizontal="center"/>
    </xf>
    <xf numFmtId="0" fontId="5" fillId="0" borderId="15" xfId="4" quotePrefix="1" applyFont="1" applyBorder="1" applyAlignment="1">
      <alignment horizontal="center"/>
    </xf>
    <xf numFmtId="0" fontId="5" fillId="0" borderId="24" xfId="4" quotePrefix="1" applyFont="1" applyBorder="1" applyAlignment="1">
      <alignment horizontal="center" vertical="center"/>
    </xf>
    <xf numFmtId="0" fontId="6" fillId="3" borderId="24" xfId="3" applyFont="1" applyFill="1" applyBorder="1" applyAlignment="1">
      <alignment horizontal="left" vertical="center" wrapText="1"/>
    </xf>
    <xf numFmtId="0" fontId="6" fillId="3" borderId="24" xfId="0" applyFont="1" applyFill="1" applyBorder="1" applyAlignment="1">
      <alignment horizontal="left" vertical="center" wrapText="1"/>
    </xf>
    <xf numFmtId="0" fontId="6" fillId="0" borderId="24" xfId="0" applyFont="1" applyBorder="1" applyAlignment="1">
      <alignment vertical="center"/>
    </xf>
    <xf numFmtId="0" fontId="6" fillId="0" borderId="24" xfId="0" applyFont="1" applyBorder="1" applyAlignment="1">
      <alignment horizontal="left" vertical="center"/>
    </xf>
    <xf numFmtId="14" fontId="6" fillId="0" borderId="24" xfId="0" applyNumberFormat="1" applyFont="1" applyBorder="1" applyAlignment="1">
      <alignment horizontal="left" vertical="top"/>
    </xf>
    <xf numFmtId="0" fontId="22" fillId="0" borderId="24" xfId="0" applyFont="1" applyBorder="1"/>
    <xf numFmtId="14" fontId="6" fillId="0" borderId="24" xfId="0" applyNumberFormat="1" applyFont="1" applyBorder="1"/>
    <xf numFmtId="0" fontId="6" fillId="0" borderId="24" xfId="0" applyFont="1" applyBorder="1" applyAlignment="1">
      <alignment horizontal="left" vertical="center" wrapText="1"/>
    </xf>
    <xf numFmtId="14" fontId="6" fillId="0" borderId="28" xfId="0" applyNumberFormat="1" applyFont="1" applyBorder="1" applyAlignment="1">
      <alignment horizontal="left" vertical="top"/>
    </xf>
    <xf numFmtId="0" fontId="5" fillId="0" borderId="29" xfId="0" applyFont="1" applyBorder="1" applyAlignment="1">
      <alignment vertical="top"/>
    </xf>
    <xf numFmtId="0" fontId="22" fillId="13" borderId="24" xfId="0" applyFont="1" applyFill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top"/>
    </xf>
    <xf numFmtId="0" fontId="16" fillId="0" borderId="24" xfId="0" applyFont="1" applyBorder="1" applyAlignment="1">
      <alignment horizontal="center"/>
    </xf>
    <xf numFmtId="0" fontId="6" fillId="0" borderId="24" xfId="0" applyFont="1" applyBorder="1" applyAlignment="1">
      <alignment horizontal="center" vertical="top"/>
    </xf>
    <xf numFmtId="0" fontId="0" fillId="0" borderId="33" xfId="0" applyBorder="1"/>
    <xf numFmtId="0" fontId="0" fillId="0" borderId="34" xfId="0" applyBorder="1"/>
    <xf numFmtId="0" fontId="16" fillId="0" borderId="30" xfId="0" applyFont="1" applyBorder="1" applyAlignment="1">
      <alignment horizontal="center" vertical="center"/>
    </xf>
    <xf numFmtId="0" fontId="0" fillId="0" borderId="12" xfId="0" applyBorder="1"/>
    <xf numFmtId="0" fontId="0" fillId="0" borderId="13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6" fillId="0" borderId="24" xfId="0" applyFont="1" applyBorder="1" applyAlignment="1">
      <alignment horizontal="center" vertical="center"/>
    </xf>
    <xf numFmtId="0" fontId="16" fillId="12" borderId="20" xfId="0" applyFont="1" applyFill="1" applyBorder="1" applyAlignment="1">
      <alignment horizontal="center" vertical="center" wrapText="1"/>
    </xf>
    <xf numFmtId="0" fontId="0" fillId="0" borderId="21" xfId="0" applyBorder="1"/>
    <xf numFmtId="0" fontId="0" fillId="0" borderId="22" xfId="0" applyBorder="1"/>
    <xf numFmtId="0" fontId="16" fillId="0" borderId="20" xfId="0" applyFont="1" applyBorder="1" applyAlignment="1">
      <alignment horizontal="center"/>
    </xf>
    <xf numFmtId="0" fontId="12" fillId="0" borderId="24" xfId="1" applyFont="1" applyBorder="1" applyAlignment="1">
      <alignment horizontal="center" vertical="center"/>
    </xf>
    <xf numFmtId="0" fontId="0" fillId="0" borderId="35" xfId="0" applyBorder="1"/>
    <xf numFmtId="0" fontId="0" fillId="0" borderId="36" xfId="0" applyBorder="1"/>
    <xf numFmtId="0" fontId="0" fillId="0" borderId="37" xfId="0" applyBorder="1"/>
    <xf numFmtId="0" fontId="12" fillId="0" borderId="20" xfId="1" applyFont="1" applyBorder="1" applyAlignment="1">
      <alignment horizontal="center" vertical="top"/>
    </xf>
    <xf numFmtId="0" fontId="7" fillId="0" borderId="0" xfId="1" applyFont="1" applyAlignment="1">
      <alignment horizontal="center"/>
    </xf>
    <xf numFmtId="0" fontId="8" fillId="0" borderId="0" xfId="1" applyFont="1">
      <alignment vertical="center"/>
    </xf>
    <xf numFmtId="0" fontId="12" fillId="0" borderId="20" xfId="1" applyFont="1" applyBorder="1" applyAlignment="1">
      <alignment horizontal="center"/>
    </xf>
    <xf numFmtId="164" fontId="12" fillId="0" borderId="24" xfId="1" applyNumberFormat="1" applyFont="1" applyBorder="1" applyAlignment="1">
      <alignment horizontal="center" vertical="center"/>
    </xf>
    <xf numFmtId="0" fontId="12" fillId="0" borderId="24" xfId="1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/>
    </xf>
    <xf numFmtId="0" fontId="12" fillId="0" borderId="20" xfId="1" applyFont="1" applyBorder="1" applyAlignment="1">
      <alignment horizontal="left"/>
    </xf>
    <xf numFmtId="0" fontId="17" fillId="0" borderId="23" xfId="1" applyFont="1" applyBorder="1" applyAlignment="1">
      <alignment vertical="top" wrapText="1"/>
    </xf>
    <xf numFmtId="0" fontId="0" fillId="0" borderId="31" xfId="0" applyBorder="1"/>
    <xf numFmtId="0" fontId="0" fillId="0" borderId="32" xfId="0" applyBorder="1"/>
    <xf numFmtId="15" fontId="6" fillId="0" borderId="20" xfId="0" applyNumberFormat="1" applyFont="1" applyBorder="1" applyAlignment="1">
      <alignment horizontal="center"/>
    </xf>
    <xf numFmtId="0" fontId="4" fillId="2" borderId="15" xfId="0" applyFont="1" applyFill="1" applyBorder="1" applyAlignment="1">
      <alignment horizontal="center" vertical="center" wrapText="1"/>
    </xf>
    <xf numFmtId="0" fontId="0" fillId="0" borderId="16" xfId="0" applyBorder="1"/>
    <xf numFmtId="0" fontId="0" fillId="0" borderId="29" xfId="0" applyBorder="1"/>
    <xf numFmtId="0" fontId="0" fillId="0" borderId="38" xfId="0" applyBorder="1"/>
    <xf numFmtId="0" fontId="0" fillId="0" borderId="39" xfId="0" applyBorder="1"/>
    <xf numFmtId="0" fontId="5" fillId="0" borderId="15" xfId="0" applyFont="1" applyBorder="1" applyAlignment="1">
      <alignment horizontal="left" vertical="center" wrapText="1"/>
    </xf>
    <xf numFmtId="0" fontId="12" fillId="4" borderId="15" xfId="0" applyFont="1" applyFill="1" applyBorder="1" applyAlignment="1">
      <alignment horizontal="left" vertical="center"/>
    </xf>
    <xf numFmtId="0" fontId="12" fillId="0" borderId="15" xfId="0" applyFont="1" applyBorder="1" applyAlignment="1">
      <alignment horizontal="left" vertical="center" wrapText="1"/>
    </xf>
    <xf numFmtId="0" fontId="12" fillId="4" borderId="15" xfId="0" applyFont="1" applyFill="1" applyBorder="1" applyAlignment="1">
      <alignment vertical="center"/>
    </xf>
    <xf numFmtId="0" fontId="29" fillId="2" borderId="15" xfId="0" applyFont="1" applyFill="1" applyBorder="1" applyAlignment="1">
      <alignment horizontal="center" vertical="center"/>
    </xf>
    <xf numFmtId="0" fontId="29" fillId="2" borderId="15" xfId="0" applyFont="1" applyFill="1" applyBorder="1" applyAlignment="1">
      <alignment horizontal="center" vertical="center" wrapText="1"/>
    </xf>
    <xf numFmtId="0" fontId="26" fillId="0" borderId="15" xfId="0" applyFont="1" applyBorder="1" applyAlignment="1">
      <alignment horizontal="left" vertical="center"/>
    </xf>
    <xf numFmtId="0" fontId="16" fillId="0" borderId="15" xfId="0" applyFont="1" applyBorder="1" applyAlignment="1">
      <alignment horizontal="left" vertical="center"/>
    </xf>
    <xf numFmtId="0" fontId="16" fillId="4" borderId="24" xfId="0" applyFont="1" applyFill="1" applyBorder="1" applyAlignment="1">
      <alignment horizontal="left" vertical="center"/>
    </xf>
    <xf numFmtId="0" fontId="0" fillId="0" borderId="40" xfId="0" applyBorder="1"/>
    <xf numFmtId="0" fontId="0" fillId="0" borderId="41" xfId="0" applyBorder="1"/>
    <xf numFmtId="0" fontId="16" fillId="4" borderId="15" xfId="0" applyFont="1" applyFill="1" applyBorder="1" applyAlignment="1">
      <alignment vertical="center"/>
    </xf>
    <xf numFmtId="0" fontId="29" fillId="9" borderId="15" xfId="0" applyFont="1" applyFill="1" applyBorder="1" applyAlignment="1">
      <alignment horizontal="left" vertical="top" wrapText="1"/>
    </xf>
    <xf numFmtId="0" fontId="29" fillId="8" borderId="15" xfId="0" applyFont="1" applyFill="1" applyBorder="1" applyAlignment="1">
      <alignment horizontal="left" vertical="top" wrapText="1"/>
    </xf>
    <xf numFmtId="0" fontId="16" fillId="4" borderId="15" xfId="0" applyFont="1" applyFill="1" applyBorder="1" applyAlignment="1">
      <alignment horizontal="left" vertical="center"/>
    </xf>
    <xf numFmtId="0" fontId="6" fillId="0" borderId="15" xfId="0" applyFont="1" applyBorder="1" applyAlignment="1">
      <alignment horizontal="left"/>
    </xf>
    <xf numFmtId="0" fontId="16" fillId="0" borderId="15" xfId="0" applyFont="1" applyBorder="1" applyAlignment="1">
      <alignment horizontal="left"/>
    </xf>
    <xf numFmtId="0" fontId="16" fillId="7" borderId="15" xfId="0" applyFont="1" applyFill="1" applyBorder="1" applyAlignment="1">
      <alignment horizontal="left" vertical="top" wrapText="1"/>
    </xf>
    <xf numFmtId="0" fontId="29" fillId="9" borderId="15" xfId="0" applyFont="1" applyFill="1" applyBorder="1" applyAlignment="1">
      <alignment horizontal="center" vertical="center" wrapText="1"/>
    </xf>
    <xf numFmtId="0" fontId="29" fillId="8" borderId="15" xfId="0" applyFont="1" applyFill="1" applyBorder="1" applyAlignment="1">
      <alignment horizontal="center" wrapText="1"/>
    </xf>
    <xf numFmtId="0" fontId="16" fillId="4" borderId="15" xfId="0" applyFont="1" applyFill="1" applyBorder="1" applyAlignment="1">
      <alignment horizontal="left" vertical="top"/>
    </xf>
    <xf numFmtId="0" fontId="16" fillId="7" borderId="15" xfId="0" applyFont="1" applyFill="1" applyBorder="1" applyAlignment="1">
      <alignment horizontal="left" vertical="center" wrapText="1"/>
    </xf>
    <xf numFmtId="0" fontId="16" fillId="4" borderId="15" xfId="0" applyFont="1" applyFill="1" applyBorder="1" applyAlignment="1">
      <alignment horizontal="left" vertical="top" wrapText="1"/>
    </xf>
    <xf numFmtId="0" fontId="6" fillId="0" borderId="15" xfId="0" applyFont="1" applyBorder="1" applyAlignment="1">
      <alignment horizontal="left" vertical="center"/>
    </xf>
  </cellXfs>
  <cellStyles count="5">
    <cellStyle name="Bình thường" xfId="0" builtinId="0"/>
    <cellStyle name="Normal 10" xfId="1" xr:uid="{00000000-0005-0000-0000-000001000000}"/>
    <cellStyle name="Normal_Sheet1" xfId="3" xr:uid="{00000000-0005-0000-0000-000003000000}"/>
    <cellStyle name="Percent 2" xfId="2" xr:uid="{00000000-0005-0000-0000-000002000000}"/>
    <cellStyle name="Siêu kết nối" xfId="4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1458684</xdr:colOff>
      <xdr:row>5</xdr:row>
      <xdr:rowOff>185058</xdr:rowOff>
    </xdr:from>
    <xdr:to>
      <xdr:col>4</xdr:col>
      <xdr:colOff>2579913</xdr:colOff>
      <xdr:row>5</xdr:row>
      <xdr:rowOff>5022822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94513" y="1240972"/>
          <a:ext cx="5464629" cy="4837764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1654629</xdr:colOff>
      <xdr:row>5</xdr:row>
      <xdr:rowOff>32657</xdr:rowOff>
    </xdr:from>
    <xdr:to>
      <xdr:col>3</xdr:col>
      <xdr:colOff>2721428</xdr:colOff>
      <xdr:row>5</xdr:row>
      <xdr:rowOff>4328432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60572" y="1077686"/>
          <a:ext cx="4158342" cy="4295775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337456</xdr:colOff>
      <xdr:row>5</xdr:row>
      <xdr:rowOff>32657</xdr:rowOff>
    </xdr:from>
    <xdr:to>
      <xdr:col>4</xdr:col>
      <xdr:colOff>3108126</xdr:colOff>
      <xdr:row>6</xdr:row>
      <xdr:rowOff>3418114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15142" y="1077686"/>
          <a:ext cx="12600470" cy="590005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1937657</xdr:colOff>
      <xdr:row>5</xdr:row>
      <xdr:rowOff>32657</xdr:rowOff>
    </xdr:from>
    <xdr:to>
      <xdr:col>3</xdr:col>
      <xdr:colOff>2004194</xdr:colOff>
      <xdr:row>29</xdr:row>
      <xdr:rowOff>108857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62943" y="1121228"/>
          <a:ext cx="5879508" cy="4517572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478970</xdr:colOff>
      <xdr:row>5</xdr:row>
      <xdr:rowOff>50050</xdr:rowOff>
    </xdr:from>
    <xdr:to>
      <xdr:col>4</xdr:col>
      <xdr:colOff>1233096</xdr:colOff>
      <xdr:row>6</xdr:row>
      <xdr:rowOff>2046514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96341" y="1095079"/>
          <a:ext cx="7546812" cy="4511064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1719944</xdr:colOff>
      <xdr:row>5</xdr:row>
      <xdr:rowOff>76201</xdr:rowOff>
    </xdr:from>
    <xdr:to>
      <xdr:col>4</xdr:col>
      <xdr:colOff>2328726</xdr:colOff>
      <xdr:row>26</xdr:row>
      <xdr:rowOff>25877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06487" y="1055915"/>
          <a:ext cx="8947239" cy="4521676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848201</xdr:colOff>
      <xdr:row>5</xdr:row>
      <xdr:rowOff>10885</xdr:rowOff>
    </xdr:from>
    <xdr:to>
      <xdr:col>5</xdr:col>
      <xdr:colOff>208374</xdr:colOff>
      <xdr:row>27</xdr:row>
      <xdr:rowOff>65314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4115" y="1099456"/>
          <a:ext cx="8874288" cy="4844144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2579914</xdr:colOff>
      <xdr:row>4</xdr:row>
      <xdr:rowOff>217713</xdr:rowOff>
    </xdr:from>
    <xdr:to>
      <xdr:col>4</xdr:col>
      <xdr:colOff>293914</xdr:colOff>
      <xdr:row>26</xdr:row>
      <xdr:rowOff>162100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23857" y="1088570"/>
          <a:ext cx="3004457" cy="4734101"/>
        </a:xfrm>
        <a:prstGeom prst="rect">
          <a:avLst/>
        </a:prstGeom>
        <a:ln>
          <a:prstDash val="solid"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PC/Desktop/DoAnBaoVe2018/DoAnNam2018/BUSMAP-PROJECT/6.%20Testing/Test%20Case/(BMS)Test%20case-Sprint%201-ver1.0.xlsx" TargetMode="External"/><Relationship Id="rId1" Type="http://schemas.openxmlformats.org/officeDocument/2006/relationships/externalLinkPath" Target="/Users/PC/Desktop/DoAnBaoVe2018/DoAnNam2018/BUSMAP-PROJECT/6.%20Testing/Test%20Case/(BMS)Test%20case-Sprint%201-ver1.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dmin_Test_Case_List"/>
      <sheetName val="Test_Report"/>
      <sheetName val="Home page"/>
      <sheetName val="Home page-Test"/>
      <sheetName val="Show Bus Routes List"/>
      <sheetName val="Show Bus Routes List-Test"/>
      <sheetName val="Show Bus Stops List"/>
      <sheetName val="Show Bus Stops List-Test"/>
      <sheetName val="Display Bus Route on the Map"/>
      <sheetName val="Display Bus Route on the Map-Te"/>
      <sheetName val="Home Page(App)"/>
      <sheetName val="Show Bus Routes List(App)"/>
      <sheetName val="Show Bus Stops List(App)"/>
      <sheetName val="Display Bus Route on the Map(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5">
          <cell r="D5">
            <v>0</v>
          </cell>
          <cell r="E5">
            <v>0</v>
          </cell>
        </row>
        <row r="6">
          <cell r="C6">
            <v>0</v>
          </cell>
          <cell r="D6">
            <v>0</v>
          </cell>
          <cell r="E6">
            <v>0</v>
          </cell>
        </row>
      </sheetData>
      <sheetData sheetId="5" refreshError="1"/>
      <sheetData sheetId="6" refreshError="1">
        <row r="5">
          <cell r="B5">
            <v>27</v>
          </cell>
          <cell r="D5">
            <v>0</v>
          </cell>
          <cell r="E5">
            <v>0</v>
          </cell>
        </row>
        <row r="6">
          <cell r="C6">
            <v>0</v>
          </cell>
          <cell r="D6">
            <v>0</v>
          </cell>
          <cell r="E6">
            <v>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zoomScaleNormal="100" workbookViewId="0">
      <selection activeCell="F14" sqref="F14"/>
    </sheetView>
  </sheetViews>
  <sheetFormatPr defaultColWidth="9.109375" defaultRowHeight="16.8"/>
  <cols>
    <col min="1" max="1" width="10.109375" style="11" customWidth="1"/>
    <col min="2" max="2" width="41.5546875" style="11" customWidth="1"/>
    <col min="3" max="3" width="41" style="11" customWidth="1"/>
    <col min="4" max="4" width="18.109375" style="11" customWidth="1"/>
    <col min="5" max="5" width="13.109375" style="11" customWidth="1"/>
    <col min="6" max="6" width="9.109375" style="11" customWidth="1"/>
    <col min="7" max="16384" width="9.109375" style="11"/>
  </cols>
  <sheetData>
    <row r="1" spans="1:5">
      <c r="A1" s="165" t="s">
        <v>0</v>
      </c>
      <c r="B1" s="166"/>
      <c r="C1" s="166"/>
      <c r="D1" s="167"/>
    </row>
    <row r="2" spans="1:5">
      <c r="A2" s="168"/>
      <c r="B2" s="169"/>
      <c r="C2" s="169"/>
      <c r="D2" s="170"/>
    </row>
    <row r="3" spans="1:5" s="140" customFormat="1">
      <c r="A3" s="142" t="s">
        <v>1</v>
      </c>
      <c r="B3" s="172" t="s">
        <v>2</v>
      </c>
      <c r="C3" s="173"/>
      <c r="D3" s="174"/>
    </row>
    <row r="4" spans="1:5" s="140" customFormat="1">
      <c r="A4" s="141" t="s">
        <v>3</v>
      </c>
      <c r="B4" s="141" t="s">
        <v>4</v>
      </c>
      <c r="C4" s="141" t="s">
        <v>5</v>
      </c>
      <c r="D4" s="141" t="s">
        <v>6</v>
      </c>
      <c r="E4" s="141" t="s">
        <v>7</v>
      </c>
    </row>
    <row r="5" spans="1:5">
      <c r="A5" s="98">
        <v>1</v>
      </c>
      <c r="B5" s="134" t="s">
        <v>8</v>
      </c>
      <c r="C5" s="125" t="s">
        <v>9</v>
      </c>
      <c r="D5" s="99">
        <v>15</v>
      </c>
      <c r="E5" s="100" t="s">
        <v>10</v>
      </c>
    </row>
    <row r="6" spans="1:5">
      <c r="A6" s="101">
        <v>2</v>
      </c>
      <c r="B6" s="135" t="s">
        <v>11</v>
      </c>
      <c r="C6" s="143" t="s">
        <v>11</v>
      </c>
      <c r="D6" s="99">
        <v>20</v>
      </c>
      <c r="E6" s="102" t="s">
        <v>12</v>
      </c>
    </row>
    <row r="7" spans="1:5">
      <c r="A7" s="101">
        <v>3</v>
      </c>
      <c r="B7" s="135" t="s">
        <v>13</v>
      </c>
      <c r="C7" s="146" t="s">
        <v>13</v>
      </c>
      <c r="D7" s="99">
        <v>11</v>
      </c>
      <c r="E7" s="102" t="s">
        <v>14</v>
      </c>
    </row>
    <row r="8" spans="1:5">
      <c r="A8" s="101">
        <v>4</v>
      </c>
      <c r="B8" s="135" t="s">
        <v>15</v>
      </c>
      <c r="C8" s="147" t="s">
        <v>15</v>
      </c>
      <c r="D8" s="99">
        <v>11</v>
      </c>
      <c r="E8" s="102" t="s">
        <v>10</v>
      </c>
    </row>
    <row r="9" spans="1:5">
      <c r="A9" s="171">
        <v>5</v>
      </c>
      <c r="B9" s="162" t="s">
        <v>16</v>
      </c>
      <c r="C9" s="126" t="s">
        <v>16</v>
      </c>
      <c r="D9" s="99">
        <v>13</v>
      </c>
      <c r="E9" s="161" t="s">
        <v>17</v>
      </c>
    </row>
    <row r="10" spans="1:5">
      <c r="A10" s="163"/>
      <c r="B10" s="163"/>
      <c r="C10" s="148" t="s">
        <v>18</v>
      </c>
      <c r="D10" s="99">
        <v>10</v>
      </c>
      <c r="E10" s="161" t="s">
        <v>19</v>
      </c>
    </row>
    <row r="11" spans="1:5">
      <c r="A11" s="164"/>
      <c r="B11" s="164"/>
      <c r="C11" s="127" t="s">
        <v>20</v>
      </c>
      <c r="D11" s="99">
        <v>9</v>
      </c>
      <c r="E11" s="161" t="s">
        <v>14</v>
      </c>
    </row>
    <row r="12" spans="1:5">
      <c r="A12" s="101">
        <v>6</v>
      </c>
      <c r="B12" s="135" t="s">
        <v>21</v>
      </c>
      <c r="C12" s="127" t="s">
        <v>21</v>
      </c>
      <c r="D12" s="99">
        <v>11</v>
      </c>
      <c r="E12" s="161" t="s">
        <v>12</v>
      </c>
    </row>
    <row r="13" spans="1:5">
      <c r="D13" s="11">
        <f>SUM(D5:D12)</f>
        <v>100</v>
      </c>
    </row>
  </sheetData>
  <mergeCells count="4">
    <mergeCell ref="B9:B11"/>
    <mergeCell ref="A1:D2"/>
    <mergeCell ref="A9:A11"/>
    <mergeCell ref="B3:D3"/>
  </mergeCells>
  <hyperlinks>
    <hyperlink ref="C5" location="'Đăng nhập'!A1" display="Đăng nhập" xr:uid="{00000000-0004-0000-0000-000000000000}"/>
    <hyperlink ref="C6" location="'Đăng ký'!A1" display="Đăng ký" xr:uid="{00000000-0004-0000-0000-000001000000}"/>
    <hyperlink ref="C7" location="'Tìm kiếm tour'!A1" display="Tìm kiếm tour" xr:uid="{00000000-0004-0000-0000-000002000000}"/>
    <hyperlink ref="C8" location="'Đặt tour'!C5" display="Đặt tour" xr:uid="{00000000-0004-0000-0000-000003000000}"/>
    <hyperlink ref="C9" location="'Thanh toán'!A1" display="Thanh toán" xr:uid="{00000000-0004-0000-0000-000004000000}"/>
    <hyperlink ref="C10" location="'Cổng thanh toán MOMO'!A1" display="'Cổng thanh toán MOMO'!A1" xr:uid="{00000000-0004-0000-0000-000005000000}"/>
    <hyperlink ref="C11" location="'Cổng Thanh VNPAY'!A1" display="Cổng Thanh VNPAY" xr:uid="{00000000-0004-0000-0000-000006000000}"/>
    <hyperlink ref="C12" location="'Chat AI hỗ trợ khách hàng'!A1" display="Chat AI hỗ trợ khách hàng" xr:uid="{00000000-0004-0000-0000-000007000000}"/>
  </hyperlinks>
  <pageMargins left="0.7" right="0.7" top="0.75" bottom="0.75" header="0.3" footer="0.3"/>
  <pageSetup orientation="portrait" horizontalDpi="429496729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4"/>
  <sheetViews>
    <sheetView topLeftCell="A20" workbookViewId="0">
      <selection activeCell="H13" sqref="H13"/>
    </sheetView>
  </sheetViews>
  <sheetFormatPr defaultColWidth="9.109375" defaultRowHeight="13.8"/>
  <cols>
    <col min="1" max="1" width="14.109375" style="7" customWidth="1"/>
    <col min="2" max="2" width="33.33203125" style="7" bestFit="1" customWidth="1"/>
    <col min="3" max="3" width="11.6640625" style="7" customWidth="1"/>
    <col min="4" max="10" width="9.109375" style="7" customWidth="1"/>
    <col min="11" max="11" width="13.5546875" style="7" customWidth="1"/>
    <col min="12" max="12" width="14.33203125" style="7" customWidth="1"/>
    <col min="13" max="13" width="9.109375" style="7" customWidth="1"/>
    <col min="14" max="16384" width="9.109375" style="7"/>
  </cols>
  <sheetData>
    <row r="1" spans="1:16" s="1" customFormat="1" ht="24.6" customHeight="1">
      <c r="A1" s="181" t="s">
        <v>22</v>
      </c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2"/>
    </row>
    <row r="2" spans="1:16" s="1" customFormat="1" ht="13.2" customHeight="1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4"/>
      <c r="N2" s="4"/>
      <c r="O2" s="4"/>
      <c r="P2" s="4"/>
    </row>
    <row r="3" spans="1:16" s="1" customFormat="1" ht="16.8" customHeight="1">
      <c r="A3" s="103" t="s">
        <v>1</v>
      </c>
      <c r="B3" s="183" t="s">
        <v>23</v>
      </c>
      <c r="C3" s="174"/>
      <c r="D3" s="104"/>
      <c r="E3" s="187" t="s">
        <v>24</v>
      </c>
      <c r="F3" s="173"/>
      <c r="G3" s="174"/>
      <c r="H3" s="180" t="s">
        <v>25</v>
      </c>
      <c r="I3" s="173"/>
      <c r="J3" s="173"/>
      <c r="K3" s="174"/>
      <c r="L3" s="105"/>
      <c r="M3" s="105"/>
      <c r="N3" s="105"/>
      <c r="O3" s="105"/>
      <c r="P3" s="105"/>
    </row>
    <row r="4" spans="1:16" s="1" customFormat="1" ht="16.8" customHeight="1">
      <c r="A4" s="103"/>
      <c r="B4" s="186"/>
      <c r="C4" s="174"/>
      <c r="D4" s="106"/>
      <c r="E4" s="187" t="s">
        <v>26</v>
      </c>
      <c r="F4" s="173"/>
      <c r="G4" s="174"/>
      <c r="H4" s="175" t="s">
        <v>27</v>
      </c>
      <c r="I4" s="173"/>
      <c r="J4" s="173"/>
      <c r="K4" s="174"/>
      <c r="L4" s="106"/>
      <c r="M4" s="105"/>
      <c r="N4" s="105"/>
      <c r="O4" s="105"/>
      <c r="P4" s="105"/>
    </row>
    <row r="5" spans="1:16" s="1" customFormat="1" ht="16.8" customHeight="1">
      <c r="A5" s="103"/>
      <c r="B5" s="186"/>
      <c r="C5" s="174"/>
      <c r="D5" s="106"/>
      <c r="E5" s="187" t="s">
        <v>28</v>
      </c>
      <c r="F5" s="173"/>
      <c r="G5" s="174"/>
      <c r="H5" s="191">
        <v>44114</v>
      </c>
      <c r="I5" s="173"/>
      <c r="J5" s="173"/>
      <c r="K5" s="174"/>
      <c r="L5" s="106"/>
      <c r="M5" s="105"/>
      <c r="N5" s="105"/>
      <c r="O5" s="105"/>
      <c r="P5" s="105"/>
    </row>
    <row r="6" spans="1:16" s="1" customFormat="1" ht="20.25" customHeight="1">
      <c r="A6" s="107" t="s">
        <v>29</v>
      </c>
      <c r="B6" s="188" t="s">
        <v>30</v>
      </c>
      <c r="C6" s="189"/>
      <c r="D6" s="189"/>
      <c r="E6" s="189"/>
      <c r="F6" s="189"/>
      <c r="G6" s="189"/>
      <c r="H6" s="189"/>
      <c r="I6" s="189"/>
      <c r="J6" s="189"/>
      <c r="K6" s="190"/>
      <c r="L6" s="108"/>
      <c r="M6" s="109"/>
      <c r="N6" s="109"/>
      <c r="O6" s="109"/>
      <c r="P6" s="109"/>
    </row>
    <row r="7" spans="1:16" s="1" customFormat="1" ht="20.25" customHeight="1">
      <c r="A7" s="110"/>
      <c r="B7" s="111"/>
      <c r="C7" s="176" t="s">
        <v>31</v>
      </c>
      <c r="D7" s="177"/>
      <c r="E7" s="176" t="s">
        <v>32</v>
      </c>
      <c r="F7" s="177"/>
      <c r="G7" s="176" t="s">
        <v>33</v>
      </c>
      <c r="H7" s="177"/>
      <c r="I7" s="176" t="s">
        <v>34</v>
      </c>
      <c r="J7" s="177"/>
      <c r="K7" s="176" t="s">
        <v>35</v>
      </c>
      <c r="L7" s="177"/>
      <c r="M7" s="184" t="s">
        <v>36</v>
      </c>
      <c r="N7" s="177"/>
      <c r="O7" s="185" t="s">
        <v>37</v>
      </c>
      <c r="P7" s="177"/>
    </row>
    <row r="8" spans="1:16" s="1" customFormat="1" ht="16.8" customHeight="1">
      <c r="A8" s="112"/>
      <c r="B8" s="113"/>
      <c r="C8" s="178"/>
      <c r="D8" s="179"/>
      <c r="E8" s="178"/>
      <c r="F8" s="179"/>
      <c r="G8" s="178"/>
      <c r="H8" s="179"/>
      <c r="I8" s="178"/>
      <c r="J8" s="179"/>
      <c r="K8" s="178"/>
      <c r="L8" s="179"/>
      <c r="M8" s="178"/>
      <c r="N8" s="179"/>
      <c r="O8" s="178"/>
      <c r="P8" s="179"/>
    </row>
    <row r="9" spans="1:16" s="5" customFormat="1" ht="22.5" customHeight="1">
      <c r="A9" s="114" t="s">
        <v>3</v>
      </c>
      <c r="B9" s="114" t="s">
        <v>38</v>
      </c>
      <c r="C9" s="115" t="s">
        <v>39</v>
      </c>
      <c r="D9" s="115" t="s">
        <v>40</v>
      </c>
      <c r="E9" s="115" t="s">
        <v>39</v>
      </c>
      <c r="F9" s="115" t="s">
        <v>40</v>
      </c>
      <c r="G9" s="115" t="s">
        <v>39</v>
      </c>
      <c r="H9" s="115" t="s">
        <v>40</v>
      </c>
      <c r="I9" s="114" t="s">
        <v>39</v>
      </c>
      <c r="J9" s="115" t="s">
        <v>40</v>
      </c>
      <c r="K9" s="115" t="s">
        <v>39</v>
      </c>
      <c r="L9" s="115" t="s">
        <v>40</v>
      </c>
      <c r="M9" s="115" t="s">
        <v>39</v>
      </c>
      <c r="N9" s="115" t="s">
        <v>40</v>
      </c>
      <c r="O9" s="115" t="s">
        <v>39</v>
      </c>
      <c r="P9" s="115" t="s">
        <v>40</v>
      </c>
    </row>
    <row r="10" spans="1:16" s="1" customFormat="1" ht="31.65" customHeight="1">
      <c r="A10" s="116">
        <v>1</v>
      </c>
      <c r="B10" s="117" t="s">
        <v>9</v>
      </c>
      <c r="C10" s="118">
        <v>15</v>
      </c>
      <c r="D10" s="118">
        <v>15</v>
      </c>
      <c r="E10" s="118">
        <v>0</v>
      </c>
      <c r="F10" s="118">
        <f>'[1]Show Bus Routes List'!C6</f>
        <v>0</v>
      </c>
      <c r="G10" s="118">
        <f>'[1]Show Bus Routes List'!D5</f>
        <v>0</v>
      </c>
      <c r="H10" s="118">
        <f>'[1]Show Bus Routes List'!D6</f>
        <v>0</v>
      </c>
      <c r="I10" s="118">
        <f>'[1]Show Bus Routes List'!E5</f>
        <v>0</v>
      </c>
      <c r="J10" s="118">
        <f>'[1]Show Bus Routes List'!E6</f>
        <v>0</v>
      </c>
      <c r="K10" s="118">
        <v>15</v>
      </c>
      <c r="L10" s="118">
        <v>15</v>
      </c>
      <c r="M10" s="119">
        <f>ROUND(C10*100/K10,1)</f>
        <v>100</v>
      </c>
      <c r="N10" s="119">
        <f>ROUND(D10*100/L10,1)</f>
        <v>100</v>
      </c>
      <c r="O10" s="119">
        <f>ROUND((C10+E10)*100/K10,1)</f>
        <v>100</v>
      </c>
      <c r="P10" s="120">
        <f>ROUND((D10+F10)*100/L10,1)</f>
        <v>100</v>
      </c>
    </row>
    <row r="11" spans="1:16" s="1" customFormat="1" ht="31.65" customHeight="1">
      <c r="A11" s="116">
        <v>2</v>
      </c>
      <c r="B11" s="117" t="s">
        <v>41</v>
      </c>
      <c r="C11" s="118"/>
      <c r="D11" s="118"/>
      <c r="E11" s="118"/>
      <c r="F11" s="118"/>
      <c r="G11" s="118"/>
      <c r="H11" s="118"/>
      <c r="I11" s="118"/>
      <c r="J11" s="118"/>
      <c r="K11" s="118"/>
      <c r="L11" s="118"/>
      <c r="M11" s="119"/>
      <c r="N11" s="119"/>
      <c r="O11" s="119"/>
      <c r="P11" s="120"/>
    </row>
    <row r="12" spans="1:16" s="1" customFormat="1" ht="45" customHeight="1">
      <c r="A12" s="116">
        <v>3</v>
      </c>
      <c r="B12" s="117" t="s">
        <v>42</v>
      </c>
      <c r="C12" s="118">
        <v>12</v>
      </c>
      <c r="D12" s="118">
        <v>12</v>
      </c>
      <c r="E12" s="118">
        <v>0</v>
      </c>
      <c r="F12" s="118">
        <f>'[1]Show Bus Stops List'!C6</f>
        <v>0</v>
      </c>
      <c r="G12" s="118">
        <f>'[1]Show Bus Stops List'!D5</f>
        <v>0</v>
      </c>
      <c r="H12" s="118">
        <f>'[1]Show Bus Stops List'!D6</f>
        <v>0</v>
      </c>
      <c r="I12" s="118">
        <f>'[1]Show Bus Stops List'!E5</f>
        <v>0</v>
      </c>
      <c r="J12" s="118">
        <f>'[1]Show Bus Stops List'!E6</f>
        <v>0</v>
      </c>
      <c r="K12" s="118">
        <v>12</v>
      </c>
      <c r="L12" s="118">
        <v>12</v>
      </c>
      <c r="M12" s="119">
        <f>ROUND(C12*100/K12,1)</f>
        <v>100</v>
      </c>
      <c r="N12" s="119">
        <f>ROUND(D12*100/L12,1)</f>
        <v>100</v>
      </c>
      <c r="O12" s="119">
        <f>ROUND((C12+E12)*100/K12,1)</f>
        <v>100</v>
      </c>
      <c r="P12" s="120">
        <f>ROUND((D12+F12)*100/L12,1)</f>
        <v>100</v>
      </c>
    </row>
    <row r="13" spans="1:16" s="1" customFormat="1" ht="45" customHeight="1">
      <c r="A13" s="121">
        <v>4</v>
      </c>
      <c r="B13" s="122" t="s">
        <v>43</v>
      </c>
      <c r="C13" s="118"/>
      <c r="D13" s="118"/>
      <c r="E13" s="118"/>
      <c r="F13" s="118"/>
      <c r="G13" s="118"/>
      <c r="H13" s="118"/>
      <c r="I13" s="118"/>
      <c r="J13" s="118"/>
      <c r="K13" s="118"/>
      <c r="L13" s="118"/>
      <c r="M13" s="119"/>
      <c r="N13" s="119"/>
      <c r="O13" s="119"/>
      <c r="P13" s="120"/>
    </row>
    <row r="14" spans="1:16" s="1" customFormat="1" ht="33.75" customHeight="1">
      <c r="A14" s="121">
        <v>5</v>
      </c>
      <c r="B14" s="122" t="s">
        <v>44</v>
      </c>
      <c r="C14" s="46">
        <v>8</v>
      </c>
      <c r="D14" s="46">
        <v>8</v>
      </c>
      <c r="E14" s="46" t="e">
        <f>#REF!</f>
        <v>#REF!</v>
      </c>
      <c r="F14" s="46" t="e">
        <f>#REF!</f>
        <v>#REF!</v>
      </c>
      <c r="G14" s="46" t="e">
        <f>#REF!</f>
        <v>#REF!</v>
      </c>
      <c r="H14" s="46" t="e">
        <f>#REF!</f>
        <v>#REF!</v>
      </c>
      <c r="I14" s="46" t="e">
        <f>#REF!</f>
        <v>#REF!</v>
      </c>
      <c r="J14" s="46" t="e">
        <f>#REF!</f>
        <v>#REF!</v>
      </c>
      <c r="K14" s="46">
        <v>4</v>
      </c>
      <c r="L14" s="46">
        <v>4</v>
      </c>
      <c r="M14" s="119">
        <f>ROUND(C14*100/K14,1)</f>
        <v>200</v>
      </c>
      <c r="N14" s="119">
        <f>ROUND(D14*100/L14,1)</f>
        <v>200</v>
      </c>
      <c r="O14" s="119" t="e">
        <f>ROUND((C14+E14)*100/K14,1)</f>
        <v>#REF!</v>
      </c>
      <c r="P14" s="120" t="e">
        <f>ROUND((D14+F14)*100/L14,1)</f>
        <v>#REF!</v>
      </c>
    </row>
    <row r="15" spans="1:16" s="1" customFormat="1" ht="33.75" customHeight="1">
      <c r="A15" s="121">
        <v>6</v>
      </c>
      <c r="B15" s="122" t="s">
        <v>45</v>
      </c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7"/>
      <c r="N15" s="47"/>
      <c r="O15" s="47"/>
      <c r="P15" s="48"/>
    </row>
    <row r="16" spans="1:16" s="1" customFormat="1" ht="42" customHeight="1">
      <c r="A16" s="121">
        <v>7</v>
      </c>
      <c r="B16" s="122" t="s">
        <v>46</v>
      </c>
      <c r="C16" s="46">
        <v>15</v>
      </c>
      <c r="D16" s="46">
        <v>15</v>
      </c>
      <c r="E16" s="46">
        <v>0</v>
      </c>
      <c r="F16" s="46">
        <v>0</v>
      </c>
      <c r="G16" s="46">
        <v>0</v>
      </c>
      <c r="H16" s="46">
        <v>0</v>
      </c>
      <c r="I16" s="46">
        <v>0</v>
      </c>
      <c r="J16" s="46">
        <v>0</v>
      </c>
      <c r="K16" s="46">
        <v>15</v>
      </c>
      <c r="L16" s="46">
        <v>15</v>
      </c>
      <c r="M16" s="119">
        <f>ROUND(C16*100/K16,1)</f>
        <v>100</v>
      </c>
      <c r="N16" s="47">
        <v>100</v>
      </c>
      <c r="O16" s="47">
        <v>100</v>
      </c>
      <c r="P16" s="48">
        <v>100</v>
      </c>
    </row>
    <row r="17" spans="1:16" s="1" customFormat="1" ht="33.75" customHeight="1">
      <c r="A17" s="121">
        <v>8</v>
      </c>
      <c r="B17" s="122" t="s">
        <v>47</v>
      </c>
      <c r="C17" s="46">
        <v>20</v>
      </c>
      <c r="D17" s="46">
        <v>20</v>
      </c>
      <c r="E17" s="46" t="e">
        <f>#REF!</f>
        <v>#REF!</v>
      </c>
      <c r="F17" s="46" t="e">
        <f>#REF!</f>
        <v>#REF!</v>
      </c>
      <c r="G17" s="46" t="e">
        <f>#REF!</f>
        <v>#REF!</v>
      </c>
      <c r="H17" s="46" t="e">
        <f>#REF!</f>
        <v>#REF!</v>
      </c>
      <c r="I17" s="46" t="e">
        <f>#REF!</f>
        <v>#REF!</v>
      </c>
      <c r="J17" s="46" t="e">
        <f>#REF!</f>
        <v>#REF!</v>
      </c>
      <c r="K17" s="46">
        <v>20</v>
      </c>
      <c r="L17" s="46">
        <v>20</v>
      </c>
      <c r="M17" s="119">
        <f>ROUND(C17*100/K17,1)</f>
        <v>100</v>
      </c>
      <c r="N17" s="119">
        <f>ROUND(D17*100/L17,1)</f>
        <v>100</v>
      </c>
      <c r="O17" s="119" t="e">
        <f t="shared" ref="O17:P20" si="0">ROUND((C17+E17)*100/K17,1)</f>
        <v>#REF!</v>
      </c>
      <c r="P17" s="120" t="e">
        <f t="shared" si="0"/>
        <v>#REF!</v>
      </c>
    </row>
    <row r="18" spans="1:16" s="1" customFormat="1" ht="21" customHeight="1">
      <c r="A18" s="121">
        <v>9</v>
      </c>
      <c r="B18" s="122" t="s">
        <v>48</v>
      </c>
      <c r="C18" s="46">
        <v>27</v>
      </c>
      <c r="D18" s="46">
        <v>27</v>
      </c>
      <c r="E18" s="46" t="e">
        <f>#REF!</f>
        <v>#REF!</v>
      </c>
      <c r="F18" s="118">
        <v>0</v>
      </c>
      <c r="G18" s="46" t="e">
        <f>#REF!</f>
        <v>#REF!</v>
      </c>
      <c r="H18" s="46" t="e">
        <f>#REF!</f>
        <v>#REF!</v>
      </c>
      <c r="I18" s="46" t="e">
        <f>#REF!</f>
        <v>#REF!</v>
      </c>
      <c r="J18" s="46">
        <v>0</v>
      </c>
      <c r="K18" s="46">
        <v>27</v>
      </c>
      <c r="L18" s="46">
        <v>27</v>
      </c>
      <c r="M18" s="119">
        <f>ROUND(C18*100/K18,1)</f>
        <v>100</v>
      </c>
      <c r="N18" s="119">
        <f>ROUND(D18*100/L18,1)</f>
        <v>100</v>
      </c>
      <c r="O18" s="119" t="e">
        <f t="shared" si="0"/>
        <v>#REF!</v>
      </c>
      <c r="P18" s="120">
        <f t="shared" si="0"/>
        <v>100</v>
      </c>
    </row>
    <row r="19" spans="1:16" s="6" customFormat="1" ht="21" customHeight="1">
      <c r="A19" s="123">
        <v>10</v>
      </c>
      <c r="B19" s="124" t="s">
        <v>49</v>
      </c>
      <c r="C19" s="49">
        <v>17</v>
      </c>
      <c r="D19" s="49">
        <v>17</v>
      </c>
      <c r="E19" s="46">
        <v>0</v>
      </c>
      <c r="F19" s="46" t="e">
        <f>#REF!</f>
        <v>#REF!</v>
      </c>
      <c r="G19" s="46">
        <v>0</v>
      </c>
      <c r="H19" s="46">
        <v>0</v>
      </c>
      <c r="I19" s="46">
        <v>0</v>
      </c>
      <c r="J19" s="46" t="e">
        <f>#REF!</f>
        <v>#REF!</v>
      </c>
      <c r="K19" s="49">
        <v>17</v>
      </c>
      <c r="L19" s="49">
        <v>17</v>
      </c>
      <c r="M19" s="119">
        <f>ROUND(C19*100/K19,1)</f>
        <v>100</v>
      </c>
      <c r="N19" s="119">
        <f>ROUND(D19*100/L19,1)</f>
        <v>100</v>
      </c>
      <c r="O19" s="119">
        <f t="shared" si="0"/>
        <v>100</v>
      </c>
      <c r="P19" s="120" t="e">
        <f t="shared" si="0"/>
        <v>#REF!</v>
      </c>
    </row>
    <row r="20" spans="1:16" s="1" customFormat="1" ht="21" customHeight="1">
      <c r="A20" s="123">
        <v>11</v>
      </c>
      <c r="B20" s="124" t="s">
        <v>50</v>
      </c>
      <c r="C20" s="49">
        <v>18</v>
      </c>
      <c r="D20" s="49">
        <v>18</v>
      </c>
      <c r="E20" s="46" t="e">
        <f>#REF!</f>
        <v>#REF!</v>
      </c>
      <c r="F20" s="46">
        <v>0</v>
      </c>
      <c r="G20" s="46" t="e">
        <f>#REF!</f>
        <v>#REF!</v>
      </c>
      <c r="H20" s="46" t="e">
        <f>#REF!</f>
        <v>#REF!</v>
      </c>
      <c r="I20" s="46" t="e">
        <f>#REF!</f>
        <v>#REF!</v>
      </c>
      <c r="J20" s="46">
        <v>0</v>
      </c>
      <c r="K20" s="49">
        <v>18</v>
      </c>
      <c r="L20" s="49">
        <v>18</v>
      </c>
      <c r="M20" s="119">
        <f>ROUND(C20*100/K20,1)</f>
        <v>100</v>
      </c>
      <c r="N20" s="119">
        <f>ROUND(D20*100/L20,1)</f>
        <v>100</v>
      </c>
      <c r="O20" s="119" t="e">
        <f t="shared" si="0"/>
        <v>#REF!</v>
      </c>
      <c r="P20" s="120">
        <f t="shared" si="0"/>
        <v>100</v>
      </c>
    </row>
    <row r="21" spans="1:16" s="1" customFormat="1" ht="16.8" customHeight="1">
      <c r="A21" s="50"/>
      <c r="B21" s="51" t="s">
        <v>51</v>
      </c>
      <c r="C21" s="52">
        <f t="shared" ref="C21:P21" si="1">SUM(C10:C20)</f>
        <v>132</v>
      </c>
      <c r="D21" s="52">
        <f t="shared" si="1"/>
        <v>132</v>
      </c>
      <c r="E21" s="52" t="e">
        <f t="shared" si="1"/>
        <v>#REF!</v>
      </c>
      <c r="F21" s="52" t="e">
        <f t="shared" si="1"/>
        <v>#REF!</v>
      </c>
      <c r="G21" s="52" t="e">
        <f t="shared" si="1"/>
        <v>#REF!</v>
      </c>
      <c r="H21" s="52" t="e">
        <f t="shared" si="1"/>
        <v>#REF!</v>
      </c>
      <c r="I21" s="52" t="e">
        <f t="shared" si="1"/>
        <v>#REF!</v>
      </c>
      <c r="J21" s="52" t="e">
        <f t="shared" si="1"/>
        <v>#REF!</v>
      </c>
      <c r="K21" s="52">
        <f t="shared" si="1"/>
        <v>128</v>
      </c>
      <c r="L21" s="52">
        <f t="shared" si="1"/>
        <v>128</v>
      </c>
      <c r="M21" s="52">
        <f t="shared" si="1"/>
        <v>900</v>
      </c>
      <c r="N21" s="52">
        <f t="shared" si="1"/>
        <v>900</v>
      </c>
      <c r="O21" s="52" t="e">
        <f t="shared" si="1"/>
        <v>#REF!</v>
      </c>
      <c r="P21" s="52" t="e">
        <f t="shared" si="1"/>
        <v>#REF!</v>
      </c>
    </row>
    <row r="22" spans="1:16" ht="17.399999999999999" customHeight="1" thickBot="1">
      <c r="A22" s="12"/>
      <c r="B22" s="13"/>
      <c r="C22" s="14" t="s">
        <v>39</v>
      </c>
      <c r="D22" s="14" t="s">
        <v>52</v>
      </c>
      <c r="E22" s="15"/>
      <c r="F22" s="16"/>
      <c r="G22" s="16"/>
      <c r="H22" s="16"/>
      <c r="I22" s="16"/>
      <c r="J22" s="16"/>
      <c r="K22" s="17"/>
      <c r="L22" s="17"/>
      <c r="M22" s="18"/>
      <c r="N22" s="18"/>
      <c r="O22" s="18"/>
      <c r="P22" s="36"/>
    </row>
    <row r="23" spans="1:16" ht="17.399999999999999" customHeight="1" thickBot="1">
      <c r="A23" s="19"/>
      <c r="B23" s="20" t="s">
        <v>53</v>
      </c>
      <c r="C23" s="21" t="e">
        <f>ROUND((C21+E21)*100/K21,1)</f>
        <v>#REF!</v>
      </c>
      <c r="D23" s="22" t="e">
        <f>ROUND((D21+F21)*100/L21,1)</f>
        <v>#REF!</v>
      </c>
      <c r="E23" s="19" t="s">
        <v>54</v>
      </c>
      <c r="F23" s="23"/>
      <c r="G23" s="24"/>
      <c r="H23" s="19"/>
      <c r="I23" s="19"/>
      <c r="J23" s="19"/>
      <c r="K23" s="24"/>
      <c r="L23" s="24"/>
      <c r="M23" s="25"/>
      <c r="N23" s="25"/>
      <c r="O23" s="25"/>
      <c r="P23" s="37"/>
    </row>
    <row r="24" spans="1:16" ht="16.8" customHeight="1">
      <c r="A24" s="136"/>
      <c r="B24" s="26" t="s">
        <v>55</v>
      </c>
      <c r="C24" s="27">
        <f>ROUND(C21*100/K21,1)</f>
        <v>103.1</v>
      </c>
      <c r="D24" s="28">
        <f>ROUND(D21*100/L21,1)</f>
        <v>103.1</v>
      </c>
      <c r="E24" s="27" t="s">
        <v>54</v>
      </c>
      <c r="F24" s="29"/>
      <c r="G24" s="137"/>
      <c r="H24" s="136"/>
      <c r="I24" s="136"/>
      <c r="J24" s="136"/>
      <c r="K24" s="137"/>
      <c r="L24" s="137"/>
      <c r="M24" s="138"/>
      <c r="N24" s="138"/>
      <c r="O24" s="138"/>
      <c r="P24" s="139"/>
    </row>
  </sheetData>
  <mergeCells count="18">
    <mergeCell ref="H3:K3"/>
    <mergeCell ref="A1:P1"/>
    <mergeCell ref="B3:C3"/>
    <mergeCell ref="M7:N8"/>
    <mergeCell ref="O7:P8"/>
    <mergeCell ref="B5:C5"/>
    <mergeCell ref="E5:G5"/>
    <mergeCell ref="E7:F8"/>
    <mergeCell ref="E4:G4"/>
    <mergeCell ref="B6:K6"/>
    <mergeCell ref="E3:G3"/>
    <mergeCell ref="B4:C4"/>
    <mergeCell ref="H5:K5"/>
    <mergeCell ref="H4:K4"/>
    <mergeCell ref="G7:H8"/>
    <mergeCell ref="K7:L8"/>
    <mergeCell ref="I7:J8"/>
    <mergeCell ref="C7:D8"/>
  </mergeCells>
  <pageMargins left="0.7" right="0.7" top="0.75" bottom="0.75" header="0.3" footer="0.3"/>
  <pageSetup orientation="portrait" horizontalDpi="429496729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9"/>
  <sheetViews>
    <sheetView topLeftCell="C7" zoomScale="70" zoomScaleNormal="70" workbookViewId="0">
      <selection activeCell="K26" sqref="K26"/>
    </sheetView>
  </sheetViews>
  <sheetFormatPr defaultColWidth="9.109375" defaultRowHeight="16.8"/>
  <cols>
    <col min="1" max="1" width="21.33203125" style="11" bestFit="1" customWidth="1"/>
    <col min="2" max="2" width="31.6640625" style="11" bestFit="1" customWidth="1"/>
    <col min="3" max="3" width="34.33203125" style="11" bestFit="1" customWidth="1"/>
    <col min="4" max="4" width="29" style="11" bestFit="1" customWidth="1"/>
    <col min="5" max="5" width="40" style="11" bestFit="1" customWidth="1"/>
    <col min="6" max="6" width="46" style="11" bestFit="1" customWidth="1"/>
    <col min="7" max="7" width="16" style="11" bestFit="1" customWidth="1"/>
    <col min="8" max="8" width="21.5546875" style="11" bestFit="1" customWidth="1"/>
    <col min="9" max="9" width="22.6640625" style="11" bestFit="1" customWidth="1"/>
    <col min="10" max="10" width="16" style="11" bestFit="1" customWidth="1"/>
    <col min="11" max="11" width="21.5546875" style="11" bestFit="1" customWidth="1"/>
    <col min="12" max="12" width="22.6640625" style="11" bestFit="1" customWidth="1"/>
    <col min="13" max="13" width="16" style="11" bestFit="1" customWidth="1"/>
    <col min="14" max="14" width="9.109375" style="11" customWidth="1"/>
    <col min="15" max="16384" width="9.109375" style="11"/>
  </cols>
  <sheetData>
    <row r="1" spans="1:13" s="41" customFormat="1" ht="15.75" customHeight="1">
      <c r="A1" s="53" t="s">
        <v>56</v>
      </c>
      <c r="B1" s="199" t="s">
        <v>2</v>
      </c>
      <c r="C1" s="193"/>
      <c r="D1" s="193"/>
      <c r="E1" s="193"/>
      <c r="F1" s="194"/>
      <c r="G1" s="39"/>
      <c r="H1" s="40"/>
      <c r="J1" s="39"/>
    </row>
    <row r="2" spans="1:13" s="41" customFormat="1">
      <c r="A2" s="53" t="s">
        <v>57</v>
      </c>
      <c r="B2" s="197" t="s">
        <v>9</v>
      </c>
      <c r="C2" s="193"/>
      <c r="D2" s="193"/>
      <c r="E2" s="193"/>
      <c r="F2" s="194"/>
      <c r="G2" s="39"/>
      <c r="H2" s="40"/>
      <c r="J2" s="39"/>
    </row>
    <row r="3" spans="1:13" s="41" customFormat="1" ht="16.5" customHeight="1">
      <c r="A3" s="54"/>
      <c r="B3" s="55" t="s">
        <v>31</v>
      </c>
      <c r="C3" s="55" t="s">
        <v>32</v>
      </c>
      <c r="D3" s="55" t="s">
        <v>58</v>
      </c>
      <c r="E3" s="55" t="s">
        <v>59</v>
      </c>
      <c r="F3" s="55" t="s">
        <v>60</v>
      </c>
      <c r="G3" s="39"/>
      <c r="H3" s="40"/>
      <c r="J3" s="39"/>
    </row>
    <row r="4" spans="1:13" s="41" customFormat="1">
      <c r="A4" s="56" t="s">
        <v>61</v>
      </c>
      <c r="B4" s="57">
        <v>15</v>
      </c>
      <c r="C4" s="57">
        <v>0</v>
      </c>
      <c r="D4" s="54">
        <v>0</v>
      </c>
      <c r="E4" s="58">
        <v>0</v>
      </c>
      <c r="F4" s="54">
        <v>15</v>
      </c>
      <c r="G4" s="39"/>
      <c r="H4" s="40"/>
      <c r="J4" s="39"/>
    </row>
    <row r="5" spans="1:13" s="41" customFormat="1">
      <c r="A5" s="56" t="s">
        <v>62</v>
      </c>
      <c r="B5" s="57">
        <v>8</v>
      </c>
      <c r="C5" s="57">
        <v>0</v>
      </c>
      <c r="D5" s="54">
        <v>7</v>
      </c>
      <c r="E5" s="58">
        <v>0</v>
      </c>
      <c r="F5" s="54">
        <v>15</v>
      </c>
      <c r="G5" s="39"/>
      <c r="H5" s="40"/>
      <c r="J5" s="39"/>
    </row>
    <row r="6" spans="1:13" s="41" customFormat="1" ht="409.5" customHeight="1">
      <c r="A6" s="42"/>
      <c r="B6" s="43"/>
      <c r="E6" s="44"/>
      <c r="G6" s="39"/>
      <c r="H6" s="40"/>
      <c r="J6" s="39"/>
    </row>
    <row r="7" spans="1:13" s="41" customFormat="1">
      <c r="A7" s="192" t="s">
        <v>63</v>
      </c>
      <c r="B7" s="192" t="s">
        <v>7</v>
      </c>
      <c r="C7" s="192" t="s">
        <v>64</v>
      </c>
      <c r="D7" s="192" t="s">
        <v>65</v>
      </c>
      <c r="E7" s="192" t="s">
        <v>66</v>
      </c>
      <c r="F7" s="192" t="s">
        <v>67</v>
      </c>
      <c r="G7" s="192" t="s">
        <v>68</v>
      </c>
      <c r="H7" s="193"/>
      <c r="I7" s="194"/>
      <c r="J7" s="192" t="s">
        <v>68</v>
      </c>
      <c r="K7" s="193"/>
      <c r="L7" s="194"/>
      <c r="M7" s="192" t="s">
        <v>69</v>
      </c>
    </row>
    <row r="8" spans="1:13" s="41" customFormat="1">
      <c r="A8" s="195"/>
      <c r="B8" s="195"/>
      <c r="C8" s="195"/>
      <c r="D8" s="195"/>
      <c r="E8" s="195"/>
      <c r="F8" s="195"/>
      <c r="G8" s="192" t="s">
        <v>39</v>
      </c>
      <c r="H8" s="193"/>
      <c r="I8" s="194"/>
      <c r="J8" s="192" t="s">
        <v>40</v>
      </c>
      <c r="K8" s="193"/>
      <c r="L8" s="194"/>
      <c r="M8" s="195"/>
    </row>
    <row r="9" spans="1:13" s="41" customFormat="1">
      <c r="A9" s="196"/>
      <c r="B9" s="196"/>
      <c r="C9" s="196"/>
      <c r="D9" s="196"/>
      <c r="E9" s="196"/>
      <c r="F9" s="196"/>
      <c r="G9" s="59" t="s">
        <v>70</v>
      </c>
      <c r="H9" s="60" t="s">
        <v>71</v>
      </c>
      <c r="I9" s="55" t="s">
        <v>72</v>
      </c>
      <c r="J9" s="59" t="s">
        <v>70</v>
      </c>
      <c r="K9" s="60" t="s">
        <v>71</v>
      </c>
      <c r="L9" s="55" t="s">
        <v>72</v>
      </c>
      <c r="M9" s="196"/>
    </row>
    <row r="10" spans="1:13" s="41" customFormat="1">
      <c r="A10" s="200" t="s">
        <v>73</v>
      </c>
      <c r="B10" s="193"/>
      <c r="C10" s="193"/>
      <c r="D10" s="193"/>
      <c r="E10" s="193"/>
      <c r="F10" s="193"/>
      <c r="G10" s="193"/>
      <c r="H10" s="193"/>
      <c r="I10" s="193"/>
      <c r="J10" s="193"/>
      <c r="K10" s="193"/>
      <c r="L10" s="193"/>
      <c r="M10" s="194"/>
    </row>
    <row r="11" spans="1:13" s="41" customFormat="1">
      <c r="A11" s="61" t="s">
        <v>74</v>
      </c>
      <c r="B11" s="62" t="s">
        <v>75</v>
      </c>
      <c r="C11" s="129"/>
      <c r="D11" s="129"/>
      <c r="E11" s="63" t="s">
        <v>76</v>
      </c>
      <c r="F11" s="63" t="s">
        <v>77</v>
      </c>
      <c r="G11" s="64" t="s">
        <v>78</v>
      </c>
      <c r="H11" s="128">
        <v>46360</v>
      </c>
      <c r="I11" s="66" t="s">
        <v>10</v>
      </c>
      <c r="J11" s="64"/>
      <c r="K11" s="65"/>
      <c r="L11" s="66"/>
      <c r="M11" s="129"/>
    </row>
    <row r="12" spans="1:13" s="41" customFormat="1">
      <c r="A12" s="61" t="s">
        <v>79</v>
      </c>
      <c r="B12" s="62" t="s">
        <v>80</v>
      </c>
      <c r="C12" s="129"/>
      <c r="D12" s="129"/>
      <c r="E12" s="11" t="s">
        <v>81</v>
      </c>
      <c r="F12" s="63" t="s">
        <v>82</v>
      </c>
      <c r="G12" s="64" t="s">
        <v>78</v>
      </c>
      <c r="H12" s="128">
        <v>46360</v>
      </c>
      <c r="I12" s="66" t="s">
        <v>10</v>
      </c>
      <c r="J12" s="64"/>
      <c r="K12" s="65"/>
      <c r="L12" s="66"/>
      <c r="M12" s="129"/>
    </row>
    <row r="13" spans="1:13" s="41" customFormat="1">
      <c r="A13" s="61" t="s">
        <v>83</v>
      </c>
      <c r="B13" s="62" t="s">
        <v>84</v>
      </c>
      <c r="C13" s="129"/>
      <c r="D13" s="129"/>
      <c r="E13" s="63" t="s">
        <v>85</v>
      </c>
      <c r="F13" s="63" t="s">
        <v>86</v>
      </c>
      <c r="G13" s="64" t="s">
        <v>78</v>
      </c>
      <c r="H13" s="128">
        <v>46360</v>
      </c>
      <c r="I13" s="66" t="s">
        <v>10</v>
      </c>
      <c r="J13" s="64"/>
      <c r="K13" s="65"/>
      <c r="L13" s="66"/>
      <c r="M13" s="129"/>
    </row>
    <row r="14" spans="1:13" s="41" customFormat="1">
      <c r="A14" s="61" t="s">
        <v>87</v>
      </c>
      <c r="B14" s="62" t="s">
        <v>88</v>
      </c>
      <c r="C14" s="129"/>
      <c r="D14" s="129"/>
      <c r="E14" s="63" t="s">
        <v>89</v>
      </c>
      <c r="F14" s="63" t="s">
        <v>90</v>
      </c>
      <c r="G14" s="64" t="s">
        <v>78</v>
      </c>
      <c r="H14" s="128">
        <v>46360</v>
      </c>
      <c r="I14" s="66" t="s">
        <v>10</v>
      </c>
      <c r="J14" s="64"/>
      <c r="K14" s="65"/>
      <c r="L14" s="66"/>
      <c r="M14" s="129"/>
    </row>
    <row r="15" spans="1:13" s="41" customFormat="1">
      <c r="A15" s="61" t="s">
        <v>91</v>
      </c>
      <c r="B15" s="62" t="s">
        <v>92</v>
      </c>
      <c r="C15" s="129"/>
      <c r="D15" s="129"/>
      <c r="E15" s="63" t="s">
        <v>93</v>
      </c>
      <c r="F15" s="63" t="s">
        <v>94</v>
      </c>
      <c r="G15" s="64" t="s">
        <v>78</v>
      </c>
      <c r="H15" s="128">
        <v>46360</v>
      </c>
      <c r="I15" s="66" t="s">
        <v>10</v>
      </c>
      <c r="J15" s="64"/>
      <c r="K15" s="65"/>
      <c r="L15" s="66"/>
      <c r="M15" s="129"/>
    </row>
    <row r="16" spans="1:13" s="41" customFormat="1" ht="33.6" customHeight="1">
      <c r="A16" s="61" t="s">
        <v>95</v>
      </c>
      <c r="B16" s="62" t="s">
        <v>96</v>
      </c>
      <c r="C16" s="129"/>
      <c r="D16" s="129"/>
      <c r="E16" s="63" t="s">
        <v>97</v>
      </c>
      <c r="F16" s="63" t="s">
        <v>98</v>
      </c>
      <c r="G16" s="64" t="s">
        <v>78</v>
      </c>
      <c r="H16" s="128">
        <v>46360</v>
      </c>
      <c r="I16" s="66" t="s">
        <v>10</v>
      </c>
      <c r="J16" s="64"/>
      <c r="K16" s="65"/>
      <c r="L16" s="66"/>
      <c r="M16" s="129"/>
    </row>
    <row r="17" spans="1:13" s="41" customFormat="1">
      <c r="A17" s="61" t="s">
        <v>99</v>
      </c>
      <c r="B17" s="62" t="s">
        <v>100</v>
      </c>
      <c r="C17" s="129"/>
      <c r="D17" s="129"/>
      <c r="E17" s="63" t="s">
        <v>101</v>
      </c>
      <c r="F17" s="63" t="s">
        <v>102</v>
      </c>
      <c r="G17" s="64" t="s">
        <v>78</v>
      </c>
      <c r="H17" s="128">
        <v>46360</v>
      </c>
      <c r="I17" s="66" t="s">
        <v>10</v>
      </c>
      <c r="J17" s="64"/>
      <c r="K17" s="65"/>
      <c r="L17" s="66"/>
      <c r="M17" s="129"/>
    </row>
    <row r="18" spans="1:13" s="41" customFormat="1">
      <c r="A18" s="198" t="s">
        <v>103</v>
      </c>
      <c r="B18" s="193"/>
      <c r="C18" s="193"/>
      <c r="D18" s="193"/>
      <c r="E18" s="193"/>
      <c r="F18" s="193"/>
      <c r="G18" s="193"/>
      <c r="H18" s="193"/>
      <c r="I18" s="193"/>
      <c r="J18" s="193"/>
      <c r="K18" s="193"/>
      <c r="L18" s="193"/>
      <c r="M18" s="194"/>
    </row>
    <row r="19" spans="1:13" s="41" customFormat="1" ht="50.4" customHeight="1">
      <c r="A19" s="62" t="s">
        <v>104</v>
      </c>
      <c r="B19" s="62" t="s">
        <v>105</v>
      </c>
      <c r="C19" s="62" t="s">
        <v>106</v>
      </c>
      <c r="D19" s="129" t="s">
        <v>107</v>
      </c>
      <c r="E19" s="67" t="s">
        <v>108</v>
      </c>
      <c r="F19" s="67" t="s">
        <v>109</v>
      </c>
      <c r="G19" s="64" t="s">
        <v>78</v>
      </c>
      <c r="H19" s="157">
        <v>46360</v>
      </c>
      <c r="I19" s="159" t="s">
        <v>10</v>
      </c>
      <c r="J19" s="160" t="s">
        <v>78</v>
      </c>
      <c r="K19" s="153">
        <v>46360</v>
      </c>
      <c r="L19" s="159" t="s">
        <v>10</v>
      </c>
      <c r="M19" s="158"/>
    </row>
    <row r="20" spans="1:13" s="41" customFormat="1" ht="50.4" customHeight="1">
      <c r="A20" s="62" t="s">
        <v>110</v>
      </c>
      <c r="B20" s="62" t="s">
        <v>111</v>
      </c>
      <c r="C20" s="62" t="s">
        <v>112</v>
      </c>
      <c r="D20" s="129" t="s">
        <v>107</v>
      </c>
      <c r="E20" s="67" t="s">
        <v>113</v>
      </c>
      <c r="F20" s="67" t="s">
        <v>114</v>
      </c>
      <c r="G20" s="64" t="s">
        <v>78</v>
      </c>
      <c r="H20" s="157">
        <v>46360</v>
      </c>
      <c r="I20" s="159" t="s">
        <v>10</v>
      </c>
      <c r="J20" s="160" t="s">
        <v>78</v>
      </c>
      <c r="K20" s="153">
        <v>46360</v>
      </c>
      <c r="L20" s="159" t="s">
        <v>10</v>
      </c>
      <c r="M20" s="158"/>
    </row>
    <row r="21" spans="1:13" s="41" customFormat="1" ht="50.4" customHeight="1">
      <c r="A21" s="62" t="s">
        <v>115</v>
      </c>
      <c r="B21" s="62" t="s">
        <v>116</v>
      </c>
      <c r="C21" s="62" t="s">
        <v>117</v>
      </c>
      <c r="D21" s="129" t="s">
        <v>107</v>
      </c>
      <c r="E21" s="67" t="s">
        <v>118</v>
      </c>
      <c r="F21" s="67" t="s">
        <v>119</v>
      </c>
      <c r="G21" s="64" t="s">
        <v>78</v>
      </c>
      <c r="H21" s="157">
        <v>46360</v>
      </c>
      <c r="I21" s="159" t="s">
        <v>10</v>
      </c>
      <c r="J21" s="160" t="s">
        <v>78</v>
      </c>
      <c r="K21" s="153">
        <v>46360</v>
      </c>
      <c r="L21" s="159" t="s">
        <v>10</v>
      </c>
      <c r="M21" s="158"/>
    </row>
    <row r="22" spans="1:13" s="41" customFormat="1" ht="50.4" customHeight="1">
      <c r="A22" s="62" t="s">
        <v>120</v>
      </c>
      <c r="B22" s="62" t="s">
        <v>121</v>
      </c>
      <c r="C22" s="62" t="s">
        <v>122</v>
      </c>
      <c r="D22" s="129" t="s">
        <v>107</v>
      </c>
      <c r="E22" s="67" t="s">
        <v>123</v>
      </c>
      <c r="F22" s="67" t="s">
        <v>124</v>
      </c>
      <c r="G22" s="64" t="s">
        <v>78</v>
      </c>
      <c r="H22" s="157">
        <v>46360</v>
      </c>
      <c r="I22" s="159" t="s">
        <v>10</v>
      </c>
      <c r="J22" s="160" t="s">
        <v>78</v>
      </c>
      <c r="K22" s="153">
        <v>46360</v>
      </c>
      <c r="L22" s="159" t="s">
        <v>10</v>
      </c>
      <c r="M22" s="158"/>
    </row>
    <row r="23" spans="1:13" s="41" customFormat="1" ht="50.4" customHeight="1">
      <c r="A23" s="62" t="s">
        <v>125</v>
      </c>
      <c r="B23" s="62" t="s">
        <v>126</v>
      </c>
      <c r="C23" s="62" t="s">
        <v>127</v>
      </c>
      <c r="D23" s="129" t="s">
        <v>107</v>
      </c>
      <c r="E23" s="67" t="s">
        <v>128</v>
      </c>
      <c r="F23" s="67" t="s">
        <v>129</v>
      </c>
      <c r="G23" s="64" t="s">
        <v>78</v>
      </c>
      <c r="H23" s="157">
        <v>46360</v>
      </c>
      <c r="I23" s="159" t="s">
        <v>10</v>
      </c>
      <c r="J23" s="160" t="s">
        <v>78</v>
      </c>
      <c r="K23" s="153">
        <v>46360</v>
      </c>
      <c r="L23" s="159" t="s">
        <v>10</v>
      </c>
      <c r="M23" s="158"/>
    </row>
    <row r="24" spans="1:13" s="41" customFormat="1" ht="33.6" customHeight="1">
      <c r="A24" s="62" t="s">
        <v>130</v>
      </c>
      <c r="B24" s="62" t="s">
        <v>131</v>
      </c>
      <c r="C24" s="62" t="s">
        <v>132</v>
      </c>
      <c r="D24" s="129" t="s">
        <v>107</v>
      </c>
      <c r="E24" s="67" t="s">
        <v>133</v>
      </c>
      <c r="F24" s="67" t="s">
        <v>134</v>
      </c>
      <c r="G24" s="64" t="s">
        <v>78</v>
      </c>
      <c r="H24" s="157">
        <v>46360</v>
      </c>
      <c r="I24" s="159" t="s">
        <v>10</v>
      </c>
      <c r="J24" s="160" t="s">
        <v>78</v>
      </c>
      <c r="K24" s="153">
        <v>46360</v>
      </c>
      <c r="L24" s="159" t="s">
        <v>10</v>
      </c>
      <c r="M24" s="158"/>
    </row>
    <row r="25" spans="1:13" ht="67.2" customHeight="1">
      <c r="A25" s="62" t="s">
        <v>135</v>
      </c>
      <c r="B25" s="62" t="s">
        <v>136</v>
      </c>
      <c r="C25" s="62" t="s">
        <v>137</v>
      </c>
      <c r="D25" s="129" t="s">
        <v>107</v>
      </c>
      <c r="E25" s="67" t="s">
        <v>138</v>
      </c>
      <c r="F25" s="67" t="s">
        <v>139</v>
      </c>
      <c r="G25" s="64" t="s">
        <v>78</v>
      </c>
      <c r="H25" s="157">
        <v>46360</v>
      </c>
      <c r="I25" s="159" t="s">
        <v>10</v>
      </c>
      <c r="J25" s="160" t="s">
        <v>78</v>
      </c>
      <c r="K25" s="153">
        <v>46360</v>
      </c>
      <c r="L25" s="159" t="s">
        <v>10</v>
      </c>
      <c r="M25" s="158"/>
    </row>
    <row r="26" spans="1:13">
      <c r="A26" s="62" t="s">
        <v>140</v>
      </c>
      <c r="B26" s="62" t="s">
        <v>141</v>
      </c>
      <c r="C26" s="62" t="s">
        <v>142</v>
      </c>
      <c r="D26" s="129" t="s">
        <v>107</v>
      </c>
      <c r="E26" s="67" t="s">
        <v>143</v>
      </c>
      <c r="F26" s="67" t="s">
        <v>144</v>
      </c>
      <c r="G26" s="64" t="s">
        <v>78</v>
      </c>
      <c r="H26" s="157">
        <v>46360</v>
      </c>
      <c r="I26" s="159" t="s">
        <v>10</v>
      </c>
      <c r="J26" s="160" t="s">
        <v>78</v>
      </c>
      <c r="K26" s="153">
        <v>46360</v>
      </c>
      <c r="L26" s="159" t="s">
        <v>10</v>
      </c>
      <c r="M26" s="158"/>
    </row>
    <row r="27" spans="1:13">
      <c r="A27" s="130"/>
      <c r="B27" s="130"/>
      <c r="C27" s="130"/>
      <c r="D27" s="131"/>
      <c r="E27" s="44"/>
      <c r="F27" s="44"/>
      <c r="G27" s="39"/>
      <c r="H27" s="132"/>
      <c r="I27" s="133"/>
      <c r="J27" s="39"/>
      <c r="K27" s="132"/>
      <c r="L27" s="133"/>
      <c r="M27" s="131"/>
    </row>
    <row r="28" spans="1:13">
      <c r="A28" s="130"/>
      <c r="B28" s="130"/>
      <c r="C28" s="130"/>
      <c r="D28" s="131"/>
      <c r="E28" s="44"/>
      <c r="F28" s="44"/>
      <c r="G28" s="39"/>
      <c r="H28" s="132"/>
      <c r="I28" s="133"/>
      <c r="J28" s="39"/>
      <c r="K28" s="132"/>
      <c r="L28" s="133"/>
      <c r="M28" s="131"/>
    </row>
    <row r="29" spans="1:13">
      <c r="A29" s="130"/>
      <c r="B29" s="130"/>
      <c r="C29" s="130"/>
      <c r="D29" s="131"/>
      <c r="E29" s="44"/>
      <c r="F29" s="44"/>
      <c r="G29" s="39"/>
      <c r="H29" s="132"/>
      <c r="I29" s="133"/>
      <c r="J29" s="39"/>
      <c r="K29" s="132"/>
      <c r="L29" s="133"/>
      <c r="M29" s="131"/>
    </row>
  </sheetData>
  <mergeCells count="15">
    <mergeCell ref="B1:F1"/>
    <mergeCell ref="G7:I7"/>
    <mergeCell ref="A10:M10"/>
    <mergeCell ref="M7:M9"/>
    <mergeCell ref="A18:M18"/>
    <mergeCell ref="G8:I8"/>
    <mergeCell ref="D7:D9"/>
    <mergeCell ref="J8:L8"/>
    <mergeCell ref="B7:B9"/>
    <mergeCell ref="J7:L7"/>
    <mergeCell ref="C7:C9"/>
    <mergeCell ref="A7:A9"/>
    <mergeCell ref="E7:E9"/>
    <mergeCell ref="B2:F2"/>
    <mergeCell ref="F7:F9"/>
  </mergeCells>
  <dataValidations count="1">
    <dataValidation type="list" operator="equal" allowBlank="1" showErrorMessage="1" promptTitle="dfdf" sqref="G11:G17 G19:G29 J11:J17 J19:J29" xr:uid="{00000000-0002-0000-0200-000000000000}">
      <formula1>"Passed,Untested,Failed,Blocked"</formula1>
      <formula2>0</formula2>
    </dataValidation>
  </dataValidations>
  <pageMargins left="0.7" right="0.7" top="0.75" bottom="0.75" header="0.3" footer="0.3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1"/>
  <sheetViews>
    <sheetView topLeftCell="C7" zoomScale="70" zoomScaleNormal="70" workbookViewId="0">
      <selection activeCell="H11" sqref="H11"/>
    </sheetView>
  </sheetViews>
  <sheetFormatPr defaultColWidth="9.109375" defaultRowHeight="13.8"/>
  <cols>
    <col min="1" max="1" width="16.33203125" style="7" bestFit="1" customWidth="1"/>
    <col min="2" max="2" width="42.109375" style="7" customWidth="1"/>
    <col min="3" max="3" width="45" style="7" customWidth="1"/>
    <col min="4" max="4" width="58.5546875" style="7" customWidth="1"/>
    <col min="5" max="5" width="34.88671875" style="7" customWidth="1"/>
    <col min="6" max="6" width="38.5546875" style="7" bestFit="1" customWidth="1"/>
    <col min="7" max="7" width="12.109375" style="7" bestFit="1" customWidth="1"/>
    <col min="8" max="8" width="15.88671875" style="7" bestFit="1" customWidth="1"/>
    <col min="9" max="9" width="17" style="7" bestFit="1" customWidth="1"/>
    <col min="10" max="10" width="12.109375" style="7" bestFit="1" customWidth="1"/>
    <col min="11" max="11" width="15.88671875" style="7" bestFit="1" customWidth="1"/>
    <col min="12" max="12" width="17" style="7" bestFit="1" customWidth="1"/>
    <col min="13" max="13" width="11.33203125" style="7" bestFit="1" customWidth="1"/>
    <col min="14" max="14" width="9.109375" style="7" customWidth="1"/>
    <col min="15" max="16384" width="9.109375" style="7"/>
  </cols>
  <sheetData>
    <row r="1" spans="1:13" s="10" customFormat="1" ht="15.75" customHeight="1">
      <c r="A1" s="68" t="s">
        <v>56</v>
      </c>
      <c r="B1" s="204" t="s">
        <v>2</v>
      </c>
      <c r="C1" s="193"/>
      <c r="D1" s="193"/>
      <c r="E1" s="193"/>
      <c r="F1" s="194"/>
      <c r="G1" s="8"/>
      <c r="H1" s="9"/>
      <c r="J1" s="8"/>
    </row>
    <row r="2" spans="1:13" s="10" customFormat="1" ht="15.75" customHeight="1">
      <c r="A2" s="68" t="s">
        <v>57</v>
      </c>
      <c r="B2" s="203" t="s">
        <v>11</v>
      </c>
      <c r="C2" s="193"/>
      <c r="D2" s="193"/>
      <c r="E2" s="193"/>
      <c r="F2" s="194"/>
      <c r="G2" s="8"/>
      <c r="H2" s="9"/>
      <c r="J2" s="8"/>
    </row>
    <row r="3" spans="1:13" s="32" customFormat="1" ht="15.75" customHeight="1">
      <c r="A3" s="74"/>
      <c r="B3" s="75" t="s">
        <v>31</v>
      </c>
      <c r="C3" s="75" t="s">
        <v>32</v>
      </c>
      <c r="D3" s="75" t="s">
        <v>58</v>
      </c>
      <c r="E3" s="76" t="s">
        <v>59</v>
      </c>
      <c r="F3" s="75" t="s">
        <v>60</v>
      </c>
      <c r="G3" s="30"/>
      <c r="H3" s="31"/>
      <c r="J3" s="30"/>
    </row>
    <row r="4" spans="1:13" s="32" customFormat="1" ht="18" customHeight="1">
      <c r="A4" s="77" t="s">
        <v>61</v>
      </c>
      <c r="B4" s="78">
        <v>20</v>
      </c>
      <c r="C4" s="78">
        <v>0</v>
      </c>
      <c r="D4" s="74">
        <v>0</v>
      </c>
      <c r="E4" s="79">
        <v>0</v>
      </c>
      <c r="F4" s="74">
        <v>20</v>
      </c>
      <c r="G4" s="30"/>
      <c r="H4" s="31"/>
      <c r="J4" s="30"/>
    </row>
    <row r="5" spans="1:13" s="32" customFormat="1" ht="18" customHeight="1">
      <c r="A5" s="77" t="s">
        <v>62</v>
      </c>
      <c r="B5" s="78">
        <v>11</v>
      </c>
      <c r="C5" s="78">
        <v>0</v>
      </c>
      <c r="D5" s="74">
        <v>9</v>
      </c>
      <c r="E5" s="79">
        <v>0</v>
      </c>
      <c r="F5" s="74">
        <v>20</v>
      </c>
      <c r="G5" s="30"/>
      <c r="H5" s="31"/>
      <c r="J5" s="30"/>
    </row>
    <row r="6" spans="1:13" s="32" customFormat="1" ht="343.5" customHeight="1">
      <c r="A6" s="33"/>
      <c r="B6" s="34"/>
      <c r="E6" s="35"/>
      <c r="G6" s="30"/>
      <c r="H6" s="31"/>
      <c r="J6" s="30"/>
    </row>
    <row r="7" spans="1:13" s="32" customFormat="1" ht="18" customHeight="1">
      <c r="A7" s="201" t="s">
        <v>63</v>
      </c>
      <c r="B7" s="201" t="s">
        <v>7</v>
      </c>
      <c r="C7" s="201" t="s">
        <v>64</v>
      </c>
      <c r="D7" s="201" t="s">
        <v>65</v>
      </c>
      <c r="E7" s="202" t="s">
        <v>66</v>
      </c>
      <c r="F7" s="201" t="s">
        <v>67</v>
      </c>
      <c r="G7" s="201" t="s">
        <v>68</v>
      </c>
      <c r="H7" s="193"/>
      <c r="I7" s="194"/>
      <c r="J7" s="201" t="s">
        <v>68</v>
      </c>
      <c r="K7" s="193"/>
      <c r="L7" s="194"/>
      <c r="M7" s="201" t="s">
        <v>69</v>
      </c>
    </row>
    <row r="8" spans="1:13" s="32" customFormat="1" ht="18" customHeight="1">
      <c r="A8" s="195"/>
      <c r="B8" s="195"/>
      <c r="C8" s="195"/>
      <c r="D8" s="195"/>
      <c r="E8" s="195"/>
      <c r="F8" s="195"/>
      <c r="G8" s="201" t="s">
        <v>39</v>
      </c>
      <c r="H8" s="193"/>
      <c r="I8" s="194"/>
      <c r="J8" s="201" t="s">
        <v>40</v>
      </c>
      <c r="K8" s="193"/>
      <c r="L8" s="194"/>
      <c r="M8" s="195"/>
    </row>
    <row r="9" spans="1:13" s="32" customFormat="1" ht="18" customHeight="1">
      <c r="A9" s="196"/>
      <c r="B9" s="196"/>
      <c r="C9" s="196"/>
      <c r="D9" s="196"/>
      <c r="E9" s="196"/>
      <c r="F9" s="196"/>
      <c r="G9" s="80" t="s">
        <v>70</v>
      </c>
      <c r="H9" s="81" t="s">
        <v>71</v>
      </c>
      <c r="I9" s="80" t="s">
        <v>72</v>
      </c>
      <c r="J9" s="80" t="s">
        <v>70</v>
      </c>
      <c r="K9" s="81" t="s">
        <v>71</v>
      </c>
      <c r="L9" s="80" t="s">
        <v>72</v>
      </c>
      <c r="M9" s="196"/>
    </row>
    <row r="10" spans="1:13" s="32" customFormat="1" ht="18" customHeight="1">
      <c r="A10" s="208" t="s">
        <v>145</v>
      </c>
      <c r="B10" s="193"/>
      <c r="C10" s="193"/>
      <c r="D10" s="193"/>
      <c r="E10" s="193"/>
      <c r="F10" s="193"/>
      <c r="G10" s="193"/>
      <c r="H10" s="193"/>
      <c r="I10" s="193"/>
      <c r="J10" s="193"/>
      <c r="K10" s="193"/>
      <c r="L10" s="193"/>
      <c r="M10" s="194"/>
    </row>
    <row r="11" spans="1:13" s="32" customFormat="1" ht="18" customHeight="1">
      <c r="A11" s="149" t="s">
        <v>146</v>
      </c>
      <c r="B11" s="150" t="s">
        <v>147</v>
      </c>
      <c r="C11" s="151"/>
      <c r="D11" s="152"/>
      <c r="E11" s="150" t="s">
        <v>148</v>
      </c>
      <c r="F11" s="150" t="s">
        <v>149</v>
      </c>
      <c r="G11" s="101" t="s">
        <v>78</v>
      </c>
      <c r="H11" s="153">
        <v>46360</v>
      </c>
      <c r="I11" s="154" t="s">
        <v>12</v>
      </c>
      <c r="J11" s="101"/>
      <c r="K11" s="155"/>
      <c r="L11" s="101"/>
      <c r="M11" s="151"/>
    </row>
    <row r="12" spans="1:13" s="32" customFormat="1" ht="18" customHeight="1">
      <c r="A12" s="149" t="s">
        <v>150</v>
      </c>
      <c r="B12" s="150" t="s">
        <v>75</v>
      </c>
      <c r="C12" s="151"/>
      <c r="D12" s="152"/>
      <c r="E12" s="150" t="s">
        <v>76</v>
      </c>
      <c r="F12" s="150" t="s">
        <v>77</v>
      </c>
      <c r="G12" s="101" t="s">
        <v>78</v>
      </c>
      <c r="H12" s="153">
        <v>46360</v>
      </c>
      <c r="I12" s="154" t="s">
        <v>12</v>
      </c>
      <c r="J12" s="101"/>
      <c r="K12" s="155"/>
      <c r="L12" s="101"/>
      <c r="M12" s="151"/>
    </row>
    <row r="13" spans="1:13" s="32" customFormat="1" ht="18" customHeight="1">
      <c r="A13" s="149" t="s">
        <v>151</v>
      </c>
      <c r="B13" s="150" t="s">
        <v>80</v>
      </c>
      <c r="C13" s="151"/>
      <c r="D13" s="152"/>
      <c r="E13" s="150" t="s">
        <v>81</v>
      </c>
      <c r="F13" s="150" t="s">
        <v>86</v>
      </c>
      <c r="G13" s="101" t="s">
        <v>78</v>
      </c>
      <c r="H13" s="153">
        <v>46360</v>
      </c>
      <c r="I13" s="154" t="s">
        <v>12</v>
      </c>
      <c r="J13" s="101"/>
      <c r="K13" s="155"/>
      <c r="L13" s="101"/>
      <c r="M13" s="151"/>
    </row>
    <row r="14" spans="1:13" s="32" customFormat="1" ht="18" customHeight="1">
      <c r="A14" s="149" t="s">
        <v>152</v>
      </c>
      <c r="B14" s="150" t="s">
        <v>84</v>
      </c>
      <c r="C14" s="151"/>
      <c r="D14" s="152"/>
      <c r="E14" s="150" t="s">
        <v>85</v>
      </c>
      <c r="F14" s="150" t="s">
        <v>153</v>
      </c>
      <c r="G14" s="101" t="s">
        <v>78</v>
      </c>
      <c r="H14" s="153">
        <v>46360</v>
      </c>
      <c r="I14" s="154" t="s">
        <v>12</v>
      </c>
      <c r="J14" s="101"/>
      <c r="K14" s="155"/>
      <c r="L14" s="101"/>
      <c r="M14" s="151"/>
    </row>
    <row r="15" spans="1:13" s="32" customFormat="1" ht="33.6" customHeight="1">
      <c r="A15" s="149" t="s">
        <v>154</v>
      </c>
      <c r="B15" s="150" t="s">
        <v>155</v>
      </c>
      <c r="C15" s="151"/>
      <c r="D15" s="152"/>
      <c r="E15" s="150" t="s">
        <v>156</v>
      </c>
      <c r="F15" s="150" t="s">
        <v>157</v>
      </c>
      <c r="G15" s="101" t="s">
        <v>78</v>
      </c>
      <c r="H15" s="153">
        <v>46360</v>
      </c>
      <c r="I15" s="154" t="s">
        <v>12</v>
      </c>
      <c r="J15" s="101"/>
      <c r="K15" s="155"/>
      <c r="L15" s="101"/>
      <c r="M15" s="151"/>
    </row>
    <row r="16" spans="1:13" s="32" customFormat="1" ht="33.6" customHeight="1">
      <c r="A16" s="149" t="s">
        <v>158</v>
      </c>
      <c r="B16" s="150" t="s">
        <v>159</v>
      </c>
      <c r="C16" s="151"/>
      <c r="D16" s="152"/>
      <c r="E16" s="150" t="s">
        <v>160</v>
      </c>
      <c r="F16" s="150" t="s">
        <v>161</v>
      </c>
      <c r="G16" s="101" t="s">
        <v>78</v>
      </c>
      <c r="H16" s="153">
        <v>46360</v>
      </c>
      <c r="I16" s="154" t="s">
        <v>12</v>
      </c>
      <c r="J16" s="101"/>
      <c r="K16" s="155"/>
      <c r="L16" s="101"/>
      <c r="M16" s="151"/>
    </row>
    <row r="17" spans="1:13" s="32" customFormat="1" ht="33.6" customHeight="1">
      <c r="A17" s="149" t="s">
        <v>162</v>
      </c>
      <c r="B17" s="150" t="s">
        <v>163</v>
      </c>
      <c r="C17" s="151"/>
      <c r="D17" s="152"/>
      <c r="E17" s="150" t="s">
        <v>164</v>
      </c>
      <c r="F17" s="150" t="s">
        <v>165</v>
      </c>
      <c r="G17" s="101" t="s">
        <v>78</v>
      </c>
      <c r="H17" s="153">
        <v>46360</v>
      </c>
      <c r="I17" s="154" t="s">
        <v>12</v>
      </c>
      <c r="J17" s="101"/>
      <c r="K17" s="155"/>
      <c r="L17" s="101"/>
      <c r="M17" s="151"/>
    </row>
    <row r="18" spans="1:13" s="32" customFormat="1" ht="18" customHeight="1">
      <c r="A18" s="149" t="s">
        <v>166</v>
      </c>
      <c r="B18" s="150" t="s">
        <v>100</v>
      </c>
      <c r="C18" s="151"/>
      <c r="D18" s="152"/>
      <c r="E18" s="150" t="s">
        <v>167</v>
      </c>
      <c r="F18" s="150" t="s">
        <v>102</v>
      </c>
      <c r="G18" s="101" t="s">
        <v>78</v>
      </c>
      <c r="H18" s="153">
        <v>46360</v>
      </c>
      <c r="I18" s="154" t="s">
        <v>12</v>
      </c>
      <c r="J18" s="101"/>
      <c r="K18" s="155"/>
      <c r="L18" s="101"/>
      <c r="M18" s="151"/>
    </row>
    <row r="19" spans="1:13" s="32" customFormat="1" ht="33.6" customHeight="1">
      <c r="A19" s="149" t="s">
        <v>168</v>
      </c>
      <c r="B19" s="150" t="s">
        <v>169</v>
      </c>
      <c r="C19" s="151"/>
      <c r="D19" s="152"/>
      <c r="E19" s="150" t="s">
        <v>170</v>
      </c>
      <c r="F19" s="150" t="s">
        <v>171</v>
      </c>
      <c r="G19" s="101" t="s">
        <v>78</v>
      </c>
      <c r="H19" s="153">
        <v>46360</v>
      </c>
      <c r="I19" s="154" t="s">
        <v>12</v>
      </c>
      <c r="J19" s="101"/>
      <c r="K19" s="155"/>
      <c r="L19" s="101"/>
      <c r="M19" s="151"/>
    </row>
    <row r="20" spans="1:13" s="32" customFormat="1" ht="18" customHeight="1">
      <c r="A20" s="205" t="s">
        <v>172</v>
      </c>
      <c r="B20" s="206"/>
      <c r="C20" s="206"/>
      <c r="D20" s="206"/>
      <c r="E20" s="206"/>
      <c r="F20" s="206"/>
      <c r="G20" s="206"/>
      <c r="H20" s="206"/>
      <c r="I20" s="206"/>
      <c r="J20" s="206"/>
      <c r="K20" s="206"/>
      <c r="L20" s="206"/>
      <c r="M20" s="207"/>
    </row>
    <row r="21" spans="1:13" s="32" customFormat="1" ht="33.6" customHeight="1">
      <c r="A21" s="150" t="s">
        <v>173</v>
      </c>
      <c r="B21" s="150" t="s">
        <v>174</v>
      </c>
      <c r="C21" s="150" t="s">
        <v>175</v>
      </c>
      <c r="D21" s="152" t="s">
        <v>176</v>
      </c>
      <c r="E21" s="150" t="s">
        <v>177</v>
      </c>
      <c r="F21" s="150" t="s">
        <v>178</v>
      </c>
      <c r="G21" s="101" t="s">
        <v>78</v>
      </c>
      <c r="H21" s="153">
        <v>46360</v>
      </c>
      <c r="I21" s="154" t="s">
        <v>12</v>
      </c>
      <c r="J21" s="101" t="s">
        <v>78</v>
      </c>
      <c r="K21" s="154" t="s">
        <v>12</v>
      </c>
      <c r="L21" s="101"/>
      <c r="M21" s="151"/>
    </row>
    <row r="22" spans="1:13" s="32" customFormat="1" ht="50.4" customHeight="1">
      <c r="A22" s="150" t="s">
        <v>179</v>
      </c>
      <c r="B22" s="150" t="s">
        <v>180</v>
      </c>
      <c r="C22" s="150" t="s">
        <v>181</v>
      </c>
      <c r="D22" s="152" t="s">
        <v>176</v>
      </c>
      <c r="E22" s="156" t="s">
        <v>182</v>
      </c>
      <c r="F22" s="156" t="s">
        <v>183</v>
      </c>
      <c r="G22" s="101" t="s">
        <v>78</v>
      </c>
      <c r="H22" s="153">
        <v>46360</v>
      </c>
      <c r="I22" s="154" t="s">
        <v>12</v>
      </c>
      <c r="J22" s="101" t="s">
        <v>78</v>
      </c>
      <c r="K22" s="154" t="s">
        <v>12</v>
      </c>
      <c r="L22" s="101"/>
      <c r="M22" s="151"/>
    </row>
    <row r="23" spans="1:13" s="32" customFormat="1" ht="100.5" customHeight="1">
      <c r="A23" s="150" t="s">
        <v>184</v>
      </c>
      <c r="B23" s="150" t="s">
        <v>116</v>
      </c>
      <c r="C23" s="150" t="s">
        <v>185</v>
      </c>
      <c r="D23" s="152" t="s">
        <v>176</v>
      </c>
      <c r="E23" s="156" t="s">
        <v>118</v>
      </c>
      <c r="F23" s="156" t="s">
        <v>119</v>
      </c>
      <c r="G23" s="101" t="s">
        <v>78</v>
      </c>
      <c r="H23" s="153">
        <v>46360</v>
      </c>
      <c r="I23" s="154" t="s">
        <v>12</v>
      </c>
      <c r="J23" s="101" t="s">
        <v>78</v>
      </c>
      <c r="K23" s="154" t="s">
        <v>12</v>
      </c>
      <c r="L23" s="101"/>
      <c r="M23" s="151"/>
    </row>
    <row r="24" spans="1:13" s="32" customFormat="1" ht="50.4" customHeight="1">
      <c r="A24" s="150" t="s">
        <v>186</v>
      </c>
      <c r="B24" s="150" t="s">
        <v>187</v>
      </c>
      <c r="C24" s="150" t="s">
        <v>188</v>
      </c>
      <c r="D24" s="152" t="s">
        <v>176</v>
      </c>
      <c r="E24" s="156" t="s">
        <v>189</v>
      </c>
      <c r="F24" s="156" t="s">
        <v>190</v>
      </c>
      <c r="G24" s="101" t="s">
        <v>78</v>
      </c>
      <c r="H24" s="153">
        <v>46360</v>
      </c>
      <c r="I24" s="154" t="s">
        <v>12</v>
      </c>
      <c r="J24" s="101" t="s">
        <v>78</v>
      </c>
      <c r="K24" s="154" t="s">
        <v>12</v>
      </c>
      <c r="L24" s="101"/>
      <c r="M24" s="151"/>
    </row>
    <row r="25" spans="1:13" s="32" customFormat="1" ht="50.4" customHeight="1">
      <c r="A25" s="150" t="s">
        <v>191</v>
      </c>
      <c r="B25" s="150" t="s">
        <v>121</v>
      </c>
      <c r="C25" s="150" t="s">
        <v>192</v>
      </c>
      <c r="D25" s="152" t="s">
        <v>176</v>
      </c>
      <c r="E25" s="156" t="s">
        <v>123</v>
      </c>
      <c r="F25" s="156" t="s">
        <v>124</v>
      </c>
      <c r="G25" s="101" t="s">
        <v>78</v>
      </c>
      <c r="H25" s="153">
        <v>46360</v>
      </c>
      <c r="I25" s="154" t="s">
        <v>12</v>
      </c>
      <c r="J25" s="101" t="s">
        <v>78</v>
      </c>
      <c r="K25" s="154" t="s">
        <v>12</v>
      </c>
      <c r="L25" s="101"/>
      <c r="M25" s="151"/>
    </row>
    <row r="26" spans="1:13" s="32" customFormat="1" ht="84" customHeight="1">
      <c r="A26" s="150" t="s">
        <v>193</v>
      </c>
      <c r="B26" s="150" t="s">
        <v>194</v>
      </c>
      <c r="C26" s="150" t="s">
        <v>195</v>
      </c>
      <c r="D26" s="152" t="s">
        <v>176</v>
      </c>
      <c r="E26" s="150" t="s">
        <v>196</v>
      </c>
      <c r="F26" s="150" t="s">
        <v>197</v>
      </c>
      <c r="G26" s="101" t="s">
        <v>78</v>
      </c>
      <c r="H26" s="153">
        <v>46360</v>
      </c>
      <c r="I26" s="154" t="s">
        <v>12</v>
      </c>
      <c r="J26" s="101" t="s">
        <v>78</v>
      </c>
      <c r="K26" s="154" t="s">
        <v>12</v>
      </c>
      <c r="L26" s="101"/>
      <c r="M26" s="151"/>
    </row>
    <row r="27" spans="1:13" s="32" customFormat="1" ht="50.4" customHeight="1">
      <c r="A27" s="150" t="s">
        <v>198</v>
      </c>
      <c r="B27" s="150" t="s">
        <v>199</v>
      </c>
      <c r="C27" s="150" t="s">
        <v>200</v>
      </c>
      <c r="D27" s="152" t="s">
        <v>176</v>
      </c>
      <c r="E27" s="156" t="s">
        <v>201</v>
      </c>
      <c r="F27" s="156" t="s">
        <v>202</v>
      </c>
      <c r="G27" s="101" t="s">
        <v>78</v>
      </c>
      <c r="H27" s="153">
        <v>46360</v>
      </c>
      <c r="I27" s="154" t="s">
        <v>12</v>
      </c>
      <c r="J27" s="101" t="s">
        <v>78</v>
      </c>
      <c r="K27" s="154" t="s">
        <v>12</v>
      </c>
      <c r="L27" s="101"/>
      <c r="M27" s="151"/>
    </row>
    <row r="28" spans="1:13" s="32" customFormat="1" ht="100.5" customHeight="1">
      <c r="A28" s="150" t="s">
        <v>203</v>
      </c>
      <c r="B28" s="150" t="s">
        <v>204</v>
      </c>
      <c r="C28" s="150" t="s">
        <v>205</v>
      </c>
      <c r="D28" s="152" t="s">
        <v>176</v>
      </c>
      <c r="E28" s="156" t="s">
        <v>206</v>
      </c>
      <c r="F28" s="156" t="s">
        <v>207</v>
      </c>
      <c r="G28" s="101" t="s">
        <v>78</v>
      </c>
      <c r="H28" s="153">
        <v>46360</v>
      </c>
      <c r="I28" s="154" t="s">
        <v>12</v>
      </c>
      <c r="J28" s="101" t="s">
        <v>78</v>
      </c>
      <c r="K28" s="154" t="s">
        <v>12</v>
      </c>
      <c r="L28" s="101"/>
      <c r="M28" s="151"/>
    </row>
    <row r="29" spans="1:13" s="32" customFormat="1" ht="50.4" customHeight="1">
      <c r="A29" s="150" t="s">
        <v>208</v>
      </c>
      <c r="B29" s="150" t="s">
        <v>136</v>
      </c>
      <c r="C29" s="150" t="s">
        <v>209</v>
      </c>
      <c r="D29" s="152" t="s">
        <v>176</v>
      </c>
      <c r="E29" s="156" t="s">
        <v>138</v>
      </c>
      <c r="F29" s="156" t="s">
        <v>139</v>
      </c>
      <c r="G29" s="101" t="s">
        <v>78</v>
      </c>
      <c r="H29" s="153">
        <v>46360</v>
      </c>
      <c r="I29" s="154" t="s">
        <v>12</v>
      </c>
      <c r="J29" s="101" t="s">
        <v>78</v>
      </c>
      <c r="K29" s="154" t="s">
        <v>12</v>
      </c>
      <c r="L29" s="101"/>
      <c r="M29" s="151"/>
    </row>
    <row r="30" spans="1:13" s="32" customFormat="1" ht="50.4" customHeight="1">
      <c r="A30" s="150" t="s">
        <v>210</v>
      </c>
      <c r="B30" s="150" t="s">
        <v>211</v>
      </c>
      <c r="C30" s="150" t="s">
        <v>212</v>
      </c>
      <c r="D30" s="152" t="s">
        <v>176</v>
      </c>
      <c r="E30" s="156" t="s">
        <v>213</v>
      </c>
      <c r="F30" s="156" t="s">
        <v>178</v>
      </c>
      <c r="G30" s="101" t="s">
        <v>78</v>
      </c>
      <c r="H30" s="153">
        <v>46360</v>
      </c>
      <c r="I30" s="154" t="s">
        <v>12</v>
      </c>
      <c r="J30" s="101" t="s">
        <v>78</v>
      </c>
      <c r="K30" s="154" t="s">
        <v>12</v>
      </c>
      <c r="L30" s="101"/>
      <c r="M30" s="151"/>
    </row>
    <row r="31" spans="1:13" s="32" customFormat="1" ht="18" customHeight="1">
      <c r="A31" s="150" t="s">
        <v>214</v>
      </c>
      <c r="B31" s="150" t="s">
        <v>215</v>
      </c>
      <c r="C31" s="150" t="s">
        <v>216</v>
      </c>
      <c r="D31" s="152" t="s">
        <v>176</v>
      </c>
      <c r="E31" s="156" t="s">
        <v>217</v>
      </c>
      <c r="F31" s="156" t="s">
        <v>218</v>
      </c>
      <c r="G31" s="101" t="s">
        <v>78</v>
      </c>
      <c r="H31" s="153">
        <v>46360</v>
      </c>
      <c r="I31" s="154" t="s">
        <v>12</v>
      </c>
      <c r="J31" s="101" t="s">
        <v>78</v>
      </c>
      <c r="K31" s="154" t="s">
        <v>12</v>
      </c>
      <c r="L31" s="101"/>
      <c r="M31" s="151"/>
    </row>
  </sheetData>
  <mergeCells count="15">
    <mergeCell ref="B1:F1"/>
    <mergeCell ref="A20:M20"/>
    <mergeCell ref="G7:I7"/>
    <mergeCell ref="A10:M10"/>
    <mergeCell ref="M7:M9"/>
    <mergeCell ref="G8:I8"/>
    <mergeCell ref="D7:D9"/>
    <mergeCell ref="J8:L8"/>
    <mergeCell ref="B7:B9"/>
    <mergeCell ref="J7:L7"/>
    <mergeCell ref="C7:C9"/>
    <mergeCell ref="A7:A9"/>
    <mergeCell ref="E7:E9"/>
    <mergeCell ref="B2:F2"/>
    <mergeCell ref="F7:F9"/>
  </mergeCells>
  <dataValidations count="1">
    <dataValidation type="list" operator="equal" allowBlank="1" showErrorMessage="1" promptTitle="dfdf" sqref="G11:G19 G21:G31 J11:J19 J21:J31" xr:uid="{00000000-0002-0000-0300-000000000000}">
      <formula1>"Passed,Untested,Failed,Blocked"</formula1>
      <formula2>0</formula2>
    </dataValidation>
  </dataValidations>
  <pageMargins left="0.7" right="0.7" top="0.75" bottom="0.75" header="0.3" footer="0.3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2060"/>
  </sheetPr>
  <dimension ref="A1:M48"/>
  <sheetViews>
    <sheetView topLeftCell="A31" zoomScale="70" zoomScaleNormal="70" workbookViewId="0">
      <selection activeCell="I35" sqref="I35:I40"/>
    </sheetView>
  </sheetViews>
  <sheetFormatPr defaultColWidth="9.109375" defaultRowHeight="14.4"/>
  <cols>
    <col min="1" max="1" width="15.6640625" bestFit="1" customWidth="1"/>
    <col min="2" max="2" width="43.33203125" bestFit="1" customWidth="1"/>
    <col min="3" max="3" width="52.44140625" bestFit="1" customWidth="1"/>
    <col min="4" max="4" width="47.5546875" bestFit="1" customWidth="1"/>
    <col min="5" max="5" width="56.44140625" bestFit="1" customWidth="1"/>
    <col min="6" max="6" width="26.6640625" customWidth="1"/>
    <col min="7" max="7" width="13" bestFit="1" customWidth="1"/>
    <col min="8" max="8" width="9.109375" customWidth="1"/>
    <col min="9" max="9" width="7.6640625" bestFit="1" customWidth="1"/>
    <col min="10" max="10" width="13" bestFit="1" customWidth="1"/>
    <col min="11" max="11" width="14.33203125" customWidth="1"/>
    <col min="12" max="12" width="11.33203125" bestFit="1" customWidth="1"/>
  </cols>
  <sheetData>
    <row r="1" spans="1:6" ht="15.75" customHeight="1">
      <c r="A1" s="68" t="s">
        <v>56</v>
      </c>
      <c r="B1" s="213" t="s">
        <v>2</v>
      </c>
      <c r="C1" s="193"/>
      <c r="D1" s="193"/>
      <c r="E1" s="193"/>
      <c r="F1" s="194"/>
    </row>
    <row r="2" spans="1:6" ht="15.75" customHeight="1">
      <c r="A2" s="68" t="s">
        <v>57</v>
      </c>
      <c r="B2" s="212" t="s">
        <v>13</v>
      </c>
      <c r="C2" s="193"/>
      <c r="D2" s="193"/>
      <c r="E2" s="193"/>
      <c r="F2" s="194"/>
    </row>
    <row r="3" spans="1:6" ht="16.8" customHeight="1">
      <c r="A3" s="69"/>
      <c r="B3" s="70" t="s">
        <v>31</v>
      </c>
      <c r="C3" s="70" t="s">
        <v>32</v>
      </c>
      <c r="D3" s="70" t="s">
        <v>58</v>
      </c>
      <c r="E3" s="71" t="s">
        <v>34</v>
      </c>
      <c r="F3" s="70" t="s">
        <v>219</v>
      </c>
    </row>
    <row r="4" spans="1:6" ht="16.8" customHeight="1">
      <c r="A4" s="72" t="s">
        <v>61</v>
      </c>
      <c r="B4" s="69">
        <v>11</v>
      </c>
      <c r="C4" s="69">
        <v>0</v>
      </c>
      <c r="D4" s="69">
        <v>0</v>
      </c>
      <c r="E4" s="69">
        <v>0</v>
      </c>
      <c r="F4" s="69">
        <v>11</v>
      </c>
    </row>
    <row r="5" spans="1:6" ht="16.8" customHeight="1">
      <c r="A5" s="72" t="s">
        <v>62</v>
      </c>
      <c r="B5" s="69">
        <v>5</v>
      </c>
      <c r="C5" s="69">
        <v>0</v>
      </c>
      <c r="D5" s="69">
        <v>6</v>
      </c>
      <c r="E5" s="73">
        <v>0</v>
      </c>
      <c r="F5" s="69">
        <v>11</v>
      </c>
    </row>
    <row r="6" spans="1:6" ht="198" customHeight="1"/>
    <row r="7" spans="1:6" ht="275.25" customHeight="1"/>
    <row r="8" spans="1:6" hidden="1"/>
    <row r="9" spans="1:6" hidden="1"/>
    <row r="10" spans="1:6" hidden="1"/>
    <row r="11" spans="1:6" hidden="1"/>
    <row r="12" spans="1:6" hidden="1"/>
    <row r="13" spans="1:6" hidden="1"/>
    <row r="14" spans="1:6" hidden="1"/>
    <row r="15" spans="1:6" hidden="1"/>
    <row r="16" spans="1:6" hidden="1"/>
    <row r="17" spans="1:12" hidden="1"/>
    <row r="18" spans="1:12" hidden="1"/>
    <row r="19" spans="1:12" hidden="1"/>
    <row r="20" spans="1:12" hidden="1"/>
    <row r="21" spans="1:12" hidden="1"/>
    <row r="22" spans="1:12" hidden="1"/>
    <row r="23" spans="1:12" hidden="1"/>
    <row r="24" spans="1:12" hidden="1"/>
    <row r="25" spans="1:12" hidden="1"/>
    <row r="26" spans="1:12" hidden="1"/>
    <row r="27" spans="1:12" hidden="1"/>
    <row r="28" spans="1:12" hidden="1"/>
    <row r="29" spans="1:12" hidden="1"/>
    <row r="30" spans="1:12" hidden="1"/>
    <row r="31" spans="1:12" ht="16.8" customHeight="1">
      <c r="A31" s="209" t="s">
        <v>63</v>
      </c>
      <c r="B31" s="209" t="s">
        <v>7</v>
      </c>
      <c r="C31" s="209" t="s">
        <v>64</v>
      </c>
      <c r="D31" s="209" t="s">
        <v>66</v>
      </c>
      <c r="E31" s="209" t="s">
        <v>67</v>
      </c>
      <c r="F31" s="210" t="s">
        <v>68</v>
      </c>
      <c r="G31" s="193"/>
      <c r="H31" s="193"/>
      <c r="I31" s="193"/>
      <c r="J31" s="193"/>
      <c r="K31" s="194"/>
      <c r="L31" s="210" t="s">
        <v>69</v>
      </c>
    </row>
    <row r="32" spans="1:12" ht="16.8" customHeight="1">
      <c r="A32" s="195"/>
      <c r="B32" s="195"/>
      <c r="C32" s="195"/>
      <c r="D32" s="195"/>
      <c r="E32" s="195"/>
      <c r="F32" s="210" t="s">
        <v>39</v>
      </c>
      <c r="G32" s="193"/>
      <c r="H32" s="194"/>
      <c r="I32" s="210" t="s">
        <v>40</v>
      </c>
      <c r="J32" s="193"/>
      <c r="K32" s="194"/>
      <c r="L32" s="195"/>
    </row>
    <row r="33" spans="1:13" ht="36" customHeight="1">
      <c r="A33" s="196"/>
      <c r="B33" s="196"/>
      <c r="C33" s="196"/>
      <c r="D33" s="196"/>
      <c r="E33" s="196"/>
      <c r="F33" s="86" t="s">
        <v>70</v>
      </c>
      <c r="G33" s="87" t="s">
        <v>71</v>
      </c>
      <c r="H33" s="86" t="s">
        <v>72</v>
      </c>
      <c r="I33" s="86" t="s">
        <v>70</v>
      </c>
      <c r="J33" s="86" t="s">
        <v>71</v>
      </c>
      <c r="K33" s="86" t="s">
        <v>72</v>
      </c>
      <c r="L33" s="196"/>
    </row>
    <row r="34" spans="1:13" ht="16.8" customHeight="1">
      <c r="A34" s="214" t="s">
        <v>220</v>
      </c>
      <c r="B34" s="193"/>
      <c r="C34" s="193"/>
      <c r="D34" s="193"/>
      <c r="E34" s="193"/>
      <c r="F34" s="193"/>
      <c r="G34" s="193"/>
      <c r="H34" s="193"/>
      <c r="I34" s="193"/>
      <c r="J34" s="193"/>
      <c r="K34" s="193"/>
      <c r="L34" s="194"/>
    </row>
    <row r="35" spans="1:13" ht="34.950000000000003" customHeight="1">
      <c r="A35" s="91" t="s">
        <v>221</v>
      </c>
      <c r="B35" s="91" t="s">
        <v>222</v>
      </c>
      <c r="C35" s="89"/>
      <c r="D35" s="92" t="s">
        <v>223</v>
      </c>
      <c r="E35" s="92" t="s">
        <v>224</v>
      </c>
      <c r="F35" s="89" t="s">
        <v>78</v>
      </c>
      <c r="G35" s="90">
        <v>46360</v>
      </c>
      <c r="H35" s="89" t="s">
        <v>14</v>
      </c>
      <c r="I35" s="89"/>
      <c r="J35" s="90"/>
      <c r="K35" s="89"/>
      <c r="L35" s="89"/>
    </row>
    <row r="36" spans="1:13" ht="34.950000000000003" customHeight="1">
      <c r="A36" s="91" t="s">
        <v>225</v>
      </c>
      <c r="B36" s="91" t="s">
        <v>226</v>
      </c>
      <c r="C36" s="89"/>
      <c r="D36" s="92" t="s">
        <v>223</v>
      </c>
      <c r="E36" s="92" t="s">
        <v>227</v>
      </c>
      <c r="F36" s="89" t="s">
        <v>78</v>
      </c>
      <c r="G36" s="90">
        <v>46360</v>
      </c>
      <c r="H36" s="89" t="s">
        <v>14</v>
      </c>
      <c r="I36" s="89"/>
      <c r="J36" s="90"/>
      <c r="K36" s="89"/>
      <c r="L36" s="89"/>
    </row>
    <row r="37" spans="1:13" ht="34.950000000000003" customHeight="1">
      <c r="A37" s="91" t="s">
        <v>228</v>
      </c>
      <c r="B37" s="91" t="s">
        <v>229</v>
      </c>
      <c r="C37" s="89"/>
      <c r="D37" s="92" t="s">
        <v>230</v>
      </c>
      <c r="E37" s="92" t="s">
        <v>231</v>
      </c>
      <c r="F37" s="89" t="s">
        <v>78</v>
      </c>
      <c r="G37" s="90">
        <v>46360</v>
      </c>
      <c r="H37" s="89" t="s">
        <v>14</v>
      </c>
      <c r="I37" s="89"/>
      <c r="J37" s="90"/>
      <c r="K37" s="89"/>
      <c r="L37" s="89"/>
    </row>
    <row r="38" spans="1:13" ht="34.950000000000003" customHeight="1">
      <c r="A38" s="91" t="s">
        <v>232</v>
      </c>
      <c r="B38" s="91" t="s">
        <v>233</v>
      </c>
      <c r="C38" s="89"/>
      <c r="D38" s="92" t="s">
        <v>234</v>
      </c>
      <c r="E38" s="92" t="s">
        <v>235</v>
      </c>
      <c r="F38" s="89" t="s">
        <v>78</v>
      </c>
      <c r="G38" s="90">
        <v>46360</v>
      </c>
      <c r="H38" s="89" t="s">
        <v>14</v>
      </c>
      <c r="I38" s="89"/>
      <c r="J38" s="90"/>
      <c r="K38" s="89"/>
      <c r="L38" s="89"/>
    </row>
    <row r="39" spans="1:13" ht="34.950000000000003" customHeight="1">
      <c r="A39" s="91" t="s">
        <v>236</v>
      </c>
      <c r="B39" s="89" t="s">
        <v>237</v>
      </c>
      <c r="C39" s="89"/>
      <c r="D39" s="92" t="s">
        <v>238</v>
      </c>
      <c r="E39" s="92" t="s">
        <v>239</v>
      </c>
      <c r="F39" s="89" t="s">
        <v>78</v>
      </c>
      <c r="G39" s="90">
        <v>46360</v>
      </c>
      <c r="H39" s="89" t="s">
        <v>14</v>
      </c>
      <c r="I39" s="89"/>
      <c r="J39" s="90"/>
      <c r="K39" s="89"/>
      <c r="L39" s="89"/>
    </row>
    <row r="40" spans="1:13" ht="34.950000000000003" customHeight="1">
      <c r="A40" s="89" t="s">
        <v>240</v>
      </c>
      <c r="B40" s="144" t="s">
        <v>241</v>
      </c>
      <c r="C40" s="89"/>
      <c r="D40" s="89" t="s">
        <v>242</v>
      </c>
      <c r="E40" s="89" t="s">
        <v>243</v>
      </c>
      <c r="F40" s="89" t="s">
        <v>78</v>
      </c>
      <c r="G40" s="90">
        <v>46360</v>
      </c>
      <c r="H40" s="89" t="s">
        <v>14</v>
      </c>
      <c r="I40" s="89"/>
      <c r="J40" s="89"/>
      <c r="K40" s="89"/>
      <c r="L40" s="89"/>
      <c r="M40" s="38"/>
    </row>
    <row r="41" spans="1:13" ht="16.8" customHeight="1">
      <c r="A41" s="211" t="s">
        <v>244</v>
      </c>
      <c r="B41" s="193"/>
      <c r="C41" s="193"/>
      <c r="D41" s="193"/>
      <c r="E41" s="193"/>
      <c r="F41" s="193"/>
      <c r="G41" s="193"/>
      <c r="H41" s="193"/>
      <c r="I41" s="193"/>
      <c r="J41" s="193"/>
      <c r="K41" s="193"/>
      <c r="L41" s="194"/>
    </row>
    <row r="42" spans="1:13" s="88" customFormat="1" ht="33.6" customHeight="1">
      <c r="A42" s="92" t="s">
        <v>245</v>
      </c>
      <c r="B42" s="92" t="s">
        <v>246</v>
      </c>
      <c r="C42" s="92" t="s">
        <v>247</v>
      </c>
      <c r="D42" s="89" t="s">
        <v>248</v>
      </c>
      <c r="E42" s="144" t="s">
        <v>249</v>
      </c>
      <c r="F42" s="89" t="s">
        <v>78</v>
      </c>
      <c r="G42" s="90">
        <v>46360</v>
      </c>
      <c r="H42" s="89" t="s">
        <v>14</v>
      </c>
      <c r="I42" s="89" t="s">
        <v>78</v>
      </c>
      <c r="J42" s="90">
        <v>46360</v>
      </c>
      <c r="K42" s="89" t="s">
        <v>14</v>
      </c>
      <c r="L42" s="89"/>
    </row>
    <row r="43" spans="1:13" s="88" customFormat="1" ht="33.6" customHeight="1">
      <c r="A43" s="92" t="s">
        <v>250</v>
      </c>
      <c r="B43" s="92" t="s">
        <v>251</v>
      </c>
      <c r="C43" s="92" t="s">
        <v>252</v>
      </c>
      <c r="D43" s="89" t="s">
        <v>253</v>
      </c>
      <c r="E43" s="89" t="s">
        <v>254</v>
      </c>
      <c r="F43" s="89" t="s">
        <v>78</v>
      </c>
      <c r="G43" s="90">
        <v>46360</v>
      </c>
      <c r="H43" s="89" t="s">
        <v>14</v>
      </c>
      <c r="I43" s="89" t="s">
        <v>78</v>
      </c>
      <c r="J43" s="90">
        <v>46360</v>
      </c>
      <c r="K43" s="89" t="s">
        <v>14</v>
      </c>
      <c r="L43" s="89"/>
    </row>
    <row r="44" spans="1:13" s="88" customFormat="1" ht="33.6" customHeight="1">
      <c r="A44" s="92" t="s">
        <v>255</v>
      </c>
      <c r="B44" s="89" t="s">
        <v>256</v>
      </c>
      <c r="C44" s="92" t="s">
        <v>257</v>
      </c>
      <c r="D44" s="89" t="s">
        <v>258</v>
      </c>
      <c r="E44" s="89" t="s">
        <v>259</v>
      </c>
      <c r="F44" s="89" t="s">
        <v>78</v>
      </c>
      <c r="G44" s="90">
        <v>46360</v>
      </c>
      <c r="H44" s="89" t="s">
        <v>14</v>
      </c>
      <c r="I44" s="89" t="s">
        <v>78</v>
      </c>
      <c r="J44" s="90">
        <v>46360</v>
      </c>
      <c r="K44" s="89" t="s">
        <v>14</v>
      </c>
      <c r="L44" s="89"/>
    </row>
    <row r="45" spans="1:13" s="88" customFormat="1" ht="33.6" customHeight="1">
      <c r="A45" s="92" t="s">
        <v>260</v>
      </c>
      <c r="B45" s="89" t="s">
        <v>261</v>
      </c>
      <c r="C45" s="92" t="s">
        <v>262</v>
      </c>
      <c r="D45" s="89" t="s">
        <v>263</v>
      </c>
      <c r="E45" s="89" t="s">
        <v>264</v>
      </c>
      <c r="F45" s="89" t="s">
        <v>78</v>
      </c>
      <c r="G45" s="90">
        <v>46360</v>
      </c>
      <c r="H45" s="89" t="s">
        <v>14</v>
      </c>
      <c r="I45" s="89" t="s">
        <v>78</v>
      </c>
      <c r="J45" s="90">
        <v>46360</v>
      </c>
      <c r="K45" s="89" t="s">
        <v>14</v>
      </c>
      <c r="L45" s="89"/>
    </row>
    <row r="46" spans="1:13" s="88" customFormat="1" ht="33.6" customHeight="1">
      <c r="A46" s="89" t="s">
        <v>265</v>
      </c>
      <c r="B46" s="89" t="s">
        <v>266</v>
      </c>
      <c r="C46" s="89" t="s">
        <v>267</v>
      </c>
      <c r="D46" s="89" t="s">
        <v>268</v>
      </c>
      <c r="E46" s="89" t="s">
        <v>269</v>
      </c>
      <c r="F46" s="89" t="s">
        <v>78</v>
      </c>
      <c r="G46" s="90">
        <v>46360</v>
      </c>
      <c r="H46" s="89" t="s">
        <v>14</v>
      </c>
      <c r="I46" s="89" t="s">
        <v>78</v>
      </c>
      <c r="J46" s="90">
        <v>46360</v>
      </c>
      <c r="K46" s="89" t="s">
        <v>14</v>
      </c>
      <c r="L46" s="89"/>
    </row>
    <row r="47" spans="1:13" ht="34.950000000000003" customHeight="1"/>
    <row r="48" spans="1:13" ht="34.950000000000003" customHeight="1"/>
  </sheetData>
  <mergeCells count="13">
    <mergeCell ref="B2:F2"/>
    <mergeCell ref="F31:K31"/>
    <mergeCell ref="F32:H32"/>
    <mergeCell ref="B1:F1"/>
    <mergeCell ref="A31:A33"/>
    <mergeCell ref="E31:E33"/>
    <mergeCell ref="B31:B33"/>
    <mergeCell ref="I32:K32"/>
    <mergeCell ref="D31:D33"/>
    <mergeCell ref="C31:C33"/>
    <mergeCell ref="A41:L41"/>
    <mergeCell ref="A34:L34"/>
    <mergeCell ref="L31:L33"/>
  </mergeCells>
  <dataValidations count="1">
    <dataValidation type="list" operator="equal" allowBlank="1" showErrorMessage="1" promptTitle="dfdf" sqref="F35:F40 F42:F46 I35:I40 I42:I46" xr:uid="{00000000-0002-0000-0400-000000000000}">
      <formula1>"Passed,Untested,Failed,Blocked"</formula1>
      <formula2>0</formula2>
    </dataValidation>
  </dataValidations>
  <pageMargins left="0.7" right="0.7" top="0.75" bottom="0.75" header="0.3" footer="0.3"/>
  <pageSetup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2060"/>
  </sheetPr>
  <dimension ref="A1:EQ46"/>
  <sheetViews>
    <sheetView topLeftCell="A31" zoomScale="70" zoomScaleNormal="70" workbookViewId="0">
      <selection activeCell="M36" sqref="M36"/>
    </sheetView>
  </sheetViews>
  <sheetFormatPr defaultRowHeight="14.4"/>
  <cols>
    <col min="1" max="1" width="13.5546875" customWidth="1"/>
    <col min="2" max="2" width="41.109375" bestFit="1" customWidth="1"/>
    <col min="3" max="3" width="43.6640625" bestFit="1" customWidth="1"/>
    <col min="4" max="4" width="42.33203125" customWidth="1"/>
    <col min="5" max="5" width="38.5546875" customWidth="1"/>
    <col min="6" max="6" width="20" bestFit="1" customWidth="1"/>
    <col min="7" max="7" width="15.88671875" bestFit="1" customWidth="1"/>
    <col min="8" max="8" width="17" bestFit="1" customWidth="1"/>
    <col min="9" max="9" width="12.109375" bestFit="1" customWidth="1"/>
    <col min="10" max="10" width="15.88671875" bestFit="1" customWidth="1"/>
    <col min="11" max="11" width="17" bestFit="1" customWidth="1"/>
    <col min="12" max="12" width="10.6640625" bestFit="1" customWidth="1"/>
  </cols>
  <sheetData>
    <row r="1" spans="1:6" ht="16.8" customHeight="1">
      <c r="A1" s="68" t="s">
        <v>56</v>
      </c>
      <c r="B1" s="213" t="s">
        <v>2</v>
      </c>
      <c r="C1" s="193"/>
      <c r="D1" s="193"/>
      <c r="E1" s="193"/>
      <c r="F1" s="194"/>
    </row>
    <row r="2" spans="1:6" ht="16.8" customHeight="1">
      <c r="A2" s="68" t="s">
        <v>57</v>
      </c>
      <c r="B2" s="212" t="s">
        <v>15</v>
      </c>
      <c r="C2" s="193"/>
      <c r="D2" s="193"/>
      <c r="E2" s="193"/>
      <c r="F2" s="194"/>
    </row>
    <row r="3" spans="1:6" ht="16.8" customHeight="1">
      <c r="A3" s="69"/>
      <c r="B3" s="70" t="s">
        <v>31</v>
      </c>
      <c r="C3" s="70" t="s">
        <v>32</v>
      </c>
      <c r="D3" s="70" t="s">
        <v>58</v>
      </c>
      <c r="E3" s="71" t="s">
        <v>34</v>
      </c>
      <c r="F3" s="70" t="s">
        <v>219</v>
      </c>
    </row>
    <row r="4" spans="1:6" ht="16.8" customHeight="1">
      <c r="A4" s="72" t="s">
        <v>61</v>
      </c>
      <c r="B4" s="69">
        <v>11</v>
      </c>
      <c r="C4" s="69">
        <v>0</v>
      </c>
      <c r="D4" s="69">
        <v>0</v>
      </c>
      <c r="E4" s="69">
        <v>0</v>
      </c>
      <c r="F4" s="69">
        <v>11</v>
      </c>
    </row>
    <row r="5" spans="1:6" ht="16.8" customHeight="1">
      <c r="A5" s="72" t="s">
        <v>62</v>
      </c>
      <c r="B5" s="69">
        <v>4</v>
      </c>
      <c r="C5" s="69">
        <v>1</v>
      </c>
      <c r="D5" s="69">
        <v>6</v>
      </c>
      <c r="E5" s="73">
        <v>0</v>
      </c>
      <c r="F5" s="69">
        <v>11</v>
      </c>
    </row>
    <row r="31" spans="1:12" ht="16.8" customHeight="1">
      <c r="A31" s="215" t="s">
        <v>63</v>
      </c>
      <c r="B31" s="215" t="s">
        <v>7</v>
      </c>
      <c r="C31" s="215" t="s">
        <v>64</v>
      </c>
      <c r="D31" s="215" t="s">
        <v>66</v>
      </c>
      <c r="E31" s="215" t="s">
        <v>67</v>
      </c>
      <c r="F31" s="216" t="s">
        <v>68</v>
      </c>
      <c r="G31" s="193"/>
      <c r="H31" s="193"/>
      <c r="I31" s="193"/>
      <c r="J31" s="193"/>
      <c r="K31" s="194"/>
      <c r="L31" s="216" t="s">
        <v>69</v>
      </c>
    </row>
    <row r="32" spans="1:12" ht="16.8" customHeight="1">
      <c r="A32" s="195"/>
      <c r="B32" s="195"/>
      <c r="C32" s="195"/>
      <c r="D32" s="195"/>
      <c r="E32" s="195"/>
      <c r="F32" s="216" t="s">
        <v>39</v>
      </c>
      <c r="G32" s="193"/>
      <c r="H32" s="194"/>
      <c r="I32" s="216" t="s">
        <v>40</v>
      </c>
      <c r="J32" s="193"/>
      <c r="K32" s="194"/>
      <c r="L32" s="195"/>
    </row>
    <row r="33" spans="1:147" ht="16.8" customHeight="1">
      <c r="A33" s="196"/>
      <c r="B33" s="196"/>
      <c r="C33" s="196"/>
      <c r="D33" s="196"/>
      <c r="E33" s="196"/>
      <c r="F33" s="93" t="s">
        <v>70</v>
      </c>
      <c r="G33" s="94" t="s">
        <v>71</v>
      </c>
      <c r="H33" s="93" t="s">
        <v>72</v>
      </c>
      <c r="I33" s="93" t="s">
        <v>70</v>
      </c>
      <c r="J33" s="93" t="s">
        <v>71</v>
      </c>
      <c r="K33" s="93" t="s">
        <v>72</v>
      </c>
      <c r="L33" s="196"/>
    </row>
    <row r="34" spans="1:147" ht="16.8" customHeight="1">
      <c r="A34" s="218" t="s">
        <v>270</v>
      </c>
      <c r="B34" s="193"/>
      <c r="C34" s="193"/>
      <c r="D34" s="193"/>
      <c r="E34" s="193"/>
      <c r="F34" s="193"/>
      <c r="G34" s="193"/>
      <c r="H34" s="193"/>
      <c r="I34" s="193"/>
      <c r="J34" s="193"/>
      <c r="K34" s="193"/>
      <c r="L34" s="194"/>
    </row>
    <row r="35" spans="1:147" ht="40.200000000000003" customHeight="1">
      <c r="A35" s="91" t="s">
        <v>271</v>
      </c>
      <c r="B35" s="91" t="s">
        <v>272</v>
      </c>
      <c r="C35" s="89"/>
      <c r="D35" s="92" t="s">
        <v>273</v>
      </c>
      <c r="E35" s="92" t="s">
        <v>274</v>
      </c>
      <c r="F35" s="95" t="s">
        <v>78</v>
      </c>
      <c r="G35" s="90">
        <v>46360</v>
      </c>
      <c r="H35" s="89" t="s">
        <v>10</v>
      </c>
      <c r="I35" s="95"/>
      <c r="J35" s="96"/>
      <c r="K35" s="95"/>
      <c r="L35" s="97"/>
    </row>
    <row r="36" spans="1:147" ht="40.200000000000003" customHeight="1">
      <c r="A36" s="91" t="s">
        <v>275</v>
      </c>
      <c r="B36" s="91" t="s">
        <v>276</v>
      </c>
      <c r="C36" s="89"/>
      <c r="D36" s="92" t="s">
        <v>277</v>
      </c>
      <c r="E36" s="92" t="s">
        <v>278</v>
      </c>
      <c r="F36" s="95" t="s">
        <v>78</v>
      </c>
      <c r="G36" s="90">
        <v>46360</v>
      </c>
      <c r="H36" s="89" t="s">
        <v>10</v>
      </c>
      <c r="I36" s="95"/>
      <c r="J36" s="96"/>
      <c r="K36" s="95"/>
      <c r="L36" s="97"/>
    </row>
    <row r="37" spans="1:147" ht="40.200000000000003" customHeight="1">
      <c r="A37" s="91" t="s">
        <v>279</v>
      </c>
      <c r="B37" s="91" t="s">
        <v>280</v>
      </c>
      <c r="C37" s="89"/>
      <c r="D37" s="92" t="s">
        <v>281</v>
      </c>
      <c r="E37" s="92" t="s">
        <v>282</v>
      </c>
      <c r="F37" s="95" t="s">
        <v>78</v>
      </c>
      <c r="G37" s="90">
        <v>46360</v>
      </c>
      <c r="H37" s="89" t="s">
        <v>10</v>
      </c>
      <c r="I37" s="95"/>
      <c r="J37" s="96"/>
      <c r="K37" s="95"/>
      <c r="L37" s="97"/>
    </row>
    <row r="38" spans="1:147" ht="40.200000000000003" customHeight="1">
      <c r="A38" s="91" t="s">
        <v>283</v>
      </c>
      <c r="B38" s="91" t="s">
        <v>284</v>
      </c>
      <c r="C38" s="89"/>
      <c r="D38" s="92" t="s">
        <v>285</v>
      </c>
      <c r="E38" s="92" t="s">
        <v>286</v>
      </c>
      <c r="F38" s="95" t="s">
        <v>78</v>
      </c>
      <c r="G38" s="90">
        <v>46360</v>
      </c>
      <c r="H38" s="89" t="s">
        <v>10</v>
      </c>
      <c r="I38" s="95"/>
      <c r="J38" s="96"/>
      <c r="K38" s="95"/>
      <c r="L38" s="97"/>
    </row>
    <row r="39" spans="1:147" ht="40.200000000000003" customHeight="1">
      <c r="A39" s="91" t="s">
        <v>287</v>
      </c>
      <c r="B39" s="91" t="s">
        <v>288</v>
      </c>
      <c r="C39" s="89"/>
      <c r="D39" s="92" t="s">
        <v>289</v>
      </c>
      <c r="E39" s="92" t="s">
        <v>290</v>
      </c>
      <c r="F39" s="95" t="s">
        <v>78</v>
      </c>
      <c r="G39" s="90">
        <v>46360</v>
      </c>
      <c r="H39" s="89" t="s">
        <v>10</v>
      </c>
      <c r="I39" s="95"/>
      <c r="J39" s="96"/>
      <c r="K39" s="95"/>
      <c r="L39" s="97"/>
    </row>
    <row r="40" spans="1:147" ht="40.200000000000003" customHeight="1">
      <c r="A40" s="89" t="s">
        <v>291</v>
      </c>
      <c r="B40" s="89" t="s">
        <v>292</v>
      </c>
      <c r="C40" s="89"/>
      <c r="D40" s="89" t="s">
        <v>293</v>
      </c>
      <c r="E40" s="89" t="s">
        <v>294</v>
      </c>
      <c r="F40" s="95" t="s">
        <v>78</v>
      </c>
      <c r="G40" s="90">
        <v>46360</v>
      </c>
      <c r="H40" s="89" t="s">
        <v>10</v>
      </c>
      <c r="I40" s="95"/>
      <c r="J40" s="97"/>
      <c r="K40" s="97"/>
      <c r="L40" s="97"/>
      <c r="M40" s="38"/>
    </row>
    <row r="41" spans="1:147" s="85" customFormat="1" ht="16.8" customHeight="1">
      <c r="A41" s="217" t="s">
        <v>295</v>
      </c>
      <c r="B41" s="193"/>
      <c r="C41" s="193"/>
      <c r="D41" s="193"/>
      <c r="E41" s="193"/>
      <c r="F41" s="193"/>
      <c r="G41" s="193"/>
      <c r="H41" s="193"/>
      <c r="I41" s="193"/>
      <c r="J41" s="193"/>
      <c r="K41" s="193"/>
      <c r="L41" s="194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  <c r="AP41" s="88"/>
      <c r="AQ41" s="88"/>
      <c r="AR41" s="88"/>
      <c r="AS41" s="88"/>
      <c r="AT41" s="88"/>
      <c r="AU41" s="88"/>
      <c r="AV41" s="88"/>
      <c r="AW41" s="88"/>
      <c r="AX41" s="88"/>
      <c r="AY41" s="88"/>
      <c r="AZ41" s="88"/>
      <c r="BA41" s="88"/>
      <c r="BB41" s="88"/>
      <c r="BC41" s="88"/>
      <c r="BD41" s="88"/>
      <c r="BE41" s="88"/>
      <c r="BF41" s="88"/>
      <c r="BG41" s="88"/>
      <c r="BH41" s="88"/>
      <c r="BI41" s="88"/>
      <c r="BJ41" s="88"/>
      <c r="BK41" s="88"/>
      <c r="BL41" s="88"/>
      <c r="BM41" s="88"/>
      <c r="BN41" s="88"/>
      <c r="BO41" s="88"/>
      <c r="BP41" s="88"/>
      <c r="BQ41" s="88"/>
      <c r="BR41" s="88"/>
      <c r="BS41" s="88"/>
      <c r="BT41" s="88"/>
      <c r="BU41" s="88"/>
      <c r="BV41" s="88"/>
      <c r="BW41" s="88"/>
      <c r="BX41" s="88"/>
      <c r="BY41" s="88"/>
      <c r="BZ41" s="88"/>
      <c r="CA41" s="88"/>
      <c r="CB41" s="88"/>
      <c r="CC41" s="88"/>
      <c r="CD41" s="88"/>
      <c r="CE41" s="88"/>
      <c r="CF41" s="88"/>
      <c r="CG41" s="88"/>
      <c r="CH41" s="88"/>
      <c r="CI41" s="88"/>
      <c r="CJ41" s="88"/>
      <c r="CK41" s="88"/>
      <c r="CL41" s="88"/>
      <c r="CM41" s="88"/>
      <c r="CN41" s="88"/>
      <c r="CO41" s="88"/>
      <c r="CP41" s="88"/>
      <c r="CQ41" s="88"/>
      <c r="CR41" s="88"/>
      <c r="CS41" s="88"/>
      <c r="CT41" s="88"/>
      <c r="CU41" s="88"/>
      <c r="CV41" s="88"/>
      <c r="CW41" s="88"/>
      <c r="CX41" s="88"/>
      <c r="CY41" s="88"/>
      <c r="CZ41" s="88"/>
      <c r="DA41" s="88"/>
      <c r="DB41" s="88"/>
      <c r="DC41" s="88"/>
      <c r="DD41" s="88"/>
      <c r="DE41" s="88"/>
      <c r="DF41" s="88"/>
      <c r="DG41" s="88"/>
      <c r="DH41" s="88"/>
      <c r="DI41" s="88"/>
      <c r="DJ41" s="88"/>
      <c r="DK41" s="88"/>
      <c r="DL41" s="88"/>
      <c r="DM41" s="88"/>
      <c r="DN41" s="88"/>
      <c r="DO41" s="88"/>
      <c r="DP41" s="88"/>
      <c r="DQ41" s="88"/>
      <c r="DR41" s="88"/>
      <c r="DS41" s="88"/>
      <c r="DT41" s="88"/>
      <c r="DU41" s="88"/>
      <c r="DV41" s="88"/>
      <c r="DW41" s="88"/>
      <c r="DX41" s="88"/>
      <c r="DY41" s="88"/>
      <c r="DZ41" s="88"/>
      <c r="EA41" s="88"/>
      <c r="EB41" s="88"/>
      <c r="EC41" s="88"/>
      <c r="ED41" s="88"/>
      <c r="EE41" s="88"/>
      <c r="EF41" s="88"/>
      <c r="EG41" s="88"/>
      <c r="EH41" s="88"/>
      <c r="EI41" s="88"/>
      <c r="EJ41" s="88"/>
      <c r="EK41" s="88"/>
      <c r="EL41" s="88"/>
      <c r="EM41" s="88"/>
      <c r="EN41" s="88"/>
      <c r="EO41" s="88"/>
      <c r="EP41" s="88"/>
      <c r="EQ41" s="88"/>
    </row>
    <row r="42" spans="1:147" s="85" customFormat="1" ht="50.4" customHeight="1">
      <c r="A42" s="92" t="s">
        <v>296</v>
      </c>
      <c r="B42" s="145" t="s">
        <v>297</v>
      </c>
      <c r="C42" s="92" t="s">
        <v>298</v>
      </c>
      <c r="D42" s="89" t="s">
        <v>299</v>
      </c>
      <c r="E42" s="89" t="s">
        <v>300</v>
      </c>
      <c r="F42" s="95" t="s">
        <v>78</v>
      </c>
      <c r="G42" s="90">
        <v>46360</v>
      </c>
      <c r="H42" s="89" t="s">
        <v>10</v>
      </c>
      <c r="I42" s="95" t="s">
        <v>78</v>
      </c>
      <c r="J42" s="96">
        <v>46360</v>
      </c>
      <c r="K42" s="89" t="s">
        <v>10</v>
      </c>
      <c r="L42" s="89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  <c r="AP42" s="88"/>
      <c r="AQ42" s="88"/>
      <c r="AR42" s="88"/>
      <c r="AS42" s="88"/>
      <c r="AT42" s="88"/>
      <c r="AU42" s="88"/>
      <c r="AV42" s="88"/>
      <c r="AW42" s="88"/>
      <c r="AX42" s="88"/>
      <c r="AY42" s="88"/>
      <c r="AZ42" s="88"/>
      <c r="BA42" s="88"/>
      <c r="BB42" s="88"/>
      <c r="BC42" s="88"/>
      <c r="BD42" s="88"/>
      <c r="BE42" s="88"/>
      <c r="BF42" s="88"/>
      <c r="BG42" s="88"/>
      <c r="BH42" s="88"/>
      <c r="BI42" s="88"/>
      <c r="BJ42" s="88"/>
      <c r="BK42" s="88"/>
      <c r="BL42" s="88"/>
      <c r="BM42" s="88"/>
      <c r="BN42" s="88"/>
      <c r="BO42" s="88"/>
      <c r="BP42" s="88"/>
      <c r="BQ42" s="88"/>
      <c r="BR42" s="88"/>
      <c r="BS42" s="88"/>
      <c r="BT42" s="88"/>
      <c r="BU42" s="88"/>
      <c r="BV42" s="88"/>
      <c r="BW42" s="88"/>
      <c r="BX42" s="88"/>
      <c r="BY42" s="88"/>
      <c r="BZ42" s="88"/>
      <c r="CA42" s="88"/>
      <c r="CB42" s="88"/>
      <c r="CC42" s="88"/>
      <c r="CD42" s="88"/>
      <c r="CE42" s="88"/>
      <c r="CF42" s="88"/>
      <c r="CG42" s="88"/>
      <c r="CH42" s="88"/>
      <c r="CI42" s="88"/>
      <c r="CJ42" s="88"/>
      <c r="CK42" s="88"/>
      <c r="CL42" s="88"/>
      <c r="CM42" s="88"/>
      <c r="CN42" s="88"/>
      <c r="CO42" s="88"/>
      <c r="CP42" s="88"/>
      <c r="CQ42" s="88"/>
      <c r="CR42" s="88"/>
      <c r="CS42" s="88"/>
      <c r="CT42" s="88"/>
      <c r="CU42" s="88"/>
      <c r="CV42" s="88"/>
      <c r="CW42" s="88"/>
      <c r="CX42" s="88"/>
      <c r="CY42" s="88"/>
      <c r="CZ42" s="88"/>
      <c r="DA42" s="88"/>
      <c r="DB42" s="88"/>
      <c r="DC42" s="88"/>
      <c r="DD42" s="88"/>
      <c r="DE42" s="88"/>
      <c r="DF42" s="88"/>
      <c r="DG42" s="88"/>
      <c r="DH42" s="88"/>
      <c r="DI42" s="88"/>
      <c r="DJ42" s="88"/>
      <c r="DK42" s="88"/>
      <c r="DL42" s="88"/>
      <c r="DM42" s="88"/>
      <c r="DN42" s="88"/>
      <c r="DO42" s="88"/>
      <c r="DP42" s="88"/>
      <c r="DQ42" s="88"/>
      <c r="DR42" s="88"/>
      <c r="DS42" s="88"/>
      <c r="DT42" s="88"/>
      <c r="DU42" s="88"/>
      <c r="DV42" s="88"/>
      <c r="DW42" s="88"/>
      <c r="DX42" s="88"/>
      <c r="DY42" s="88"/>
      <c r="DZ42" s="88"/>
      <c r="EA42" s="88"/>
      <c r="EB42" s="88"/>
      <c r="EC42" s="88"/>
      <c r="ED42" s="88"/>
      <c r="EE42" s="88"/>
      <c r="EF42" s="88"/>
      <c r="EG42" s="88"/>
      <c r="EH42" s="88"/>
      <c r="EI42" s="88"/>
      <c r="EJ42" s="88"/>
      <c r="EK42" s="88"/>
      <c r="EL42" s="88"/>
      <c r="EM42" s="88"/>
      <c r="EN42" s="88"/>
      <c r="EO42" s="88"/>
      <c r="EP42" s="88"/>
      <c r="EQ42" s="88"/>
    </row>
    <row r="43" spans="1:147" s="85" customFormat="1" ht="33.6" customHeight="1">
      <c r="A43" s="92" t="s">
        <v>301</v>
      </c>
      <c r="B43" s="145" t="s">
        <v>302</v>
      </c>
      <c r="C43" s="92" t="s">
        <v>303</v>
      </c>
      <c r="D43" s="89" t="s">
        <v>304</v>
      </c>
      <c r="E43" s="89" t="s">
        <v>305</v>
      </c>
      <c r="F43" s="95" t="s">
        <v>78</v>
      </c>
      <c r="G43" s="90">
        <v>46360</v>
      </c>
      <c r="H43" s="89" t="s">
        <v>10</v>
      </c>
      <c r="I43" s="95" t="s">
        <v>78</v>
      </c>
      <c r="J43" s="96">
        <v>46360</v>
      </c>
      <c r="K43" s="89" t="s">
        <v>10</v>
      </c>
      <c r="L43" s="89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  <c r="AP43" s="88"/>
      <c r="AQ43" s="88"/>
      <c r="AR43" s="88"/>
      <c r="AS43" s="88"/>
      <c r="AT43" s="88"/>
      <c r="AU43" s="88"/>
      <c r="AV43" s="88"/>
      <c r="AW43" s="88"/>
      <c r="AX43" s="88"/>
      <c r="AY43" s="88"/>
      <c r="AZ43" s="88"/>
      <c r="BA43" s="88"/>
      <c r="BB43" s="88"/>
      <c r="BC43" s="88"/>
      <c r="BD43" s="88"/>
      <c r="BE43" s="88"/>
      <c r="BF43" s="88"/>
      <c r="BG43" s="88"/>
      <c r="BH43" s="88"/>
      <c r="BI43" s="88"/>
      <c r="BJ43" s="88"/>
      <c r="BK43" s="88"/>
      <c r="BL43" s="88"/>
      <c r="BM43" s="88"/>
      <c r="BN43" s="88"/>
      <c r="BO43" s="88"/>
      <c r="BP43" s="88"/>
      <c r="BQ43" s="88"/>
      <c r="BR43" s="88"/>
      <c r="BS43" s="88"/>
      <c r="BT43" s="88"/>
      <c r="BU43" s="88"/>
      <c r="BV43" s="88"/>
      <c r="BW43" s="88"/>
      <c r="BX43" s="88"/>
      <c r="BY43" s="88"/>
      <c r="BZ43" s="88"/>
      <c r="CA43" s="88"/>
      <c r="CB43" s="88"/>
      <c r="CC43" s="88"/>
      <c r="CD43" s="88"/>
      <c r="CE43" s="88"/>
      <c r="CF43" s="88"/>
      <c r="CG43" s="88"/>
      <c r="CH43" s="88"/>
      <c r="CI43" s="88"/>
      <c r="CJ43" s="88"/>
      <c r="CK43" s="88"/>
      <c r="CL43" s="88"/>
      <c r="CM43" s="88"/>
      <c r="CN43" s="88"/>
      <c r="CO43" s="88"/>
      <c r="CP43" s="88"/>
      <c r="CQ43" s="88"/>
      <c r="CR43" s="88"/>
      <c r="CS43" s="88"/>
      <c r="CT43" s="88"/>
      <c r="CU43" s="88"/>
      <c r="CV43" s="88"/>
      <c r="CW43" s="88"/>
      <c r="CX43" s="88"/>
      <c r="CY43" s="88"/>
      <c r="CZ43" s="88"/>
      <c r="DA43" s="88"/>
      <c r="DB43" s="88"/>
      <c r="DC43" s="88"/>
      <c r="DD43" s="88"/>
      <c r="DE43" s="88"/>
      <c r="DF43" s="88"/>
      <c r="DG43" s="88"/>
      <c r="DH43" s="88"/>
      <c r="DI43" s="88"/>
      <c r="DJ43" s="88"/>
      <c r="DK43" s="88"/>
      <c r="DL43" s="88"/>
      <c r="DM43" s="88"/>
      <c r="DN43" s="88"/>
      <c r="DO43" s="88"/>
      <c r="DP43" s="88"/>
      <c r="DQ43" s="88"/>
      <c r="DR43" s="88"/>
      <c r="DS43" s="88"/>
      <c r="DT43" s="88"/>
      <c r="DU43" s="88"/>
      <c r="DV43" s="88"/>
      <c r="DW43" s="88"/>
      <c r="DX43" s="88"/>
      <c r="DY43" s="88"/>
      <c r="DZ43" s="88"/>
      <c r="EA43" s="88"/>
      <c r="EB43" s="88"/>
      <c r="EC43" s="88"/>
      <c r="ED43" s="88"/>
      <c r="EE43" s="88"/>
      <c r="EF43" s="88"/>
      <c r="EG43" s="88"/>
      <c r="EH43" s="88"/>
      <c r="EI43" s="88"/>
      <c r="EJ43" s="88"/>
      <c r="EK43" s="88"/>
      <c r="EL43" s="88"/>
      <c r="EM43" s="88"/>
      <c r="EN43" s="88"/>
      <c r="EO43" s="88"/>
      <c r="EP43" s="88"/>
      <c r="EQ43" s="88"/>
    </row>
    <row r="44" spans="1:147" s="85" customFormat="1" ht="33.6" customHeight="1">
      <c r="A44" s="92" t="s">
        <v>306</v>
      </c>
      <c r="B44" s="145" t="s">
        <v>307</v>
      </c>
      <c r="C44" s="92" t="s">
        <v>308</v>
      </c>
      <c r="D44" s="89" t="s">
        <v>309</v>
      </c>
      <c r="E44" s="89" t="s">
        <v>310</v>
      </c>
      <c r="F44" s="95" t="s">
        <v>78</v>
      </c>
      <c r="G44" s="90">
        <v>46360</v>
      </c>
      <c r="H44" s="89" t="s">
        <v>10</v>
      </c>
      <c r="I44" s="95" t="s">
        <v>78</v>
      </c>
      <c r="J44" s="96">
        <v>46360</v>
      </c>
      <c r="K44" s="89" t="s">
        <v>10</v>
      </c>
      <c r="L44" s="89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  <c r="AP44" s="88"/>
      <c r="AQ44" s="88"/>
      <c r="AR44" s="88"/>
      <c r="AS44" s="88"/>
      <c r="AT44" s="88"/>
      <c r="AU44" s="88"/>
      <c r="AV44" s="88"/>
      <c r="AW44" s="88"/>
      <c r="AX44" s="88"/>
      <c r="AY44" s="88"/>
      <c r="AZ44" s="88"/>
      <c r="BA44" s="88"/>
      <c r="BB44" s="88"/>
      <c r="BC44" s="88"/>
      <c r="BD44" s="88"/>
      <c r="BE44" s="88"/>
      <c r="BF44" s="88"/>
      <c r="BG44" s="88"/>
      <c r="BH44" s="88"/>
      <c r="BI44" s="88"/>
      <c r="BJ44" s="88"/>
      <c r="BK44" s="88"/>
      <c r="BL44" s="88"/>
      <c r="BM44" s="88"/>
      <c r="BN44" s="88"/>
      <c r="BO44" s="88"/>
      <c r="BP44" s="88"/>
      <c r="BQ44" s="88"/>
      <c r="BR44" s="88"/>
      <c r="BS44" s="88"/>
      <c r="BT44" s="88"/>
      <c r="BU44" s="88"/>
      <c r="BV44" s="88"/>
      <c r="BW44" s="88"/>
      <c r="BX44" s="88"/>
      <c r="BY44" s="88"/>
      <c r="BZ44" s="88"/>
      <c r="CA44" s="88"/>
      <c r="CB44" s="88"/>
      <c r="CC44" s="88"/>
      <c r="CD44" s="88"/>
      <c r="CE44" s="88"/>
      <c r="CF44" s="88"/>
      <c r="CG44" s="88"/>
      <c r="CH44" s="88"/>
      <c r="CI44" s="88"/>
      <c r="CJ44" s="88"/>
      <c r="CK44" s="88"/>
      <c r="CL44" s="88"/>
      <c r="CM44" s="88"/>
      <c r="CN44" s="88"/>
      <c r="CO44" s="88"/>
      <c r="CP44" s="88"/>
      <c r="CQ44" s="88"/>
      <c r="CR44" s="88"/>
      <c r="CS44" s="88"/>
      <c r="CT44" s="88"/>
      <c r="CU44" s="88"/>
      <c r="CV44" s="88"/>
      <c r="CW44" s="88"/>
      <c r="CX44" s="88"/>
      <c r="CY44" s="88"/>
      <c r="CZ44" s="88"/>
      <c r="DA44" s="88"/>
      <c r="DB44" s="88"/>
      <c r="DC44" s="88"/>
      <c r="DD44" s="88"/>
      <c r="DE44" s="88"/>
      <c r="DF44" s="88"/>
      <c r="DG44" s="88"/>
      <c r="DH44" s="88"/>
      <c r="DI44" s="88"/>
      <c r="DJ44" s="88"/>
      <c r="DK44" s="88"/>
      <c r="DL44" s="88"/>
      <c r="DM44" s="88"/>
      <c r="DN44" s="88"/>
      <c r="DO44" s="88"/>
      <c r="DP44" s="88"/>
      <c r="DQ44" s="88"/>
      <c r="DR44" s="88"/>
      <c r="DS44" s="88"/>
      <c r="DT44" s="88"/>
      <c r="DU44" s="88"/>
      <c r="DV44" s="88"/>
      <c r="DW44" s="88"/>
      <c r="DX44" s="88"/>
      <c r="DY44" s="88"/>
      <c r="DZ44" s="88"/>
      <c r="EA44" s="88"/>
      <c r="EB44" s="88"/>
      <c r="EC44" s="88"/>
      <c r="ED44" s="88"/>
      <c r="EE44" s="88"/>
      <c r="EF44" s="88"/>
      <c r="EG44" s="88"/>
      <c r="EH44" s="88"/>
      <c r="EI44" s="88"/>
      <c r="EJ44" s="88"/>
      <c r="EK44" s="88"/>
      <c r="EL44" s="88"/>
      <c r="EM44" s="88"/>
      <c r="EN44" s="88"/>
      <c r="EO44" s="88"/>
      <c r="EP44" s="88"/>
      <c r="EQ44" s="88"/>
    </row>
    <row r="45" spans="1:147" s="85" customFormat="1" ht="33.6" customHeight="1">
      <c r="A45" s="92" t="s">
        <v>311</v>
      </c>
      <c r="B45" s="145" t="s">
        <v>312</v>
      </c>
      <c r="C45" s="92" t="s">
        <v>313</v>
      </c>
      <c r="D45" s="89" t="s">
        <v>314</v>
      </c>
      <c r="E45" s="89" t="s">
        <v>315</v>
      </c>
      <c r="F45" s="95" t="s">
        <v>78</v>
      </c>
      <c r="G45" s="90">
        <v>46360</v>
      </c>
      <c r="H45" s="89" t="s">
        <v>10</v>
      </c>
      <c r="I45" s="95" t="s">
        <v>78</v>
      </c>
      <c r="J45" s="96">
        <v>46360</v>
      </c>
      <c r="K45" s="89" t="s">
        <v>10</v>
      </c>
      <c r="L45" s="89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  <c r="AP45" s="88"/>
      <c r="AQ45" s="88"/>
      <c r="AR45" s="88"/>
      <c r="AS45" s="88"/>
      <c r="AT45" s="88"/>
      <c r="AU45" s="88"/>
      <c r="AV45" s="88"/>
      <c r="AW45" s="88"/>
      <c r="AX45" s="88"/>
      <c r="AY45" s="88"/>
      <c r="AZ45" s="88"/>
      <c r="BA45" s="88"/>
      <c r="BB45" s="88"/>
      <c r="BC45" s="88"/>
      <c r="BD45" s="88"/>
      <c r="BE45" s="88"/>
      <c r="BF45" s="88"/>
      <c r="BG45" s="88"/>
      <c r="BH45" s="88"/>
      <c r="BI45" s="88"/>
      <c r="BJ45" s="88"/>
      <c r="BK45" s="88"/>
      <c r="BL45" s="88"/>
      <c r="BM45" s="88"/>
      <c r="BN45" s="88"/>
      <c r="BO45" s="88"/>
      <c r="BP45" s="88"/>
      <c r="BQ45" s="88"/>
      <c r="BR45" s="88"/>
      <c r="BS45" s="88"/>
      <c r="BT45" s="88"/>
      <c r="BU45" s="88"/>
      <c r="BV45" s="88"/>
      <c r="BW45" s="88"/>
      <c r="BX45" s="88"/>
      <c r="BY45" s="88"/>
      <c r="BZ45" s="88"/>
      <c r="CA45" s="88"/>
      <c r="CB45" s="88"/>
      <c r="CC45" s="88"/>
      <c r="CD45" s="88"/>
      <c r="CE45" s="88"/>
      <c r="CF45" s="88"/>
      <c r="CG45" s="88"/>
      <c r="CH45" s="88"/>
      <c r="CI45" s="88"/>
      <c r="CJ45" s="88"/>
      <c r="CK45" s="88"/>
      <c r="CL45" s="88"/>
      <c r="CM45" s="88"/>
      <c r="CN45" s="88"/>
      <c r="CO45" s="88"/>
      <c r="CP45" s="88"/>
      <c r="CQ45" s="88"/>
      <c r="CR45" s="88"/>
      <c r="CS45" s="88"/>
      <c r="CT45" s="88"/>
      <c r="CU45" s="88"/>
      <c r="CV45" s="88"/>
      <c r="CW45" s="88"/>
      <c r="CX45" s="88"/>
      <c r="CY45" s="88"/>
      <c r="CZ45" s="88"/>
      <c r="DA45" s="88"/>
      <c r="DB45" s="88"/>
      <c r="DC45" s="88"/>
      <c r="DD45" s="88"/>
      <c r="DE45" s="88"/>
      <c r="DF45" s="88"/>
      <c r="DG45" s="88"/>
      <c r="DH45" s="88"/>
      <c r="DI45" s="88"/>
      <c r="DJ45" s="88"/>
      <c r="DK45" s="88"/>
      <c r="DL45" s="88"/>
      <c r="DM45" s="88"/>
      <c r="DN45" s="88"/>
      <c r="DO45" s="88"/>
      <c r="DP45" s="88"/>
      <c r="DQ45" s="88"/>
      <c r="DR45" s="88"/>
      <c r="DS45" s="88"/>
      <c r="DT45" s="88"/>
      <c r="DU45" s="88"/>
      <c r="DV45" s="88"/>
      <c r="DW45" s="88"/>
      <c r="DX45" s="88"/>
      <c r="DY45" s="88"/>
      <c r="DZ45" s="88"/>
      <c r="EA45" s="88"/>
      <c r="EB45" s="88"/>
      <c r="EC45" s="88"/>
      <c r="ED45" s="88"/>
      <c r="EE45" s="88"/>
      <c r="EF45" s="88"/>
      <c r="EG45" s="88"/>
      <c r="EH45" s="88"/>
      <c r="EI45" s="88"/>
      <c r="EJ45" s="88"/>
      <c r="EK45" s="88"/>
      <c r="EL45" s="88"/>
      <c r="EM45" s="88"/>
      <c r="EN45" s="88"/>
      <c r="EO45" s="88"/>
      <c r="EP45" s="88"/>
      <c r="EQ45" s="88"/>
    </row>
    <row r="46" spans="1:147" s="85" customFormat="1" ht="33.6" customHeight="1">
      <c r="A46" s="92" t="s">
        <v>316</v>
      </c>
      <c r="B46" s="145" t="s">
        <v>317</v>
      </c>
      <c r="C46" s="92" t="s">
        <v>318</v>
      </c>
      <c r="D46" s="89" t="s">
        <v>319</v>
      </c>
      <c r="E46" s="89" t="s">
        <v>320</v>
      </c>
      <c r="F46" s="95" t="s">
        <v>78</v>
      </c>
      <c r="G46" s="90">
        <v>46360</v>
      </c>
      <c r="H46" s="89" t="s">
        <v>10</v>
      </c>
      <c r="I46" s="95" t="s">
        <v>321</v>
      </c>
      <c r="J46" s="96">
        <v>46360</v>
      </c>
      <c r="K46" s="89" t="s">
        <v>10</v>
      </c>
      <c r="L46" s="89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  <c r="AP46" s="88"/>
      <c r="AQ46" s="88"/>
      <c r="AR46" s="88"/>
      <c r="AS46" s="88"/>
      <c r="AT46" s="88"/>
      <c r="AU46" s="88"/>
      <c r="AV46" s="88"/>
      <c r="AW46" s="88"/>
      <c r="AX46" s="88"/>
      <c r="AY46" s="88"/>
      <c r="AZ46" s="88"/>
      <c r="BA46" s="88"/>
      <c r="BB46" s="88"/>
      <c r="BC46" s="88"/>
      <c r="BD46" s="88"/>
      <c r="BE46" s="88"/>
      <c r="BF46" s="88"/>
      <c r="BG46" s="88"/>
      <c r="BH46" s="88"/>
      <c r="BI46" s="88"/>
      <c r="BJ46" s="88"/>
      <c r="BK46" s="88"/>
      <c r="BL46" s="88"/>
      <c r="BM46" s="88"/>
      <c r="BN46" s="88"/>
      <c r="BO46" s="88"/>
      <c r="BP46" s="88"/>
      <c r="BQ46" s="88"/>
      <c r="BR46" s="88"/>
      <c r="BS46" s="88"/>
      <c r="BT46" s="88"/>
      <c r="BU46" s="88"/>
      <c r="BV46" s="88"/>
      <c r="BW46" s="88"/>
      <c r="BX46" s="88"/>
      <c r="BY46" s="88"/>
      <c r="BZ46" s="88"/>
      <c r="CA46" s="88"/>
      <c r="CB46" s="88"/>
      <c r="CC46" s="88"/>
      <c r="CD46" s="88"/>
      <c r="CE46" s="88"/>
      <c r="CF46" s="88"/>
      <c r="CG46" s="88"/>
      <c r="CH46" s="88"/>
      <c r="CI46" s="88"/>
      <c r="CJ46" s="88"/>
      <c r="CK46" s="88"/>
      <c r="CL46" s="88"/>
      <c r="CM46" s="88"/>
      <c r="CN46" s="88"/>
      <c r="CO46" s="88"/>
      <c r="CP46" s="88"/>
      <c r="CQ46" s="88"/>
      <c r="CR46" s="88"/>
      <c r="CS46" s="88"/>
      <c r="CT46" s="88"/>
      <c r="CU46" s="88"/>
      <c r="CV46" s="88"/>
      <c r="CW46" s="88"/>
      <c r="CX46" s="88"/>
      <c r="CY46" s="88"/>
      <c r="CZ46" s="88"/>
      <c r="DA46" s="88"/>
      <c r="DB46" s="88"/>
      <c r="DC46" s="88"/>
      <c r="DD46" s="88"/>
      <c r="DE46" s="88"/>
      <c r="DF46" s="88"/>
      <c r="DG46" s="88"/>
      <c r="DH46" s="88"/>
      <c r="DI46" s="88"/>
      <c r="DJ46" s="88"/>
      <c r="DK46" s="88"/>
      <c r="DL46" s="88"/>
      <c r="DM46" s="88"/>
      <c r="DN46" s="88"/>
      <c r="DO46" s="88"/>
      <c r="DP46" s="88"/>
      <c r="DQ46" s="88"/>
      <c r="DR46" s="88"/>
      <c r="DS46" s="88"/>
      <c r="DT46" s="88"/>
      <c r="DU46" s="88"/>
      <c r="DV46" s="88"/>
      <c r="DW46" s="88"/>
      <c r="DX46" s="88"/>
      <c r="DY46" s="88"/>
      <c r="DZ46" s="88"/>
      <c r="EA46" s="88"/>
      <c r="EB46" s="88"/>
      <c r="EC46" s="88"/>
      <c r="ED46" s="88"/>
      <c r="EE46" s="88"/>
      <c r="EF46" s="88"/>
      <c r="EG46" s="88"/>
      <c r="EH46" s="88"/>
      <c r="EI46" s="88"/>
      <c r="EJ46" s="88"/>
      <c r="EK46" s="88"/>
      <c r="EL46" s="88"/>
      <c r="EM46" s="88"/>
      <c r="EN46" s="88"/>
      <c r="EO46" s="88"/>
      <c r="EP46" s="88"/>
      <c r="EQ46" s="88"/>
    </row>
  </sheetData>
  <mergeCells count="13">
    <mergeCell ref="B2:F2"/>
    <mergeCell ref="F31:K31"/>
    <mergeCell ref="F32:H32"/>
    <mergeCell ref="B1:F1"/>
    <mergeCell ref="A31:A33"/>
    <mergeCell ref="E31:E33"/>
    <mergeCell ref="B31:B33"/>
    <mergeCell ref="I32:K32"/>
    <mergeCell ref="D31:D33"/>
    <mergeCell ref="C31:C33"/>
    <mergeCell ref="A41:L41"/>
    <mergeCell ref="A34:L34"/>
    <mergeCell ref="L31:L33"/>
  </mergeCells>
  <dataValidations count="1">
    <dataValidation type="list" operator="equal" allowBlank="1" showErrorMessage="1" promptTitle="dfdf" sqref="F35:F40 F42:F46 I35:I40 I42:I46" xr:uid="{00000000-0002-0000-0500-000000000000}">
      <formula1>"Passed,Untested,Failed,Blocked"</formula1>
      <formula2>0</formula2>
    </dataValidation>
  </dataValidation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2060"/>
  </sheetPr>
  <dimension ref="A1:M48"/>
  <sheetViews>
    <sheetView topLeftCell="B34" zoomScale="70" zoomScaleNormal="70" workbookViewId="0">
      <selection activeCell="K43" sqref="K43:K48"/>
    </sheetView>
  </sheetViews>
  <sheetFormatPr defaultColWidth="9.109375" defaultRowHeight="16.8"/>
  <cols>
    <col min="1" max="1" width="15.109375" style="11" bestFit="1" customWidth="1"/>
    <col min="2" max="2" width="27.44140625" style="11" customWidth="1"/>
    <col min="3" max="3" width="43.5546875" style="11" customWidth="1"/>
    <col min="4" max="4" width="55.5546875" style="11" customWidth="1"/>
    <col min="5" max="5" width="45.6640625" style="11" customWidth="1"/>
    <col min="6" max="6" width="26.33203125" style="11" customWidth="1"/>
    <col min="7" max="7" width="18.109375" style="11" customWidth="1"/>
    <col min="8" max="9" width="18.6640625" style="11" customWidth="1"/>
    <col min="10" max="10" width="18.44140625" style="11" customWidth="1"/>
    <col min="11" max="11" width="16.5546875" style="11" bestFit="1" customWidth="1"/>
    <col min="12" max="12" width="10.5546875" style="11" bestFit="1" customWidth="1"/>
    <col min="13" max="13" width="9.109375" style="11" customWidth="1"/>
    <col min="14" max="16384" width="9.109375" style="11"/>
  </cols>
  <sheetData>
    <row r="1" spans="1:6" ht="15.75" customHeight="1">
      <c r="A1" s="68" t="s">
        <v>56</v>
      </c>
      <c r="B1" s="213" t="s">
        <v>2</v>
      </c>
      <c r="C1" s="193"/>
      <c r="D1" s="193"/>
      <c r="E1" s="193"/>
      <c r="F1" s="194"/>
    </row>
    <row r="2" spans="1:6" ht="15.75" customHeight="1">
      <c r="A2" s="68" t="s">
        <v>57</v>
      </c>
      <c r="B2" s="212" t="s">
        <v>16</v>
      </c>
      <c r="C2" s="193"/>
      <c r="D2" s="193"/>
      <c r="E2" s="193"/>
      <c r="F2" s="194"/>
    </row>
    <row r="3" spans="1:6">
      <c r="A3" s="69"/>
      <c r="B3" s="70" t="s">
        <v>31</v>
      </c>
      <c r="C3" s="70" t="s">
        <v>32</v>
      </c>
      <c r="D3" s="70" t="s">
        <v>58</v>
      </c>
      <c r="E3" s="71" t="s">
        <v>34</v>
      </c>
      <c r="F3" s="70" t="s">
        <v>219</v>
      </c>
    </row>
    <row r="4" spans="1:6">
      <c r="A4" s="72" t="s">
        <v>61</v>
      </c>
      <c r="B4" s="69">
        <v>13</v>
      </c>
      <c r="C4" s="69">
        <v>0</v>
      </c>
      <c r="D4" s="69">
        <v>0</v>
      </c>
      <c r="E4" s="69">
        <v>0</v>
      </c>
      <c r="F4" s="69">
        <v>13</v>
      </c>
    </row>
    <row r="5" spans="1:6">
      <c r="A5" s="72" t="s">
        <v>62</v>
      </c>
      <c r="B5" s="69">
        <v>12</v>
      </c>
      <c r="C5" s="69">
        <v>1</v>
      </c>
      <c r="D5" s="69">
        <v>0</v>
      </c>
      <c r="E5" s="73">
        <v>0</v>
      </c>
      <c r="F5" s="69">
        <v>13</v>
      </c>
    </row>
    <row r="6" spans="1:6" ht="198" customHeight="1"/>
    <row r="7" spans="1:6" ht="167.4" customHeight="1"/>
    <row r="8" spans="1:6" hidden="1"/>
    <row r="9" spans="1:6" hidden="1"/>
    <row r="10" spans="1:6" hidden="1"/>
    <row r="11" spans="1:6" hidden="1"/>
    <row r="12" spans="1:6" hidden="1"/>
    <row r="13" spans="1:6" hidden="1"/>
    <row r="14" spans="1:6" hidden="1"/>
    <row r="15" spans="1:6" hidden="1"/>
    <row r="16" spans="1:6" hidden="1"/>
    <row r="17" spans="1:12" hidden="1"/>
    <row r="18" spans="1:12" hidden="1"/>
    <row r="19" spans="1:12" hidden="1"/>
    <row r="20" spans="1:12" hidden="1"/>
    <row r="21" spans="1:12" hidden="1"/>
    <row r="22" spans="1:12" hidden="1"/>
    <row r="23" spans="1:12" hidden="1"/>
    <row r="24" spans="1:12" hidden="1"/>
    <row r="25" spans="1:12" hidden="1"/>
    <row r="26" spans="1:12" hidden="1"/>
    <row r="27" spans="1:12" hidden="1"/>
    <row r="28" spans="1:12" hidden="1"/>
    <row r="29" spans="1:12" hidden="1"/>
    <row r="30" spans="1:12" hidden="1"/>
    <row r="31" spans="1:12">
      <c r="A31" s="209" t="s">
        <v>63</v>
      </c>
      <c r="B31" s="209" t="s">
        <v>7</v>
      </c>
      <c r="C31" s="209" t="s">
        <v>64</v>
      </c>
      <c r="D31" s="209" t="s">
        <v>66</v>
      </c>
      <c r="E31" s="209" t="s">
        <v>67</v>
      </c>
      <c r="F31" s="210" t="s">
        <v>68</v>
      </c>
      <c r="G31" s="193"/>
      <c r="H31" s="193"/>
      <c r="I31" s="193"/>
      <c r="J31" s="193"/>
      <c r="K31" s="194"/>
      <c r="L31" s="210" t="s">
        <v>69</v>
      </c>
    </row>
    <row r="32" spans="1:12">
      <c r="A32" s="195"/>
      <c r="B32" s="195"/>
      <c r="C32" s="195"/>
      <c r="D32" s="195"/>
      <c r="E32" s="195"/>
      <c r="F32" s="210" t="s">
        <v>39</v>
      </c>
      <c r="G32" s="193"/>
      <c r="H32" s="194"/>
      <c r="I32" s="210" t="s">
        <v>40</v>
      </c>
      <c r="J32" s="193"/>
      <c r="K32" s="194"/>
      <c r="L32" s="195"/>
    </row>
    <row r="33" spans="1:13" ht="33.6" customHeight="1">
      <c r="A33" s="196"/>
      <c r="B33" s="196"/>
      <c r="C33" s="196"/>
      <c r="D33" s="196"/>
      <c r="E33" s="196"/>
      <c r="F33" s="86" t="s">
        <v>70</v>
      </c>
      <c r="G33" s="87" t="s">
        <v>71</v>
      </c>
      <c r="H33" s="86" t="s">
        <v>72</v>
      </c>
      <c r="I33" s="86" t="s">
        <v>70</v>
      </c>
      <c r="J33" s="86" t="s">
        <v>71</v>
      </c>
      <c r="K33" s="86" t="s">
        <v>72</v>
      </c>
      <c r="L33" s="196"/>
    </row>
    <row r="34" spans="1:13" ht="17.25" customHeight="1">
      <c r="A34" s="214" t="s">
        <v>322</v>
      </c>
      <c r="B34" s="193"/>
      <c r="C34" s="193"/>
      <c r="D34" s="193"/>
      <c r="E34" s="193"/>
      <c r="F34" s="193"/>
      <c r="G34" s="193"/>
      <c r="H34" s="193"/>
      <c r="I34" s="193"/>
      <c r="J34" s="193"/>
      <c r="K34" s="193"/>
      <c r="L34" s="194"/>
    </row>
    <row r="35" spans="1:13" ht="34.950000000000003" customHeight="1">
      <c r="A35" s="91" t="s">
        <v>323</v>
      </c>
      <c r="B35" s="91" t="s">
        <v>324</v>
      </c>
      <c r="C35" s="89"/>
      <c r="D35" s="89" t="s">
        <v>325</v>
      </c>
      <c r="E35" s="89" t="s">
        <v>326</v>
      </c>
      <c r="F35" s="89" t="s">
        <v>78</v>
      </c>
      <c r="G35" s="90">
        <v>46360</v>
      </c>
      <c r="H35" s="89" t="s">
        <v>17</v>
      </c>
      <c r="I35" s="89" t="s">
        <v>78</v>
      </c>
      <c r="J35" s="90"/>
      <c r="K35" s="89"/>
      <c r="L35" s="89"/>
    </row>
    <row r="36" spans="1:13" ht="34.950000000000003" customHeight="1">
      <c r="A36" s="91" t="s">
        <v>327</v>
      </c>
      <c r="B36" s="91" t="s">
        <v>147</v>
      </c>
      <c r="C36" s="89"/>
      <c r="D36" s="89" t="s">
        <v>328</v>
      </c>
      <c r="E36" s="89" t="s">
        <v>149</v>
      </c>
      <c r="F36" s="89" t="s">
        <v>78</v>
      </c>
      <c r="G36" s="90">
        <v>46360</v>
      </c>
      <c r="H36" s="89" t="s">
        <v>17</v>
      </c>
      <c r="I36" s="89" t="s">
        <v>78</v>
      </c>
      <c r="J36" s="90"/>
      <c r="K36" s="89"/>
      <c r="L36" s="89"/>
    </row>
    <row r="37" spans="1:13" ht="34.950000000000003" customHeight="1">
      <c r="A37" s="91" t="s">
        <v>329</v>
      </c>
      <c r="B37" s="91" t="s">
        <v>159</v>
      </c>
      <c r="C37" s="89"/>
      <c r="D37" s="89" t="s">
        <v>330</v>
      </c>
      <c r="E37" s="89" t="s">
        <v>161</v>
      </c>
      <c r="F37" s="89" t="s">
        <v>78</v>
      </c>
      <c r="G37" s="90">
        <v>46360</v>
      </c>
      <c r="H37" s="89" t="s">
        <v>17</v>
      </c>
      <c r="I37" s="89" t="s">
        <v>78</v>
      </c>
      <c r="J37" s="90"/>
      <c r="K37" s="89"/>
      <c r="L37" s="89"/>
    </row>
    <row r="38" spans="1:13" ht="34.950000000000003" customHeight="1">
      <c r="A38" s="91" t="s">
        <v>331</v>
      </c>
      <c r="B38" s="91" t="s">
        <v>75</v>
      </c>
      <c r="C38" s="89"/>
      <c r="D38" s="89" t="s">
        <v>332</v>
      </c>
      <c r="E38" s="89" t="s">
        <v>77</v>
      </c>
      <c r="F38" s="89" t="s">
        <v>78</v>
      </c>
      <c r="G38" s="90">
        <v>46360</v>
      </c>
      <c r="H38" s="89" t="s">
        <v>17</v>
      </c>
      <c r="I38" s="89" t="s">
        <v>78</v>
      </c>
      <c r="J38" s="90"/>
      <c r="K38" s="89"/>
      <c r="L38" s="89"/>
    </row>
    <row r="39" spans="1:13" ht="34.950000000000003" customHeight="1">
      <c r="A39" s="91" t="s">
        <v>333</v>
      </c>
      <c r="B39" s="91" t="s">
        <v>334</v>
      </c>
      <c r="C39" s="89"/>
      <c r="D39" s="89" t="s">
        <v>335</v>
      </c>
      <c r="E39" s="89" t="s">
        <v>336</v>
      </c>
      <c r="F39" s="89" t="s">
        <v>78</v>
      </c>
      <c r="G39" s="90">
        <v>46360</v>
      </c>
      <c r="H39" s="89" t="s">
        <v>17</v>
      </c>
      <c r="I39" s="89" t="s">
        <v>78</v>
      </c>
      <c r="J39" s="90"/>
      <c r="K39" s="89"/>
      <c r="L39" s="89"/>
    </row>
    <row r="40" spans="1:13" ht="34.950000000000003" customHeight="1">
      <c r="A40" s="89" t="s">
        <v>337</v>
      </c>
      <c r="B40" s="89" t="s">
        <v>338</v>
      </c>
      <c r="C40" s="89"/>
      <c r="D40" s="89" t="s">
        <v>339</v>
      </c>
      <c r="E40" s="89" t="s">
        <v>340</v>
      </c>
      <c r="F40" s="89" t="s">
        <v>78</v>
      </c>
      <c r="G40" s="90">
        <v>46360</v>
      </c>
      <c r="H40" s="89" t="s">
        <v>17</v>
      </c>
      <c r="I40" s="89" t="s">
        <v>78</v>
      </c>
      <c r="J40" s="89"/>
      <c r="K40" s="89"/>
      <c r="L40" s="89"/>
      <c r="M40" s="38"/>
    </row>
    <row r="41" spans="1:13" ht="34.950000000000003" customHeight="1">
      <c r="A41" s="89" t="s">
        <v>341</v>
      </c>
      <c r="B41" s="89" t="s">
        <v>342</v>
      </c>
      <c r="C41" s="89"/>
      <c r="D41" s="89" t="s">
        <v>343</v>
      </c>
      <c r="E41" s="89" t="s">
        <v>344</v>
      </c>
      <c r="F41" s="89" t="s">
        <v>78</v>
      </c>
      <c r="G41" s="90">
        <v>46360</v>
      </c>
      <c r="H41" s="89" t="s">
        <v>17</v>
      </c>
      <c r="I41" s="89" t="s">
        <v>78</v>
      </c>
      <c r="J41" s="89"/>
      <c r="K41" s="89"/>
      <c r="L41" s="89"/>
    </row>
    <row r="42" spans="1:13">
      <c r="A42" s="219" t="s">
        <v>345</v>
      </c>
      <c r="B42" s="193"/>
      <c r="C42" s="193"/>
      <c r="D42" s="193"/>
      <c r="E42" s="193"/>
      <c r="F42" s="193"/>
      <c r="G42" s="193"/>
      <c r="H42" s="193"/>
      <c r="I42" s="193"/>
      <c r="J42" s="193"/>
      <c r="K42" s="193"/>
      <c r="L42" s="194"/>
    </row>
    <row r="43" spans="1:13" ht="50.4" customHeight="1">
      <c r="A43" s="92" t="s">
        <v>346</v>
      </c>
      <c r="B43" s="92" t="s">
        <v>347</v>
      </c>
      <c r="C43" s="92" t="s">
        <v>348</v>
      </c>
      <c r="D43" s="89" t="s">
        <v>349</v>
      </c>
      <c r="E43" s="89" t="s">
        <v>350</v>
      </c>
      <c r="F43" s="89" t="s">
        <v>78</v>
      </c>
      <c r="G43" s="90">
        <v>46360</v>
      </c>
      <c r="H43" s="89" t="s">
        <v>351</v>
      </c>
      <c r="I43" s="89" t="s">
        <v>78</v>
      </c>
      <c r="J43" s="90">
        <v>46360</v>
      </c>
      <c r="K43" s="89" t="s">
        <v>351</v>
      </c>
      <c r="L43" s="89"/>
    </row>
    <row r="44" spans="1:13" ht="50.4" customHeight="1">
      <c r="A44" s="92" t="s">
        <v>352</v>
      </c>
      <c r="B44" s="92" t="s">
        <v>353</v>
      </c>
      <c r="C44" s="92" t="s">
        <v>354</v>
      </c>
      <c r="D44" s="89" t="s">
        <v>355</v>
      </c>
      <c r="E44" s="89" t="s">
        <v>356</v>
      </c>
      <c r="F44" s="89" t="s">
        <v>78</v>
      </c>
      <c r="G44" s="90">
        <v>46360</v>
      </c>
      <c r="H44" s="89" t="s">
        <v>351</v>
      </c>
      <c r="I44" s="89" t="s">
        <v>78</v>
      </c>
      <c r="J44" s="90">
        <v>46360</v>
      </c>
      <c r="K44" s="89" t="s">
        <v>351</v>
      </c>
      <c r="L44" s="89"/>
    </row>
    <row r="45" spans="1:13" ht="33.6" customHeight="1">
      <c r="A45" s="92" t="s">
        <v>357</v>
      </c>
      <c r="B45" s="92" t="s">
        <v>358</v>
      </c>
      <c r="C45" s="92" t="s">
        <v>359</v>
      </c>
      <c r="D45" s="89" t="s">
        <v>360</v>
      </c>
      <c r="E45" s="89" t="s">
        <v>360</v>
      </c>
      <c r="F45" s="89" t="s">
        <v>78</v>
      </c>
      <c r="G45" s="90">
        <v>46360</v>
      </c>
      <c r="H45" s="89" t="s">
        <v>351</v>
      </c>
      <c r="I45" s="89" t="s">
        <v>78</v>
      </c>
      <c r="J45" s="90">
        <v>46360</v>
      </c>
      <c r="K45" s="89" t="s">
        <v>351</v>
      </c>
      <c r="L45" s="89"/>
    </row>
    <row r="46" spans="1:13" ht="33.6" customHeight="1">
      <c r="A46" s="92" t="s">
        <v>361</v>
      </c>
      <c r="B46" s="89" t="s">
        <v>362</v>
      </c>
      <c r="C46" s="92" t="s">
        <v>363</v>
      </c>
      <c r="D46" s="89" t="s">
        <v>364</v>
      </c>
      <c r="E46" s="89" t="s">
        <v>364</v>
      </c>
      <c r="F46" s="89" t="s">
        <v>78</v>
      </c>
      <c r="G46" s="90">
        <v>46360</v>
      </c>
      <c r="H46" s="89" t="s">
        <v>351</v>
      </c>
      <c r="I46" s="89" t="s">
        <v>78</v>
      </c>
      <c r="J46" s="90">
        <v>46360</v>
      </c>
      <c r="K46" s="89" t="s">
        <v>351</v>
      </c>
      <c r="L46" s="89"/>
    </row>
    <row r="47" spans="1:13" ht="33.6" customHeight="1">
      <c r="A47" s="92" t="s">
        <v>365</v>
      </c>
      <c r="B47" s="89" t="s">
        <v>366</v>
      </c>
      <c r="C47" s="92" t="s">
        <v>367</v>
      </c>
      <c r="D47" s="89" t="s">
        <v>368</v>
      </c>
      <c r="E47" s="89" t="s">
        <v>368</v>
      </c>
      <c r="F47" s="89" t="s">
        <v>78</v>
      </c>
      <c r="G47" s="90">
        <v>46360</v>
      </c>
      <c r="H47" s="89" t="s">
        <v>351</v>
      </c>
      <c r="I47" s="89" t="s">
        <v>321</v>
      </c>
      <c r="J47" s="90">
        <v>46360</v>
      </c>
      <c r="K47" s="89" t="s">
        <v>351</v>
      </c>
      <c r="L47" s="89"/>
    </row>
    <row r="48" spans="1:13" ht="33.6" customHeight="1">
      <c r="A48" s="89" t="s">
        <v>369</v>
      </c>
      <c r="B48" s="89" t="s">
        <v>370</v>
      </c>
      <c r="C48" s="89" t="s">
        <v>371</v>
      </c>
      <c r="D48" s="89" t="s">
        <v>372</v>
      </c>
      <c r="E48" s="89" t="s">
        <v>373</v>
      </c>
      <c r="F48" s="89" t="s">
        <v>78</v>
      </c>
      <c r="G48" s="90">
        <v>46360</v>
      </c>
      <c r="H48" s="89" t="s">
        <v>351</v>
      </c>
      <c r="I48" s="89" t="s">
        <v>78</v>
      </c>
      <c r="J48" s="90">
        <v>46360</v>
      </c>
      <c r="K48" s="89" t="s">
        <v>351</v>
      </c>
      <c r="L48" s="89"/>
    </row>
  </sheetData>
  <mergeCells count="13">
    <mergeCell ref="B2:F2"/>
    <mergeCell ref="F31:K31"/>
    <mergeCell ref="F32:H32"/>
    <mergeCell ref="B1:F1"/>
    <mergeCell ref="A31:A33"/>
    <mergeCell ref="E31:E33"/>
    <mergeCell ref="B31:B33"/>
    <mergeCell ref="I32:K32"/>
    <mergeCell ref="D31:D33"/>
    <mergeCell ref="C31:C33"/>
    <mergeCell ref="A42:L42"/>
    <mergeCell ref="A34:L34"/>
    <mergeCell ref="L31:L33"/>
  </mergeCells>
  <dataValidations count="1">
    <dataValidation type="list" operator="equal" allowBlank="1" showErrorMessage="1" promptTitle="dfdf" sqref="F35:F41 F43:F48 I35:I41 I43:I48" xr:uid="{00000000-0002-0000-0600-000000000000}">
      <formula1>"Passed,Untested,Failed,Blocked"</formula1>
      <formula2>0</formula2>
    </dataValidation>
  </dataValidation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</sheetPr>
  <dimension ref="A1:L45"/>
  <sheetViews>
    <sheetView topLeftCell="A22" zoomScale="70" zoomScaleNormal="70" workbookViewId="0">
      <selection activeCell="I35" sqref="I35:I40"/>
    </sheetView>
  </sheetViews>
  <sheetFormatPr defaultColWidth="9.109375" defaultRowHeight="16.8"/>
  <cols>
    <col min="1" max="1" width="17.33203125" style="11" bestFit="1" customWidth="1"/>
    <col min="2" max="2" width="31.33203125" style="11" bestFit="1" customWidth="1"/>
    <col min="3" max="3" width="47" style="11" bestFit="1" customWidth="1"/>
    <col min="4" max="4" width="43.33203125" style="11" customWidth="1"/>
    <col min="5" max="5" width="46.33203125" style="11" customWidth="1"/>
    <col min="6" max="6" width="44.109375" style="11" customWidth="1"/>
    <col min="7" max="7" width="13" style="11" bestFit="1" customWidth="1"/>
    <col min="8" max="8" width="15.33203125" style="11" bestFit="1" customWidth="1"/>
    <col min="9" max="9" width="16.109375" style="11" bestFit="1" customWidth="1"/>
    <col min="10" max="10" width="12.109375" style="11" bestFit="1" customWidth="1"/>
    <col min="11" max="11" width="15.33203125" style="11" bestFit="1" customWidth="1"/>
    <col min="12" max="12" width="16.109375" style="11" bestFit="1" customWidth="1"/>
    <col min="13" max="13" width="11.33203125" style="11" bestFit="1" customWidth="1"/>
    <col min="14" max="14" width="9.109375" style="11" customWidth="1"/>
    <col min="15" max="16384" width="9.109375" style="11"/>
  </cols>
  <sheetData>
    <row r="1" spans="1:7" ht="15.75" customHeight="1">
      <c r="A1" s="83" t="s">
        <v>56</v>
      </c>
      <c r="B1" s="204" t="s">
        <v>2</v>
      </c>
      <c r="C1" s="193"/>
      <c r="D1" s="193"/>
      <c r="E1" s="193"/>
      <c r="F1" s="194"/>
      <c r="G1" s="42"/>
    </row>
    <row r="2" spans="1:7" ht="15.75" customHeight="1">
      <c r="A2" s="83" t="s">
        <v>57</v>
      </c>
      <c r="B2" s="220" t="s">
        <v>18</v>
      </c>
      <c r="C2" s="193"/>
      <c r="D2" s="193"/>
      <c r="E2" s="193"/>
      <c r="F2" s="194"/>
      <c r="G2" s="41"/>
    </row>
    <row r="3" spans="1:7" ht="15.75" customHeight="1">
      <c r="A3" s="82"/>
      <c r="B3" s="70" t="s">
        <v>31</v>
      </c>
      <c r="C3" s="70" t="s">
        <v>32</v>
      </c>
      <c r="D3" s="70" t="s">
        <v>58</v>
      </c>
      <c r="E3" s="71" t="s">
        <v>34</v>
      </c>
      <c r="F3" s="70" t="s">
        <v>219</v>
      </c>
    </row>
    <row r="4" spans="1:7" ht="15.75" customHeight="1">
      <c r="A4" s="84" t="s">
        <v>61</v>
      </c>
      <c r="B4" s="82">
        <v>9</v>
      </c>
      <c r="C4" s="82">
        <v>1</v>
      </c>
      <c r="D4" s="82">
        <v>0</v>
      </c>
      <c r="E4" s="82">
        <v>0</v>
      </c>
      <c r="F4" s="82">
        <v>10</v>
      </c>
    </row>
    <row r="5" spans="1:7" ht="15.75" customHeight="1">
      <c r="A5" s="84" t="s">
        <v>62</v>
      </c>
      <c r="B5" s="82">
        <v>4</v>
      </c>
      <c r="C5" s="82">
        <v>0</v>
      </c>
      <c r="D5" s="82">
        <v>6</v>
      </c>
      <c r="E5" s="82">
        <v>0</v>
      </c>
      <c r="F5" s="82">
        <v>10</v>
      </c>
    </row>
    <row r="31" spans="1:12">
      <c r="A31" s="209" t="s">
        <v>63</v>
      </c>
      <c r="B31" s="209" t="s">
        <v>7</v>
      </c>
      <c r="C31" s="209" t="s">
        <v>64</v>
      </c>
      <c r="D31" s="209" t="s">
        <v>66</v>
      </c>
      <c r="E31" s="209" t="s">
        <v>67</v>
      </c>
      <c r="F31" s="210" t="s">
        <v>68</v>
      </c>
      <c r="G31" s="193"/>
      <c r="H31" s="193"/>
      <c r="I31" s="193"/>
      <c r="J31" s="193"/>
      <c r="K31" s="194"/>
      <c r="L31" s="210" t="s">
        <v>69</v>
      </c>
    </row>
    <row r="32" spans="1:12">
      <c r="A32" s="195"/>
      <c r="B32" s="195"/>
      <c r="C32" s="195"/>
      <c r="D32" s="195"/>
      <c r="E32" s="195"/>
      <c r="F32" s="210" t="s">
        <v>39</v>
      </c>
      <c r="G32" s="193"/>
      <c r="H32" s="194"/>
      <c r="I32" s="210" t="s">
        <v>40</v>
      </c>
      <c r="J32" s="193"/>
      <c r="K32" s="194"/>
      <c r="L32" s="195"/>
    </row>
    <row r="33" spans="1:12" ht="33.6" customHeight="1">
      <c r="A33" s="196"/>
      <c r="B33" s="196"/>
      <c r="C33" s="196"/>
      <c r="D33" s="196"/>
      <c r="E33" s="196"/>
      <c r="F33" s="86" t="s">
        <v>70</v>
      </c>
      <c r="G33" s="87" t="s">
        <v>71</v>
      </c>
      <c r="H33" s="86" t="s">
        <v>72</v>
      </c>
      <c r="I33" s="86" t="s">
        <v>70</v>
      </c>
      <c r="J33" s="86" t="s">
        <v>71</v>
      </c>
      <c r="K33" s="86" t="s">
        <v>72</v>
      </c>
      <c r="L33" s="196"/>
    </row>
    <row r="34" spans="1:12" ht="16.95" customHeight="1">
      <c r="A34" s="214" t="s">
        <v>374</v>
      </c>
      <c r="B34" s="193"/>
      <c r="C34" s="193"/>
      <c r="D34" s="193"/>
      <c r="E34" s="193"/>
      <c r="F34" s="193"/>
      <c r="G34" s="193"/>
      <c r="H34" s="193"/>
      <c r="I34" s="193"/>
      <c r="J34" s="193"/>
      <c r="K34" s="193"/>
      <c r="L34" s="194"/>
    </row>
    <row r="35" spans="1:12">
      <c r="A35" s="91" t="s">
        <v>375</v>
      </c>
      <c r="B35" s="145" t="s">
        <v>376</v>
      </c>
      <c r="C35" s="89"/>
      <c r="D35" s="145" t="s">
        <v>377</v>
      </c>
      <c r="E35" s="145" t="s">
        <v>378</v>
      </c>
      <c r="F35" s="89" t="s">
        <v>78</v>
      </c>
      <c r="G35" s="90" t="s">
        <v>379</v>
      </c>
      <c r="H35" s="89" t="s">
        <v>19</v>
      </c>
      <c r="I35" s="89"/>
      <c r="J35" s="90"/>
      <c r="K35" s="89"/>
      <c r="L35" s="89"/>
    </row>
    <row r="36" spans="1:12">
      <c r="A36" s="91" t="s">
        <v>380</v>
      </c>
      <c r="B36" s="91" t="s">
        <v>381</v>
      </c>
      <c r="C36" s="89"/>
      <c r="D36" s="145" t="s">
        <v>382</v>
      </c>
      <c r="E36" s="145" t="s">
        <v>383</v>
      </c>
      <c r="F36" s="89" t="s">
        <v>78</v>
      </c>
      <c r="G36" s="90" t="s">
        <v>379</v>
      </c>
      <c r="H36" s="89" t="s">
        <v>19</v>
      </c>
      <c r="I36" s="89"/>
      <c r="J36" s="90"/>
      <c r="K36" s="89"/>
      <c r="L36" s="89"/>
    </row>
    <row r="37" spans="1:12">
      <c r="A37" s="91" t="s">
        <v>384</v>
      </c>
      <c r="B37" s="91" t="s">
        <v>338</v>
      </c>
      <c r="C37" s="89"/>
      <c r="D37" s="145" t="s">
        <v>339</v>
      </c>
      <c r="E37" s="145" t="s">
        <v>340</v>
      </c>
      <c r="F37" s="89" t="s">
        <v>78</v>
      </c>
      <c r="G37" s="90" t="s">
        <v>379</v>
      </c>
      <c r="H37" s="89" t="s">
        <v>19</v>
      </c>
      <c r="I37" s="89"/>
      <c r="J37" s="90"/>
      <c r="K37" s="89"/>
      <c r="L37" s="89"/>
    </row>
    <row r="38" spans="1:12">
      <c r="A38" s="91" t="s">
        <v>385</v>
      </c>
      <c r="B38" s="91" t="s">
        <v>386</v>
      </c>
      <c r="C38" s="89"/>
      <c r="D38" s="145" t="s">
        <v>387</v>
      </c>
      <c r="E38" s="145" t="s">
        <v>388</v>
      </c>
      <c r="F38" s="89" t="s">
        <v>78</v>
      </c>
      <c r="G38" s="90" t="s">
        <v>379</v>
      </c>
      <c r="H38" s="89" t="s">
        <v>19</v>
      </c>
      <c r="I38" s="89"/>
      <c r="J38" s="90"/>
      <c r="K38" s="89"/>
      <c r="L38" s="89"/>
    </row>
    <row r="39" spans="1:12">
      <c r="A39" s="91" t="s">
        <v>389</v>
      </c>
      <c r="B39" s="91" t="s">
        <v>390</v>
      </c>
      <c r="C39" s="89"/>
      <c r="D39" s="145" t="s">
        <v>391</v>
      </c>
      <c r="E39" s="145" t="s">
        <v>392</v>
      </c>
      <c r="F39" s="89" t="s">
        <v>78</v>
      </c>
      <c r="G39" s="90" t="s">
        <v>379</v>
      </c>
      <c r="H39" s="89" t="s">
        <v>19</v>
      </c>
      <c r="I39" s="89"/>
      <c r="J39" s="90"/>
      <c r="K39" s="89"/>
      <c r="L39" s="89"/>
    </row>
    <row r="40" spans="1:12">
      <c r="A40" s="89" t="s">
        <v>337</v>
      </c>
      <c r="B40" s="89" t="s">
        <v>393</v>
      </c>
      <c r="C40" s="89"/>
      <c r="D40" s="145" t="s">
        <v>394</v>
      </c>
      <c r="E40" s="145" t="s">
        <v>395</v>
      </c>
      <c r="F40" s="89" t="s">
        <v>78</v>
      </c>
      <c r="G40" s="90" t="s">
        <v>379</v>
      </c>
      <c r="H40" s="89" t="s">
        <v>19</v>
      </c>
      <c r="I40" s="89"/>
      <c r="J40" s="89"/>
      <c r="K40" s="89"/>
      <c r="L40" s="89"/>
    </row>
    <row r="41" spans="1:12">
      <c r="A41" s="219" t="s">
        <v>396</v>
      </c>
      <c r="B41" s="193"/>
      <c r="C41" s="193"/>
      <c r="D41" s="193"/>
      <c r="E41" s="193"/>
      <c r="F41" s="193"/>
      <c r="G41" s="193"/>
      <c r="H41" s="193"/>
      <c r="I41" s="193"/>
      <c r="J41" s="193"/>
      <c r="K41" s="193"/>
      <c r="L41" s="194"/>
    </row>
    <row r="42" spans="1:12" ht="33.6">
      <c r="A42" s="92" t="s">
        <v>397</v>
      </c>
      <c r="B42" s="92" t="s">
        <v>398</v>
      </c>
      <c r="C42" s="92" t="s">
        <v>399</v>
      </c>
      <c r="D42" s="145" t="s">
        <v>400</v>
      </c>
      <c r="E42" s="145" t="s">
        <v>401</v>
      </c>
      <c r="F42" s="89" t="s">
        <v>78</v>
      </c>
      <c r="G42" s="90" t="s">
        <v>379</v>
      </c>
      <c r="H42" s="89" t="s">
        <v>19</v>
      </c>
      <c r="I42" s="89" t="s">
        <v>78</v>
      </c>
      <c r="J42" s="90" t="s">
        <v>379</v>
      </c>
      <c r="K42" s="89" t="s">
        <v>19</v>
      </c>
      <c r="L42" s="89"/>
    </row>
    <row r="43" spans="1:12" ht="33.6" customHeight="1">
      <c r="A43" s="92" t="s">
        <v>402</v>
      </c>
      <c r="B43" s="92" t="s">
        <v>403</v>
      </c>
      <c r="C43" s="92" t="s">
        <v>404</v>
      </c>
      <c r="D43" s="145" t="s">
        <v>405</v>
      </c>
      <c r="E43" s="145" t="s">
        <v>405</v>
      </c>
      <c r="F43" s="89" t="s">
        <v>78</v>
      </c>
      <c r="G43" s="90" t="s">
        <v>379</v>
      </c>
      <c r="H43" s="89" t="s">
        <v>19</v>
      </c>
      <c r="I43" s="89" t="s">
        <v>78</v>
      </c>
      <c r="J43" s="90" t="s">
        <v>379</v>
      </c>
      <c r="K43" s="89" t="s">
        <v>19</v>
      </c>
      <c r="L43" s="89"/>
    </row>
    <row r="44" spans="1:12" ht="33.6">
      <c r="A44" s="92" t="s">
        <v>406</v>
      </c>
      <c r="B44" s="92" t="s">
        <v>407</v>
      </c>
      <c r="C44" s="92" t="s">
        <v>408</v>
      </c>
      <c r="D44" s="145" t="s">
        <v>409</v>
      </c>
      <c r="E44" s="145" t="s">
        <v>410</v>
      </c>
      <c r="F44" s="89" t="s">
        <v>78</v>
      </c>
      <c r="G44" s="90" t="s">
        <v>379</v>
      </c>
      <c r="H44" s="89" t="s">
        <v>19</v>
      </c>
      <c r="I44" s="89" t="s">
        <v>78</v>
      </c>
      <c r="J44" s="90" t="s">
        <v>379</v>
      </c>
      <c r="K44" s="89" t="s">
        <v>19</v>
      </c>
      <c r="L44" s="89"/>
    </row>
    <row r="45" spans="1:12" ht="33.6">
      <c r="A45" s="92" t="s">
        <v>411</v>
      </c>
      <c r="B45" s="89" t="s">
        <v>412</v>
      </c>
      <c r="C45" s="92" t="s">
        <v>413</v>
      </c>
      <c r="D45" s="145" t="s">
        <v>414</v>
      </c>
      <c r="E45" s="145" t="s">
        <v>415</v>
      </c>
      <c r="F45" s="89" t="s">
        <v>321</v>
      </c>
      <c r="G45" s="90" t="s">
        <v>379</v>
      </c>
      <c r="H45" s="89" t="s">
        <v>19</v>
      </c>
      <c r="I45" s="89" t="s">
        <v>78</v>
      </c>
      <c r="J45" s="90" t="s">
        <v>379</v>
      </c>
      <c r="K45" s="89" t="s">
        <v>19</v>
      </c>
      <c r="L45" s="89"/>
    </row>
  </sheetData>
  <mergeCells count="13">
    <mergeCell ref="A41:L41"/>
    <mergeCell ref="F31:K31"/>
    <mergeCell ref="F32:H32"/>
    <mergeCell ref="B1:F1"/>
    <mergeCell ref="A31:A33"/>
    <mergeCell ref="E31:E33"/>
    <mergeCell ref="A34:L34"/>
    <mergeCell ref="L31:L33"/>
    <mergeCell ref="B31:B33"/>
    <mergeCell ref="I32:K32"/>
    <mergeCell ref="D31:D33"/>
    <mergeCell ref="C31:C33"/>
    <mergeCell ref="B2:F2"/>
  </mergeCells>
  <dataValidations count="1">
    <dataValidation type="list" operator="equal" allowBlank="1" showErrorMessage="1" promptTitle="dfdf" sqref="F35:F40 F42:F45 I35:I40 I42:I45" xr:uid="{00000000-0002-0000-0700-000000000000}">
      <formula1>"Passed,Untested,Failed,Blocked"</formula1>
      <formula2>0</formula2>
    </dataValidation>
  </dataValidation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A1:M42"/>
  <sheetViews>
    <sheetView topLeftCell="A22" zoomScale="70" zoomScaleNormal="70" workbookViewId="0">
      <selection activeCell="J46" sqref="J46"/>
    </sheetView>
  </sheetViews>
  <sheetFormatPr defaultColWidth="8.88671875" defaultRowHeight="16.8"/>
  <cols>
    <col min="1" max="1" width="15.44140625" style="11" bestFit="1" customWidth="1"/>
    <col min="2" max="2" width="27.33203125" style="11" customWidth="1"/>
    <col min="3" max="3" width="44" style="11" bestFit="1" customWidth="1"/>
    <col min="4" max="4" width="30.6640625" style="11" bestFit="1" customWidth="1"/>
    <col min="5" max="6" width="36.88671875" style="11" bestFit="1" customWidth="1"/>
    <col min="7" max="7" width="13" style="11" bestFit="1" customWidth="1"/>
    <col min="8" max="8" width="15.88671875" style="11" bestFit="1" customWidth="1"/>
    <col min="9" max="9" width="17" style="11" bestFit="1" customWidth="1"/>
    <col min="10" max="10" width="12.109375" style="11" bestFit="1" customWidth="1"/>
    <col min="11" max="11" width="15.88671875" style="11" bestFit="1" customWidth="1"/>
    <col min="12" max="12" width="17" style="11" bestFit="1" customWidth="1"/>
    <col min="13" max="13" width="11.33203125" style="11" bestFit="1" customWidth="1"/>
    <col min="14" max="14" width="8.88671875" style="11" customWidth="1"/>
    <col min="15" max="16384" width="8.88671875" style="11"/>
  </cols>
  <sheetData>
    <row r="1" spans="1:7">
      <c r="A1" s="83" t="s">
        <v>56</v>
      </c>
      <c r="B1" s="204" t="s">
        <v>2</v>
      </c>
      <c r="C1" s="193"/>
      <c r="D1" s="193"/>
      <c r="E1" s="193"/>
      <c r="F1" s="194"/>
      <c r="G1" s="42"/>
    </row>
    <row r="2" spans="1:7">
      <c r="A2" s="83" t="s">
        <v>57</v>
      </c>
      <c r="B2" s="220" t="s">
        <v>416</v>
      </c>
      <c r="C2" s="193"/>
      <c r="D2" s="193"/>
      <c r="E2" s="193"/>
      <c r="F2" s="194"/>
      <c r="G2" s="41"/>
    </row>
    <row r="3" spans="1:7">
      <c r="A3" s="82"/>
      <c r="B3" s="70" t="s">
        <v>31</v>
      </c>
      <c r="C3" s="70" t="s">
        <v>32</v>
      </c>
      <c r="D3" s="70" t="s">
        <v>58</v>
      </c>
      <c r="E3" s="71" t="s">
        <v>34</v>
      </c>
      <c r="F3" s="70" t="s">
        <v>219</v>
      </c>
    </row>
    <row r="4" spans="1:7">
      <c r="A4" s="84" t="s">
        <v>61</v>
      </c>
      <c r="B4" s="82">
        <v>9</v>
      </c>
      <c r="C4" s="82">
        <v>0</v>
      </c>
      <c r="D4" s="82">
        <v>0</v>
      </c>
      <c r="E4" s="82">
        <v>0</v>
      </c>
      <c r="F4" s="82">
        <v>9</v>
      </c>
    </row>
    <row r="5" spans="1:7">
      <c r="A5" s="84" t="s">
        <v>62</v>
      </c>
      <c r="B5" s="82">
        <v>4</v>
      </c>
      <c r="C5" s="82">
        <v>0</v>
      </c>
      <c r="D5" s="82">
        <v>5</v>
      </c>
      <c r="E5" s="82">
        <v>0</v>
      </c>
      <c r="F5" s="82">
        <v>9</v>
      </c>
    </row>
    <row r="29" spans="1:13">
      <c r="A29" s="209" t="s">
        <v>63</v>
      </c>
      <c r="B29" s="209" t="s">
        <v>7</v>
      </c>
      <c r="C29" s="209" t="s">
        <v>64</v>
      </c>
      <c r="D29" s="209" t="s">
        <v>66</v>
      </c>
      <c r="E29" s="209" t="s">
        <v>67</v>
      </c>
      <c r="F29" s="210" t="s">
        <v>68</v>
      </c>
      <c r="G29" s="193"/>
      <c r="H29" s="193"/>
      <c r="I29" s="193"/>
      <c r="J29" s="193"/>
      <c r="K29" s="194"/>
      <c r="L29" s="210" t="s">
        <v>69</v>
      </c>
      <c r="M29" s="45"/>
    </row>
    <row r="30" spans="1:13">
      <c r="A30" s="195"/>
      <c r="B30" s="195"/>
      <c r="C30" s="195"/>
      <c r="D30" s="195"/>
      <c r="E30" s="195"/>
      <c r="F30" s="210" t="s">
        <v>39</v>
      </c>
      <c r="G30" s="193"/>
      <c r="H30" s="194"/>
      <c r="I30" s="210" t="s">
        <v>40</v>
      </c>
      <c r="J30" s="193"/>
      <c r="K30" s="194"/>
      <c r="L30" s="195"/>
    </row>
    <row r="31" spans="1:13" ht="33.6" customHeight="1">
      <c r="A31" s="196"/>
      <c r="B31" s="196"/>
      <c r="C31" s="196"/>
      <c r="D31" s="196"/>
      <c r="E31" s="196"/>
      <c r="F31" s="86" t="s">
        <v>70</v>
      </c>
      <c r="G31" s="87" t="s">
        <v>71</v>
      </c>
      <c r="H31" s="86" t="s">
        <v>72</v>
      </c>
      <c r="I31" s="86" t="s">
        <v>70</v>
      </c>
      <c r="J31" s="86" t="s">
        <v>71</v>
      </c>
      <c r="K31" s="86" t="s">
        <v>72</v>
      </c>
      <c r="L31" s="196"/>
    </row>
    <row r="32" spans="1:13" ht="16.95" customHeight="1">
      <c r="A32" s="214" t="s">
        <v>417</v>
      </c>
      <c r="B32" s="193"/>
      <c r="C32" s="193"/>
      <c r="D32" s="193"/>
      <c r="E32" s="193"/>
      <c r="F32" s="193"/>
      <c r="G32" s="193"/>
      <c r="H32" s="193"/>
      <c r="I32" s="193"/>
      <c r="J32" s="193"/>
      <c r="K32" s="193"/>
      <c r="L32" s="194"/>
    </row>
    <row r="33" spans="1:12">
      <c r="A33" s="91" t="s">
        <v>418</v>
      </c>
      <c r="B33" s="145" t="s">
        <v>419</v>
      </c>
      <c r="C33" s="89"/>
      <c r="D33" s="145" t="s">
        <v>420</v>
      </c>
      <c r="E33" s="145" t="s">
        <v>421</v>
      </c>
      <c r="F33" s="89" t="s">
        <v>78</v>
      </c>
      <c r="G33" s="90" t="s">
        <v>379</v>
      </c>
      <c r="H33" s="89" t="s">
        <v>14</v>
      </c>
      <c r="I33" s="89"/>
      <c r="J33" s="90"/>
      <c r="K33" s="89"/>
      <c r="L33" s="89"/>
    </row>
    <row r="34" spans="1:12" ht="33.6">
      <c r="A34" s="91" t="s">
        <v>422</v>
      </c>
      <c r="B34" s="145" t="s">
        <v>423</v>
      </c>
      <c r="C34" s="89"/>
      <c r="D34" s="145" t="s">
        <v>424</v>
      </c>
      <c r="E34" s="145" t="s">
        <v>425</v>
      </c>
      <c r="F34" s="89" t="s">
        <v>78</v>
      </c>
      <c r="G34" s="90" t="s">
        <v>379</v>
      </c>
      <c r="H34" s="89" t="s">
        <v>14</v>
      </c>
      <c r="I34" s="89"/>
      <c r="J34" s="90"/>
      <c r="K34" s="89"/>
      <c r="L34" s="89"/>
    </row>
    <row r="35" spans="1:12" ht="33.6" customHeight="1">
      <c r="A35" s="91" t="s">
        <v>426</v>
      </c>
      <c r="B35" s="145" t="s">
        <v>338</v>
      </c>
      <c r="C35" s="89"/>
      <c r="D35" s="145" t="s">
        <v>339</v>
      </c>
      <c r="E35" s="145" t="s">
        <v>340</v>
      </c>
      <c r="F35" s="89" t="s">
        <v>78</v>
      </c>
      <c r="G35" s="90" t="s">
        <v>379</v>
      </c>
      <c r="H35" s="89" t="s">
        <v>14</v>
      </c>
      <c r="I35" s="89"/>
      <c r="J35" s="90"/>
      <c r="K35" s="89"/>
      <c r="L35" s="89"/>
    </row>
    <row r="36" spans="1:12" ht="33.6" customHeight="1">
      <c r="A36" s="91" t="s">
        <v>427</v>
      </c>
      <c r="B36" s="145" t="s">
        <v>428</v>
      </c>
      <c r="C36" s="89"/>
      <c r="D36" s="145" t="s">
        <v>429</v>
      </c>
      <c r="E36" s="145" t="s">
        <v>430</v>
      </c>
      <c r="F36" s="89" t="s">
        <v>78</v>
      </c>
      <c r="G36" s="90" t="s">
        <v>379</v>
      </c>
      <c r="H36" s="89" t="s">
        <v>14</v>
      </c>
      <c r="I36" s="89"/>
      <c r="J36" s="90"/>
      <c r="K36" s="89"/>
      <c r="L36" s="89"/>
    </row>
    <row r="37" spans="1:12" ht="33.6" customHeight="1">
      <c r="A37" s="91" t="s">
        <v>431</v>
      </c>
      <c r="B37" s="145" t="s">
        <v>432</v>
      </c>
      <c r="C37" s="89"/>
      <c r="D37" s="145" t="s">
        <v>433</v>
      </c>
      <c r="E37" s="145" t="s">
        <v>434</v>
      </c>
      <c r="F37" s="89" t="s">
        <v>78</v>
      </c>
      <c r="G37" s="90" t="s">
        <v>379</v>
      </c>
      <c r="H37" s="89" t="s">
        <v>14</v>
      </c>
      <c r="I37" s="89"/>
      <c r="J37" s="90"/>
      <c r="K37" s="89"/>
      <c r="L37" s="89"/>
    </row>
    <row r="38" spans="1:12" ht="16.95" customHeight="1">
      <c r="A38" s="219" t="s">
        <v>435</v>
      </c>
      <c r="B38" s="193"/>
      <c r="C38" s="193"/>
      <c r="D38" s="193"/>
      <c r="E38" s="193"/>
      <c r="F38" s="193"/>
      <c r="G38" s="193"/>
      <c r="H38" s="193"/>
      <c r="I38" s="193"/>
      <c r="J38" s="193"/>
      <c r="K38" s="193"/>
      <c r="L38" s="194"/>
    </row>
    <row r="39" spans="1:12" ht="33.6" customHeight="1">
      <c r="A39" s="92" t="s">
        <v>436</v>
      </c>
      <c r="B39" s="145" t="s">
        <v>437</v>
      </c>
      <c r="C39" s="145" t="s">
        <v>438</v>
      </c>
      <c r="D39" s="145" t="s">
        <v>439</v>
      </c>
      <c r="E39" s="145" t="s">
        <v>440</v>
      </c>
      <c r="F39" s="89" t="s">
        <v>78</v>
      </c>
      <c r="G39" s="90" t="s">
        <v>379</v>
      </c>
      <c r="H39" s="89" t="s">
        <v>14</v>
      </c>
      <c r="I39" s="89" t="s">
        <v>78</v>
      </c>
      <c r="J39" s="90" t="s">
        <v>379</v>
      </c>
      <c r="K39" s="89" t="s">
        <v>14</v>
      </c>
      <c r="L39" s="89"/>
    </row>
    <row r="40" spans="1:12" ht="33.6" customHeight="1">
      <c r="A40" s="92" t="s">
        <v>441</v>
      </c>
      <c r="B40" s="145" t="s">
        <v>442</v>
      </c>
      <c r="C40" s="145" t="s">
        <v>443</v>
      </c>
      <c r="D40" s="145" t="s">
        <v>405</v>
      </c>
      <c r="E40" s="145" t="s">
        <v>405</v>
      </c>
      <c r="F40" s="89" t="s">
        <v>78</v>
      </c>
      <c r="G40" s="90" t="s">
        <v>379</v>
      </c>
      <c r="H40" s="89" t="s">
        <v>14</v>
      </c>
      <c r="I40" s="89" t="s">
        <v>78</v>
      </c>
      <c r="J40" s="90" t="s">
        <v>379</v>
      </c>
      <c r="K40" s="89" t="s">
        <v>14</v>
      </c>
      <c r="L40" s="89"/>
    </row>
    <row r="41" spans="1:12" ht="33.6">
      <c r="A41" s="92" t="s">
        <v>444</v>
      </c>
      <c r="B41" s="145" t="s">
        <v>445</v>
      </c>
      <c r="C41" s="145" t="s">
        <v>446</v>
      </c>
      <c r="D41" s="145" t="s">
        <v>447</v>
      </c>
      <c r="E41" s="145" t="s">
        <v>448</v>
      </c>
      <c r="F41" s="89" t="s">
        <v>78</v>
      </c>
      <c r="G41" s="90" t="s">
        <v>379</v>
      </c>
      <c r="H41" s="89" t="s">
        <v>14</v>
      </c>
      <c r="I41" s="89" t="s">
        <v>78</v>
      </c>
      <c r="J41" s="90" t="s">
        <v>379</v>
      </c>
      <c r="K41" s="89" t="s">
        <v>14</v>
      </c>
      <c r="L41" s="89"/>
    </row>
    <row r="42" spans="1:12" ht="33.6">
      <c r="A42" s="92" t="s">
        <v>449</v>
      </c>
      <c r="B42" s="145" t="s">
        <v>450</v>
      </c>
      <c r="C42" s="145" t="s">
        <v>408</v>
      </c>
      <c r="D42" s="145" t="s">
        <v>451</v>
      </c>
      <c r="E42" s="145" t="s">
        <v>452</v>
      </c>
      <c r="F42" s="89" t="s">
        <v>78</v>
      </c>
      <c r="G42" s="90" t="s">
        <v>379</v>
      </c>
      <c r="H42" s="89" t="s">
        <v>14</v>
      </c>
      <c r="I42" s="89" t="s">
        <v>78</v>
      </c>
      <c r="J42" s="90" t="s">
        <v>379</v>
      </c>
      <c r="K42" s="89" t="s">
        <v>14</v>
      </c>
      <c r="L42" s="89"/>
    </row>
  </sheetData>
  <mergeCells count="13">
    <mergeCell ref="B1:F1"/>
    <mergeCell ref="F30:H30"/>
    <mergeCell ref="L29:L31"/>
    <mergeCell ref="I30:K30"/>
    <mergeCell ref="F29:K29"/>
    <mergeCell ref="A38:L38"/>
    <mergeCell ref="B2:F2"/>
    <mergeCell ref="A32:L32"/>
    <mergeCell ref="C29:C31"/>
    <mergeCell ref="A29:A31"/>
    <mergeCell ref="B29:B31"/>
    <mergeCell ref="D29:D31"/>
    <mergeCell ref="E29:E31"/>
  </mergeCells>
  <dataValidations count="1">
    <dataValidation type="list" operator="equal" allowBlank="1" showErrorMessage="1" promptTitle="dfdf" sqref="F33:F37 F39:F42 I33:I37 I39:I42" xr:uid="{00000000-0002-0000-0800-000000000000}">
      <formula1>"Passed,Untested,Failed,Blocked"</formula1>
      <formula2>0</formula2>
    </dataValidation>
  </dataValidations>
  <pageMargins left="0.7" right="0.7" top="0.75" bottom="0.75" header="0.3" footer="0.3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</sheetPr>
  <dimension ref="A1:L43"/>
  <sheetViews>
    <sheetView topLeftCell="A4" zoomScale="55" zoomScaleNormal="55" workbookViewId="0">
      <selection activeCell="E18" sqref="E18"/>
    </sheetView>
  </sheetViews>
  <sheetFormatPr defaultColWidth="23.109375" defaultRowHeight="16.8"/>
  <cols>
    <col min="1" max="1" width="17" style="11" bestFit="1" customWidth="1"/>
    <col min="2" max="2" width="30.33203125" style="11" customWidth="1"/>
    <col min="3" max="3" width="47" style="11" customWidth="1"/>
    <col min="4" max="4" width="30.109375" style="11" customWidth="1"/>
    <col min="5" max="5" width="35.88671875" style="11" customWidth="1"/>
    <col min="6" max="6" width="37.33203125" style="11" customWidth="1"/>
    <col min="7" max="7" width="13.109375" style="11" customWidth="1"/>
    <col min="8" max="8" width="15.33203125" style="11" customWidth="1"/>
    <col min="9" max="9" width="15.88671875" style="11" customWidth="1"/>
    <col min="10" max="10" width="14.44140625" style="11" customWidth="1"/>
    <col min="11" max="11" width="23.109375" style="11" customWidth="1"/>
    <col min="12" max="16384" width="23.109375" style="11"/>
  </cols>
  <sheetData>
    <row r="1" spans="1:7">
      <c r="A1" s="83" t="s">
        <v>56</v>
      </c>
      <c r="B1" s="204" t="s">
        <v>2</v>
      </c>
      <c r="C1" s="193"/>
      <c r="D1" s="193"/>
      <c r="E1" s="193"/>
      <c r="F1" s="194"/>
      <c r="G1" s="42"/>
    </row>
    <row r="2" spans="1:7">
      <c r="A2" s="83" t="s">
        <v>57</v>
      </c>
      <c r="B2" s="220" t="s">
        <v>21</v>
      </c>
      <c r="C2" s="193"/>
      <c r="D2" s="193"/>
      <c r="E2" s="193"/>
      <c r="F2" s="194"/>
      <c r="G2" s="41"/>
    </row>
    <row r="3" spans="1:7">
      <c r="A3" s="82"/>
      <c r="B3" s="70" t="s">
        <v>31</v>
      </c>
      <c r="C3" s="70" t="s">
        <v>32</v>
      </c>
      <c r="D3" s="70" t="s">
        <v>58</v>
      </c>
      <c r="E3" s="71" t="s">
        <v>34</v>
      </c>
      <c r="F3" s="70" t="s">
        <v>219</v>
      </c>
    </row>
    <row r="4" spans="1:7">
      <c r="A4" s="84" t="s">
        <v>61</v>
      </c>
      <c r="B4" s="82">
        <v>11</v>
      </c>
      <c r="C4" s="82">
        <v>0</v>
      </c>
      <c r="D4" s="82">
        <v>0</v>
      </c>
      <c r="E4" s="82">
        <v>0</v>
      </c>
      <c r="F4" s="82">
        <v>11</v>
      </c>
    </row>
    <row r="5" spans="1:7">
      <c r="A5" s="84" t="s">
        <v>62</v>
      </c>
      <c r="B5" s="82">
        <v>5</v>
      </c>
      <c r="C5" s="82">
        <v>0</v>
      </c>
      <c r="D5" s="82">
        <v>6</v>
      </c>
      <c r="E5" s="82">
        <v>0</v>
      </c>
      <c r="F5" s="82">
        <v>11</v>
      </c>
    </row>
    <row r="27" spans="1:12" ht="16.2" customHeight="1"/>
    <row r="28" spans="1:12">
      <c r="A28" s="209" t="s">
        <v>63</v>
      </c>
      <c r="B28" s="209" t="s">
        <v>7</v>
      </c>
      <c r="C28" s="209" t="s">
        <v>64</v>
      </c>
      <c r="D28" s="209" t="s">
        <v>66</v>
      </c>
      <c r="E28" s="209" t="s">
        <v>67</v>
      </c>
      <c r="F28" s="210" t="s">
        <v>68</v>
      </c>
      <c r="G28" s="193"/>
      <c r="H28" s="193"/>
      <c r="I28" s="193"/>
      <c r="J28" s="193"/>
      <c r="K28" s="194"/>
      <c r="L28" s="210" t="s">
        <v>69</v>
      </c>
    </row>
    <row r="29" spans="1:12">
      <c r="A29" s="195"/>
      <c r="B29" s="195"/>
      <c r="C29" s="195"/>
      <c r="D29" s="195"/>
      <c r="E29" s="195"/>
      <c r="F29" s="210" t="s">
        <v>39</v>
      </c>
      <c r="G29" s="193"/>
      <c r="H29" s="194"/>
      <c r="I29" s="210" t="s">
        <v>40</v>
      </c>
      <c r="J29" s="193"/>
      <c r="K29" s="194"/>
      <c r="L29" s="195"/>
    </row>
    <row r="30" spans="1:12" ht="33.6" customHeight="1">
      <c r="A30" s="196"/>
      <c r="B30" s="196"/>
      <c r="C30" s="196"/>
      <c r="D30" s="196"/>
      <c r="E30" s="196"/>
      <c r="F30" s="86" t="s">
        <v>70</v>
      </c>
      <c r="G30" s="87" t="s">
        <v>71</v>
      </c>
      <c r="H30" s="86" t="s">
        <v>72</v>
      </c>
      <c r="I30" s="86" t="s">
        <v>70</v>
      </c>
      <c r="J30" s="86" t="s">
        <v>71</v>
      </c>
      <c r="K30" s="86" t="s">
        <v>72</v>
      </c>
      <c r="L30" s="196"/>
    </row>
    <row r="31" spans="1:12">
      <c r="A31" s="214" t="s">
        <v>453</v>
      </c>
      <c r="B31" s="193"/>
      <c r="C31" s="193"/>
      <c r="D31" s="193"/>
      <c r="E31" s="193"/>
      <c r="F31" s="193"/>
      <c r="G31" s="193"/>
      <c r="H31" s="193"/>
      <c r="I31" s="193"/>
      <c r="J31" s="193"/>
      <c r="K31" s="193"/>
      <c r="L31" s="194"/>
    </row>
    <row r="32" spans="1:12" ht="33.6" customHeight="1">
      <c r="A32" s="91" t="s">
        <v>454</v>
      </c>
      <c r="B32" s="145" t="s">
        <v>455</v>
      </c>
      <c r="C32" s="89"/>
      <c r="D32" s="145" t="s">
        <v>456</v>
      </c>
      <c r="E32" s="145" t="s">
        <v>457</v>
      </c>
      <c r="F32" s="89" t="s">
        <v>78</v>
      </c>
      <c r="G32" s="90" t="s">
        <v>379</v>
      </c>
      <c r="H32" s="89" t="s">
        <v>12</v>
      </c>
      <c r="I32" s="89"/>
      <c r="J32" s="90"/>
      <c r="K32" s="89"/>
      <c r="L32" s="89"/>
    </row>
    <row r="33" spans="1:12" ht="33.6" customHeight="1">
      <c r="A33" s="91" t="s">
        <v>458</v>
      </c>
      <c r="B33" s="145" t="s">
        <v>459</v>
      </c>
      <c r="C33" s="89"/>
      <c r="D33" s="145" t="s">
        <v>460</v>
      </c>
      <c r="E33" s="145" t="s">
        <v>461</v>
      </c>
      <c r="F33" s="89" t="s">
        <v>78</v>
      </c>
      <c r="G33" s="90" t="s">
        <v>379</v>
      </c>
      <c r="H33" s="89" t="s">
        <v>12</v>
      </c>
      <c r="I33" s="89"/>
      <c r="J33" s="90"/>
      <c r="K33" s="89"/>
      <c r="L33" s="89"/>
    </row>
    <row r="34" spans="1:12" ht="33.6" customHeight="1">
      <c r="A34" s="91" t="s">
        <v>462</v>
      </c>
      <c r="B34" s="145" t="s">
        <v>463</v>
      </c>
      <c r="C34" s="89"/>
      <c r="D34" s="145" t="s">
        <v>464</v>
      </c>
      <c r="E34" s="145" t="s">
        <v>465</v>
      </c>
      <c r="F34" s="89" t="s">
        <v>78</v>
      </c>
      <c r="G34" s="90" t="s">
        <v>379</v>
      </c>
      <c r="H34" s="89" t="s">
        <v>12</v>
      </c>
      <c r="I34" s="89"/>
      <c r="J34" s="90"/>
      <c r="K34" s="89"/>
      <c r="L34" s="89"/>
    </row>
    <row r="35" spans="1:12" ht="33.6" customHeight="1">
      <c r="A35" s="91" t="s">
        <v>466</v>
      </c>
      <c r="B35" s="145" t="s">
        <v>467</v>
      </c>
      <c r="C35" s="89"/>
      <c r="D35" s="145" t="s">
        <v>468</v>
      </c>
      <c r="E35" s="145" t="s">
        <v>469</v>
      </c>
      <c r="F35" s="89" t="s">
        <v>78</v>
      </c>
      <c r="G35" s="90" t="s">
        <v>379</v>
      </c>
      <c r="H35" s="89" t="s">
        <v>12</v>
      </c>
      <c r="I35" s="89"/>
      <c r="J35" s="90"/>
      <c r="K35" s="89"/>
      <c r="L35" s="89"/>
    </row>
    <row r="36" spans="1:12" ht="33.6" customHeight="1">
      <c r="A36" s="91" t="s">
        <v>470</v>
      </c>
      <c r="B36" s="145" t="s">
        <v>471</v>
      </c>
      <c r="C36" s="89"/>
      <c r="D36" s="145" t="s">
        <v>472</v>
      </c>
      <c r="E36" s="145" t="s">
        <v>473</v>
      </c>
      <c r="F36" s="89" t="s">
        <v>78</v>
      </c>
      <c r="G36" s="90" t="s">
        <v>379</v>
      </c>
      <c r="H36" s="89" t="s">
        <v>12</v>
      </c>
      <c r="I36" s="89"/>
      <c r="J36" s="90"/>
      <c r="K36" s="89"/>
      <c r="L36" s="89"/>
    </row>
    <row r="37" spans="1:12">
      <c r="A37" s="89" t="s">
        <v>474</v>
      </c>
      <c r="B37" s="145" t="s">
        <v>475</v>
      </c>
      <c r="C37" s="89"/>
      <c r="D37" s="145" t="s">
        <v>476</v>
      </c>
      <c r="E37" s="145" t="s">
        <v>477</v>
      </c>
      <c r="F37" s="89" t="s">
        <v>78</v>
      </c>
      <c r="G37" s="90" t="s">
        <v>379</v>
      </c>
      <c r="H37" s="89" t="s">
        <v>12</v>
      </c>
      <c r="I37" s="89"/>
      <c r="J37" s="89"/>
      <c r="K37" s="89"/>
      <c r="L37" s="89"/>
    </row>
    <row r="38" spans="1:12">
      <c r="A38" s="219" t="s">
        <v>478</v>
      </c>
      <c r="B38" s="193"/>
      <c r="C38" s="193"/>
      <c r="D38" s="193"/>
      <c r="E38" s="193"/>
      <c r="F38" s="193"/>
      <c r="G38" s="193"/>
      <c r="H38" s="193"/>
      <c r="I38" s="193"/>
      <c r="J38" s="193"/>
      <c r="K38" s="193"/>
      <c r="L38" s="194"/>
    </row>
    <row r="39" spans="1:12" ht="33.6" customHeight="1">
      <c r="A39" s="92" t="s">
        <v>479</v>
      </c>
      <c r="B39" s="145" t="s">
        <v>480</v>
      </c>
      <c r="C39" s="145" t="s">
        <v>481</v>
      </c>
      <c r="D39" s="145" t="s">
        <v>482</v>
      </c>
      <c r="E39" s="145" t="s">
        <v>483</v>
      </c>
      <c r="F39" s="89" t="s">
        <v>78</v>
      </c>
      <c r="G39" s="90" t="s">
        <v>379</v>
      </c>
      <c r="H39" s="89" t="s">
        <v>12</v>
      </c>
      <c r="I39" s="89" t="s">
        <v>78</v>
      </c>
      <c r="J39" s="90" t="s">
        <v>379</v>
      </c>
      <c r="K39" s="89" t="s">
        <v>12</v>
      </c>
      <c r="L39" s="89"/>
    </row>
    <row r="40" spans="1:12" ht="33.6" customHeight="1">
      <c r="A40" s="92" t="s">
        <v>484</v>
      </c>
      <c r="B40" s="145" t="s">
        <v>485</v>
      </c>
      <c r="C40" s="145" t="s">
        <v>486</v>
      </c>
      <c r="D40" s="145" t="s">
        <v>487</v>
      </c>
      <c r="E40" s="145" t="s">
        <v>488</v>
      </c>
      <c r="F40" s="89" t="s">
        <v>78</v>
      </c>
      <c r="G40" s="90" t="s">
        <v>379</v>
      </c>
      <c r="H40" s="89" t="s">
        <v>12</v>
      </c>
      <c r="I40" s="89" t="s">
        <v>78</v>
      </c>
      <c r="J40" s="90" t="s">
        <v>379</v>
      </c>
      <c r="K40" s="89" t="s">
        <v>12</v>
      </c>
      <c r="L40" s="89"/>
    </row>
    <row r="41" spans="1:12" ht="33.6" customHeight="1">
      <c r="A41" s="92" t="s">
        <v>489</v>
      </c>
      <c r="B41" s="145" t="s">
        <v>490</v>
      </c>
      <c r="C41" s="145" t="s">
        <v>491</v>
      </c>
      <c r="D41" s="145" t="s">
        <v>492</v>
      </c>
      <c r="E41" s="145" t="s">
        <v>493</v>
      </c>
      <c r="F41" s="89" t="s">
        <v>78</v>
      </c>
      <c r="G41" s="90" t="s">
        <v>379</v>
      </c>
      <c r="H41" s="89" t="s">
        <v>12</v>
      </c>
      <c r="I41" s="89" t="s">
        <v>78</v>
      </c>
      <c r="J41" s="90" t="s">
        <v>379</v>
      </c>
      <c r="K41" s="89" t="s">
        <v>12</v>
      </c>
      <c r="L41" s="89"/>
    </row>
    <row r="42" spans="1:12" ht="33.6" customHeight="1">
      <c r="A42" s="92" t="s">
        <v>494</v>
      </c>
      <c r="B42" s="145" t="s">
        <v>495</v>
      </c>
      <c r="C42" s="145" t="s">
        <v>496</v>
      </c>
      <c r="D42" s="145" t="s">
        <v>497</v>
      </c>
      <c r="E42" s="145" t="s">
        <v>498</v>
      </c>
      <c r="F42" s="89" t="s">
        <v>78</v>
      </c>
      <c r="G42" s="90" t="s">
        <v>379</v>
      </c>
      <c r="H42" s="89" t="s">
        <v>12</v>
      </c>
      <c r="I42" s="89" t="s">
        <v>78</v>
      </c>
      <c r="J42" s="90" t="s">
        <v>379</v>
      </c>
      <c r="K42" s="89" t="s">
        <v>12</v>
      </c>
      <c r="L42" s="89"/>
    </row>
    <row r="43" spans="1:12">
      <c r="A43" s="92" t="s">
        <v>499</v>
      </c>
      <c r="B43" s="145" t="s">
        <v>500</v>
      </c>
      <c r="C43" s="145" t="s">
        <v>318</v>
      </c>
      <c r="D43" s="145" t="s">
        <v>501</v>
      </c>
      <c r="E43" s="145" t="s">
        <v>502</v>
      </c>
      <c r="F43" s="89" t="s">
        <v>78</v>
      </c>
      <c r="G43" s="90" t="s">
        <v>379</v>
      </c>
      <c r="H43" s="89" t="s">
        <v>12</v>
      </c>
      <c r="I43" s="89" t="s">
        <v>78</v>
      </c>
      <c r="J43" s="90" t="s">
        <v>379</v>
      </c>
      <c r="K43" s="89" t="s">
        <v>12</v>
      </c>
      <c r="L43" s="89"/>
    </row>
  </sheetData>
  <mergeCells count="13">
    <mergeCell ref="B1:F1"/>
    <mergeCell ref="L28:L30"/>
    <mergeCell ref="F29:H29"/>
    <mergeCell ref="B28:B30"/>
    <mergeCell ref="I29:K29"/>
    <mergeCell ref="E28:E30"/>
    <mergeCell ref="D28:D30"/>
    <mergeCell ref="A38:L38"/>
    <mergeCell ref="B2:F2"/>
    <mergeCell ref="F28:K28"/>
    <mergeCell ref="A28:A30"/>
    <mergeCell ref="C28:C30"/>
    <mergeCell ref="A31:L31"/>
  </mergeCells>
  <dataValidations count="1">
    <dataValidation type="list" operator="equal" allowBlank="1" showErrorMessage="1" promptTitle="dfdf" sqref="F32:F37 F39:F43 I32:I37 I39:I43" xr:uid="{00000000-0002-0000-0900-000000000000}">
      <formula1>"Passed,Untested,Failed,Blocked"</formula1>
      <formula2>0</formula2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10</vt:i4>
      </vt:variant>
    </vt:vector>
  </HeadingPairs>
  <TitlesOfParts>
    <vt:vector size="10" baseType="lpstr">
      <vt:lpstr>Trường hợp kiểm thử</vt:lpstr>
      <vt:lpstr>Báo cáo kiểm tra</vt:lpstr>
      <vt:lpstr>Đăng nhập</vt:lpstr>
      <vt:lpstr>Đăng ký</vt:lpstr>
      <vt:lpstr>Tìm kiếm tour</vt:lpstr>
      <vt:lpstr>Đặt tour</vt:lpstr>
      <vt:lpstr>Thanh toán</vt:lpstr>
      <vt:lpstr>Cổng thanh toán MOMO</vt:lpstr>
      <vt:lpstr>Cổng Thanh VNPAY</vt:lpstr>
      <vt:lpstr>Chat AI hỗ trợ khách hàng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Pham Hoang</cp:lastModifiedBy>
  <dcterms:created xsi:type="dcterms:W3CDTF">2006-09-16T00:00:00Z</dcterms:created>
  <dcterms:modified xsi:type="dcterms:W3CDTF">2026-05-08T07:06:27Z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2024-11-14T08:11:34Z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e7cf0945-fdd7-4d31-90a5-1f1c95e2c87e</vt:lpwstr>
  </property>
  <property fmtid="{D5CDD505-2E9C-101B-9397-08002B2CF9AE}" pid="7" name="MSIP_Label_defa4170-0d19-0005-0004-bc88714345d2_ActionId">
    <vt:lpwstr>7d946a75-ad1f-4edb-826f-05114a27ba1f</vt:lpwstr>
  </property>
  <property fmtid="{D5CDD505-2E9C-101B-9397-08002B2CF9AE}" pid="8" name="MSIP_Label_defa4170-0d19-0005-0004-bc88714345d2_ContentBits">
    <vt:lpwstr>0</vt:lpwstr>
  </property>
</Properties>
</file>