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0" documentId="13_ncr:1_{A64D1E4A-99A2-4E1D-A734-BDE24DA1EA4E}" xr6:coauthVersionLast="47" xr6:coauthVersionMax="47" xr10:uidLastSave="{00000000-0000-0000-0000-000000000000}"/>
  <bookViews>
    <workbookView xWindow="-108" yWindow="-108" windowWidth="23256" windowHeight="12456" tabRatio="810" xr2:uid="{00000000-000D-0000-FFFF-FFFF00000000}"/>
  </bookViews>
  <sheets>
    <sheet name="Trường hợp kiểm thử" sheetId="1" r:id="rId1"/>
    <sheet name="Báo cáo kiểm tra" sheetId="10" state="hidden" r:id="rId2"/>
    <sheet name="Tổng quan đối tác" sheetId="19" r:id="rId3"/>
    <sheet name="Chỉnh sửa hồ sơ" sheetId="3" r:id="rId4"/>
    <sheet name="Đăng tải các địa điểm mới" sheetId="32" r:id="rId5"/>
    <sheet name="Nhận,Từ chối yêu cầu thuê, lời " sheetId="24" r:id="rId6"/>
    <sheet name="Tạo nhóm mới (Đối tác)" sheetId="25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21" i="10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<sst xmlns="http://schemas.openxmlformats.org/spreadsheetml/2006/main" count="759" uniqueCount="331">
  <si>
    <t>Project Name</t>
  </si>
  <si>
    <t>Sheet Name</t>
  </si>
  <si>
    <t>Round 1</t>
  </si>
  <si>
    <t>Round 2</t>
  </si>
  <si>
    <t>Module Code</t>
  </si>
  <si>
    <t>Test Case ID</t>
  </si>
  <si>
    <t>Creator</t>
  </si>
  <si>
    <t>Sub total</t>
  </si>
  <si>
    <t>%</t>
  </si>
  <si>
    <t>Chức năng</t>
  </si>
  <si>
    <t>STT</t>
  </si>
  <si>
    <t>Mô tả</t>
  </si>
  <si>
    <t>Tên dự án</t>
  </si>
  <si>
    <t>Tên hiển thị</t>
  </si>
  <si>
    <t>Vòng 1</t>
  </si>
  <si>
    <t>Vòng 2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</si>
  <si>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</si>
  <si>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</si>
  <si>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</si>
  <si>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</si>
  <si>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</si>
  <si>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</si>
  <si>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</si>
  <si>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</si>
  <si>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Bị chặn</t>
  </si>
  <si>
    <t>Số trường hợp thử nghiệm</t>
  </si>
  <si>
    <t>% Thành công</t>
  </si>
  <si>
    <t>Báo cáo thử nghiệm</t>
  </si>
  <si>
    <t>Vòng2</t>
  </si>
  <si>
    <t>Kiểm tra phủ sóng</t>
  </si>
  <si>
    <t>Kiểm tra thành công phủ sống</t>
  </si>
  <si>
    <t>Chưa Kiểm tra</t>
  </si>
  <si>
    <t>Chưa kiểm tra</t>
  </si>
  <si>
    <t>Bị chăn</t>
  </si>
  <si>
    <t>Tổng số trường hợp thử nghiệm</t>
  </si>
  <si>
    <t>Kết quả</t>
  </si>
  <si>
    <t>Chú thích</t>
  </si>
  <si>
    <t>Trạng thái</t>
  </si>
  <si>
    <t>Ngày kiểm tra</t>
  </si>
  <si>
    <t>Người kiểm tra</t>
  </si>
  <si>
    <t>Đăng nhập</t>
  </si>
  <si>
    <t>Quy trình</t>
  </si>
  <si>
    <t>Kết quả mong đợi</t>
  </si>
  <si>
    <t>Kết quả thực tế</t>
  </si>
  <si>
    <t>Tổng lần kiểm tra</t>
  </si>
  <si>
    <t xml:space="preserve">% Coverage 
</t>
  </si>
  <si>
    <t>Website bán thời trang</t>
  </si>
  <si>
    <t>Hành động</t>
  </si>
  <si>
    <t xml:space="preserve"> -Text color : black
 -Status : enable</t>
  </si>
  <si>
    <t>Quản lý sản phẩm</t>
  </si>
  <si>
    <t>Quản lý mã khuyến mãi</t>
  </si>
  <si>
    <t>Quản lý tài khoản người dùng</t>
  </si>
  <si>
    <t>Quản lý bài viết</t>
  </si>
  <si>
    <t>Quản lý bình luận</t>
  </si>
  <si>
    <t>Tìm kiếm</t>
  </si>
  <si>
    <t>Quản lý thống kê</t>
  </si>
  <si>
    <t>Quản lý hóa đơn</t>
  </si>
  <si>
    <t>Quản lý nhãn hiệu</t>
  </si>
  <si>
    <t>Quản lý danh mục</t>
  </si>
  <si>
    <t xml:space="preserve"> -Text color : white
 -Status : enable</t>
  </si>
  <si>
    <t>Điều kiện tiên quyết</t>
  </si>
  <si>
    <t>Passed</t>
  </si>
  <si>
    <t>Số lượng test</t>
  </si>
  <si>
    <t>THIẾT KẾ VÀ PHÁT TRIỂN WEBSITE MẠNG XÃ HỘI DU LỊCH KHÁM PHÁ MIỀN TRUNG TÍCH HỢP AI VÀ CHECK-IN/CHECK-OUT ĐIỆN TỬ</t>
  </si>
  <si>
    <t>Untested</t>
  </si>
  <si>
    <t xml:space="preserve"> -Text color : green
 -Status : enable</t>
  </si>
  <si>
    <t xml:space="preserve">
</t>
  </si>
  <si>
    <t>[Dropdown] Độ khó</t>
  </si>
  <si>
    <t>22/4/2026</t>
  </si>
  <si>
    <t>Chưa có</t>
  </si>
  <si>
    <t>Tổng quan đối tác</t>
  </si>
  <si>
    <t>Chỉnh sửa hồ sơ</t>
  </si>
  <si>
    <t>Đăng tải các địa điểm mới</t>
  </si>
  <si>
    <t>Nhận/Từ chối yêu cầu thuê, lời mời nhóm</t>
  </si>
  <si>
    <t>Tạo nhóm mới (Đối tác)</t>
  </si>
  <si>
    <t>Nhóm chat (Đối tác)</t>
  </si>
  <si>
    <t>GUI-CS01</t>
  </si>
  <si>
    <t>GUI-CS02</t>
  </si>
  <si>
    <t>GUI-CS03</t>
  </si>
  <si>
    <t>GUI-CS04</t>
  </si>
  <si>
    <t>GUI-CS05</t>
  </si>
  <si>
    <t>GUI-CS06</t>
  </si>
  <si>
    <t>GUI-CS07</t>
  </si>
  <si>
    <t>GUI-CS08</t>
  </si>
  <si>
    <t>GUI-CS09</t>
  </si>
  <si>
    <t>GUI-CS10</t>
  </si>
  <si>
    <t>[Image] Avatar &amp; [Button] Nút thay đổi</t>
  </si>
  <si>
    <t>[Textbox] Tên</t>
  </si>
  <si>
    <t>[Textbox] Địa chỉ liên hệ</t>
  </si>
  <si>
    <t>[Dropdown] Tỉnh/Thành đăng ký</t>
  </si>
  <si>
    <t>[Textbox] Số năm kinh nghiệm</t>
  </si>
  <si>
    <t>[Textarea] Mô tả bản thân</t>
  </si>
  <si>
    <t>[Card] Địa điểm hướng dẫn mới</t>
  </si>
  <si>
    <t>[Button] Thêm địa điểm hướng dẫn mới</t>
  </si>
  <si>
    <t>[Button] Hủy bỏ</t>
  </si>
  <si>
    <t>[Button] Lưu thay đổi</t>
  </si>
  <si>
    <t>FUNC-CS01</t>
  </si>
  <si>
    <t>FUNC-CS02</t>
  </si>
  <si>
    <t>FUNC-CS03</t>
  </si>
  <si>
    <t>FUNC-CS04</t>
  </si>
  <si>
    <t>FUNC-CS05</t>
  </si>
  <si>
    <t>FUNC-CS06</t>
  </si>
  <si>
    <t>FUNC-CS07</t>
  </si>
  <si>
    <t>Thay đổi ảnh đại diện</t>
  </si>
  <si>
    <t>Nhấn icon Camera và chọn ảnh mới</t>
  </si>
  <si>
    <t>Đang ở trang chỉnh sửa</t>
  </si>
  <si>
    <t>Cập nhật thông tin cơ bản</t>
  </si>
  <si>
    <t>Sửa Tên/Địa chỉ và nhấn "Lưu thay đổi"</t>
  </si>
  <si>
    <t>Dữ liệu không được để trống</t>
  </si>
  <si>
    <t>Thêm địa điểm hướng dẫn mới</t>
  </si>
  <si>
    <t>Nhấn "Thêm địa điểm hướng dẫn mới" và điền thông tin</t>
  </si>
  <si>
    <t>Đang ở trang Chỉnh sửa</t>
  </si>
  <si>
    <t>Ảnh mới hiển thị thay thế ảnh cũ trong khung tròn ngay lập tức</t>
  </si>
  <si>
    <t>Hệ thống thông báo cập nhật thành công và hiển thị dữ liệu mới trên hồ sơ công khai</t>
  </si>
  <si>
    <t>Xóa ảnh địa điểm đã thêm</t>
  </si>
  <si>
    <t>Nhấn icon (X) màu đỏ trên ảnh địa điểm</t>
  </si>
  <si>
    <t>Đã có ảnh trong phần địa điểm</t>
  </si>
  <si>
    <t>Ảnh minh họa cho địa điểm đó bị xóa khỏi danh sách chờ lưu.</t>
  </si>
  <si>
    <t>Kiểm tra logic nhập giá</t>
  </si>
  <si>
    <t>Nhập số âm hoặc chữ vào ô "Mức giá"</t>
  </si>
  <si>
    <t>Hệ thống báo lỗi và yêu cầu nhập số dương.</t>
  </si>
  <si>
    <t>Hủy bỏ chỉnh sửa</t>
  </si>
  <si>
    <t>Thay đổi thông tin rồi nhấn nút "Hủy bỏ"</t>
  </si>
  <si>
    <t>Đang có thay đổi chưa lưu</t>
  </si>
  <si>
    <t>Hệ thống quay về trang trước đó và không lưu lại bất kỳ thay đổi nào.</t>
  </si>
  <si>
    <t>FUNC-DD01</t>
  </si>
  <si>
    <t>FUNC-DD02</t>
  </si>
  <si>
    <t>FUNC-DD03</t>
  </si>
  <si>
    <t>FUNC-DD04</t>
  </si>
  <si>
    <t>FUNC-DD05</t>
  </si>
  <si>
    <t>FUNC-DD06</t>
  </si>
  <si>
    <t>FUNC-DD07</t>
  </si>
  <si>
    <t>GUI-DD01</t>
  </si>
  <si>
    <t>GUI-DD02</t>
  </si>
  <si>
    <t>GUI-DD03</t>
  </si>
  <si>
    <t>GUI-DD04</t>
  </si>
  <si>
    <t>GUI-DD05</t>
  </si>
  <si>
    <t>GUI-DD06</t>
  </si>
  <si>
    <t>GUI-DD07</t>
  </si>
  <si>
    <t>GUI-DD08</t>
  </si>
  <si>
    <t>GUI-DD09</t>
  </si>
  <si>
    <t>[Textbox] Tên địa điểm</t>
  </si>
  <si>
    <t>[Textbox] Quãng đường &amp; Vé vào</t>
  </si>
  <si>
    <t>[Tag] Đặc điểm địa danh</t>
  </si>
  <si>
    <t>[Textarea] Mô tả chi tiết</t>
  </si>
  <si>
    <t>[Textarea] Giới thiệu ngắn</t>
  </si>
  <si>
    <t>[Upload] Vùng tải lên hình ảnh</t>
  </si>
  <si>
    <t>GUI-DD10</t>
  </si>
  <si>
    <t xml:space="preserve">[Button] Hủy bỏ </t>
  </si>
  <si>
    <t>[Button]  Lưu địa điểm</t>
  </si>
  <si>
    <t>Kiểm tra ràng buộc để trống</t>
  </si>
  <si>
    <t>Để trống "Tên địa điểm" và nhấn "Lưu địa điểm"</t>
  </si>
  <si>
    <t>Đang ở trang Thêm địa điểm</t>
  </si>
  <si>
    <t>Hệ thống báo lỗi "Vui lòng nhập tên địa điểm" và không cho lưu.</t>
  </si>
  <si>
    <t>Chọn nhiều đặc điểm địa danh</t>
  </si>
  <si>
    <t>Click chọn đồng thời "Trong rừng" và "Gần nguồn nước"</t>
  </si>
  <si>
    <t>Các tag đã chọn đổi màu (xanh lá) để biểu thị trạng thái đã kích hoạt.</t>
  </si>
  <si>
    <t>Thêm đặc điểm mới tùy chỉnh</t>
  </si>
  <si>
    <t>Nhập văn bản vào ô "Thêm đặc điểm mới..." và nhấn (+)</t>
  </si>
  <si>
    <t>Upload hình ảnh thực tế</t>
  </si>
  <si>
    <t>Kéo thả hoặc chọn ảnh từ máy tính</t>
  </si>
  <si>
    <t>Ảnh hiển thị dưới dạng thumbnail, có nút (X) để xóa nhanh.</t>
  </si>
  <si>
    <t>Xóa ảnh đã chọn</t>
  </si>
  <si>
    <t>Nhấn vào icon (X) trên thumbnail ảnh</t>
  </si>
  <si>
    <t>Đã có ảnh được upload</t>
  </si>
  <si>
    <t>Lưu địa điểm thành công</t>
  </si>
  <si>
    <t>Điền đủ thông tin bắt buộc, upload ảnh và nhấn "Lưu địa điểm"</t>
  </si>
  <si>
    <t>Kết nối mạng ổn định</t>
  </si>
  <si>
    <t>Hệ thống thông báo thành công, dữ liệu được ghi vào database và chuyển về trang danh sách.</t>
  </si>
  <si>
    <t>Hủy bỏ tác vụ</t>
  </si>
  <si>
    <t>Nhấn nút "Hủy bỏ" sau khi đã nhập thông tin</t>
  </si>
  <si>
    <t>Đang có dữ liệu đang nhập</t>
  </si>
  <si>
    <t>Hệ thống thoát về trang trước mà không lưu bất kỳ thông tin nào.</t>
  </si>
  <si>
    <t>GUI-LM01</t>
  </si>
  <si>
    <t>GUI-LM02</t>
  </si>
  <si>
    <t>GUI-LM03</t>
  </si>
  <si>
    <t>GUI-LM04</t>
  </si>
  <si>
    <t>GUI-LM05</t>
  </si>
  <si>
    <t>GUI-LM06</t>
  </si>
  <si>
    <t>GUI_SHOW Tổng quan đối tác</t>
  </si>
  <si>
    <t>FUNCTION_SHOW Tổng quan đối tác</t>
  </si>
  <si>
    <t>GUI_SHOW Chỉnh sửa hồ sơ</t>
  </si>
  <si>
    <t>FUNCTION_SHOW Chỉnh sửa hồ sơ</t>
  </si>
  <si>
    <t>GUI_SHOW Đăng tải các địa điểm mới</t>
  </si>
  <si>
    <t>FUNCTION_SHOW Đăng tải các địa điểm mới</t>
  </si>
  <si>
    <t>GUI_SHOW Nhận/Từ chối yêu cầu thuê, lời mời nhóm</t>
  </si>
  <si>
    <t>FUNCTION_SHOW Nhận/Từ chối yêu cầu thuê, lời mời nhóm</t>
  </si>
  <si>
    <t>GUI_SHOW Tạo nhóm mới (Đối tác)</t>
  </si>
  <si>
    <t>FUNCTION_SHOW Tạo nhóm mới (Đối tác)</t>
  </si>
  <si>
    <t>[Label] Số lượng lời mời mới</t>
  </si>
  <si>
    <t>[Card] Danh sách lời mời</t>
  </si>
  <si>
    <t>[Button] Chấp nhận</t>
  </si>
  <si>
    <t>[Button] Từ chối</t>
  </si>
  <si>
    <t>[Stats] Thống kê tháng</t>
  </si>
  <si>
    <t>[Card] Nhóm của tôi</t>
  </si>
  <si>
    <t>FUNC-LM01</t>
  </si>
  <si>
    <t>FUNC-LM02</t>
  </si>
  <si>
    <t>FUNC-LM03</t>
  </si>
  <si>
    <t>FUNC-LM04</t>
  </si>
  <si>
    <t>FUNC-LM05</t>
  </si>
  <si>
    <t>Chấp nhận lời mời thành công</t>
  </si>
  <si>
    <t>Nhấn nút "Chấp nhận" trên một lời mời cụ thể</t>
  </si>
  <si>
    <t>Lời mời đó biến mất khỏi danh sách chờ, số lượng thống kê "Đã xác nhận" tăng lên 1.</t>
  </si>
  <si>
    <t>Có ít nhất 1 lời mời</t>
  </si>
  <si>
    <t>Từ chối lời mời</t>
  </si>
  <si>
    <t>Nhấn nút "Từ chối" trên một lời mời</t>
  </si>
  <si>
    <t>Hệ thống xóa lời mời khỏi danh sách và gửi thông báo (nếu có) cho người gửi.</t>
  </si>
  <si>
    <t>Kiểm tra logic đầy nhóm</t>
  </si>
  <si>
    <t>Nhấn "Chấp nhận" khi nhóm đã đủ số lượng (VD: 10/10)</t>
  </si>
  <si>
    <t>Nhóm đã full thành viên</t>
  </si>
  <si>
    <t>Hệ thống báo lỗi "Nhóm đã đủ thành viên" và không cho phép tham gia.</t>
  </si>
  <si>
    <t>Tự động cập nhật trạng thái</t>
  </si>
  <si>
    <t>GUI-TNDT01</t>
  </si>
  <si>
    <t>GUI-TNDT02</t>
  </si>
  <si>
    <t>GUI-TNDT03</t>
  </si>
  <si>
    <t>GUI-TNDT04</t>
  </si>
  <si>
    <t>GUI-TNDT05</t>
  </si>
  <si>
    <t>GUI-TNDT06</t>
  </si>
  <si>
    <t>GUI-TNDT07</t>
  </si>
  <si>
    <t>GUI-TNDT08</t>
  </si>
  <si>
    <t>GUI-TNDT09</t>
  </si>
  <si>
    <t>GUI-TNDT10</t>
  </si>
  <si>
    <t>FUNC-TNDT01</t>
  </si>
  <si>
    <t>FUNC-TNDT02</t>
  </si>
  <si>
    <t>FUNC-TNDT03</t>
  </si>
  <si>
    <t>FUNC-TNDT04</t>
  </si>
  <si>
    <t>FUNC-TNDT05</t>
  </si>
  <si>
    <t>FUNC-TNDT06</t>
  </si>
  <si>
    <t>FUNC-TNDT07</t>
  </si>
  <si>
    <t>FUNC-TNDT08</t>
  </si>
  <si>
    <t>[Stepper] Thanh tiến trình 3 bước</t>
  </si>
  <si>
    <t>Đã nhấn "Tạo nhóm mới"</t>
  </si>
  <si>
    <t>[Textbox] Địa điểm Trekking</t>
  </si>
  <si>
    <t>Đang ở Bước 1</t>
  </si>
  <si>
    <t>[Textbox] Tên nhóm</t>
  </si>
  <si>
    <t>Đang ở Bước 2</t>
  </si>
  <si>
    <t>[DateTime] Thời gian Khởi hành &amp; Kết thúc</t>
  </si>
  <si>
    <t>Đang ở Bước 3</t>
  </si>
  <si>
    <t>[Dropdown] Cấp độ kỹ năng</t>
  </si>
  <si>
    <t>[Card] Khối lịch trình (B2)</t>
  </si>
  <si>
    <t>[Button] Thêm Ngày mới</t>
  </si>
  <si>
    <t>[Checkbox] Cam kết an toàn</t>
  </si>
  <si>
    <t>[Textbox] Thông tin khẩn cấp</t>
  </si>
  <si>
    <t>[Button] Hoàn tất &amp; Tạo Nhóm</t>
  </si>
  <si>
    <t>Kiểm tra ràng buộc để trống B1</t>
  </si>
  <si>
    <t>Nhấn "Tiếp theo" khi chưa nhập Tên nhóm</t>
  </si>
  <si>
    <t>Hệ thống báo lỗi "Vui lòng nhập tên nhóm" và không cho chuyển bước.</t>
  </si>
  <si>
    <t>Ràng buộc logic thời gian</t>
  </si>
  <si>
    <t>Chọn Ngày kết thúc trước Ngày khởi hành</t>
  </si>
  <si>
    <t>Hệ thống báo lỗi và yêu cầu điều chỉnh lại thời gian hợp lệ.</t>
  </si>
  <si>
    <t>Thêm lịch trình ngày mới</t>
  </si>
  <si>
    <t>Nhấn vào khung "+ Thêm Ngày mới"</t>
  </si>
  <si>
    <t>Hệ thống tạo thêm một khối lịch trình cho ngày tiếp theo (Ngày 2, Ngày 3...).</t>
  </si>
  <si>
    <t>Xóa lịch trình ngày</t>
  </si>
  <si>
    <t>Nhấn icon "X" hoặc "Xóa" trên một khối ngày</t>
  </si>
  <si>
    <t>Đã có ít nhất 2 khối ngày</t>
  </si>
  <si>
    <t>Khối lịch trình tương ứng bị xóa, các khối còn lại tự động cập nhật số thứ tự ngày.</t>
  </si>
  <si>
    <t>Nhấn nút "Quay lại"</t>
  </si>
  <si>
    <t>Đang ở Bước 2 hoặc 3</t>
  </si>
  <si>
    <t>Ràng buộc cam kết B3</t>
  </si>
  <si>
    <t>Nhấn "Hoàn tất" khi chưa tích đủ 3 ô cam kết</t>
  </si>
  <si>
    <t>Hệ thống thông báo yêu cầu người dùng xác nhận đầy đủ các điều khoản an toàn.</t>
  </si>
  <si>
    <t>Kiểm tra SĐT khẩn cấp</t>
  </si>
  <si>
    <t>Nhập số điện thoại không đủ 10 chữ số</t>
  </si>
  <si>
    <t>Hệ thống báo lỗi định dạng số điện thoại không hợp lệ.</t>
  </si>
  <si>
    <t>Hoàn tất tạo nhóm</t>
  </si>
  <si>
    <t>Nhấn "Hoàn tất &amp; Tạo Nhóm"</t>
  </si>
  <si>
    <t>Đã điền đủ và đúng thông tin 3 bước</t>
  </si>
  <si>
    <t>GUI-TGDT01</t>
  </si>
  <si>
    <t>GUI-TGDT02</t>
  </si>
  <si>
    <t>GUI-TGDT03</t>
  </si>
  <si>
    <t>GUI-TGDT04</t>
  </si>
  <si>
    <t>GUI-TGDT05</t>
  </si>
  <si>
    <t>FUNC-TGDT01</t>
  </si>
  <si>
    <t>FUNC-TGDT02</t>
  </si>
  <si>
    <t>FUNC-TGDT03</t>
  </si>
  <si>
    <t>Hệ thống có dữ liệu</t>
  </si>
  <si>
    <t>Hệ thống thông báo "Cập nhật thành công"</t>
  </si>
  <si>
    <t>Xóa ảnh thành công</t>
  </si>
  <si>
    <t>Thay đổi "Mô tả bản thân"</t>
  </si>
  <si>
    <t>Nhập thông tin mô tả</t>
  </si>
  <si>
    <t>Hệ thống cập nhật khi nhấn Lưu thay đổi</t>
  </si>
  <si>
    <t>Failed</t>
  </si>
  <si>
    <t>Hệ thống tạo thêm form tạo danh sách</t>
  </si>
  <si>
    <t>Hệ thống tạo thêm file ảnh</t>
  </si>
  <si>
    <t>Hệ thống không báo lỗi</t>
  </si>
  <si>
    <t>Nút Hủy bỏ không hoạt động</t>
  </si>
  <si>
    <t>Ảnh biến mất khỏi danh sách chờ</t>
  </si>
  <si>
    <t>Upload ảnh thành công</t>
  </si>
  <si>
    <t>Chọn các tag thành công</t>
  </si>
  <si>
    <t>Hệ thống tạo thêm một tag mới theo nội dung người dùng vừa nhập</t>
  </si>
  <si>
    <t>Tạo tag thành công</t>
  </si>
  <si>
    <t>Nút Lưu thay đổi không hoạt động</t>
  </si>
  <si>
    <t>[Textbox] Khu vực</t>
  </si>
  <si>
    <t>Nút Chấp nhận không hoạt động</t>
  </si>
  <si>
    <t>Nút Từ chối không hoạt động</t>
  </si>
  <si>
    <t>Nút Chi tiết không hoạt động</t>
  </si>
  <si>
    <t xml:space="preserve">Tạo nhóm mới </t>
  </si>
  <si>
    <t>Nhấn vào nút Tạo nhóm mới</t>
  </si>
  <si>
    <t>Hiển thị pop-up của Tạo nhóm mới</t>
  </si>
  <si>
    <t>Hệ thống hiển thị pop-up của Tạo nhóm mới</t>
  </si>
  <si>
    <t>Blocked</t>
  </si>
  <si>
    <t xml:space="preserve"> -Text color : grey
 -Status : enable</t>
  </si>
  <si>
    <t>[Card] Thống kê tổng thu nhập</t>
  </si>
  <si>
    <t>[Card] Đánh giá</t>
  </si>
  <si>
    <t>[Card] Yêu cầu mới</t>
  </si>
  <si>
    <t>[Button] Chi tiết</t>
  </si>
  <si>
    <t>[List] Yêu cầu thuê</t>
  </si>
  <si>
    <t>TEST CASE SYSTEM SPRINT 3</t>
  </si>
  <si>
    <t>Hệ thống không báo lỗi, không có ràng buộc</t>
  </si>
  <si>
    <t>Nút không hoạt động</t>
  </si>
  <si>
    <t>Quay lại các bước</t>
  </si>
  <si>
    <t>Hệ thống quay lại các bước trước đó</t>
  </si>
  <si>
    <t>Hệ thống quay lại bước trước đó</t>
  </si>
  <si>
    <t>Hệ thống tạo nhóm thành công, hiển thị thông báo</t>
  </si>
  <si>
    <t>Hệ thống không hiển thị thông báo</t>
  </si>
  <si>
    <t>Đã có nhóm trong danh sách</t>
  </si>
  <si>
    <t>Tự động cập nhật số liệu</t>
  </si>
  <si>
    <t>Thay đổi trạng thái 1 lời mời từ "Mới" sang "Xác nhận"</t>
  </si>
  <si>
    <t>Con số trên các Card thống kê tự động cập nhật đúng theo trạng thái mới.</t>
  </si>
  <si>
    <t>Xem chi tiết khách hàng đang yêu cầu thuê</t>
  </si>
  <si>
    <t>Nhấn vào nút "Xem chi tiết" của một khách hàng</t>
  </si>
  <si>
    <t>Hệ thống hiển thị pop-up chi tiết của khách hàng đó</t>
  </si>
  <si>
    <t>Đã duyệt yêu cầu thuê của một khách hàng</t>
  </si>
  <si>
    <t>Trạng thái tự động cập nhật sang "Đã Duyệt"</t>
  </si>
  <si>
    <t>Cập nhật trạng thái "Đang chờ" sang "Đã Duyệt"</t>
  </si>
  <si>
    <t>24/4/2026</t>
  </si>
  <si>
    <t>Nhấn vào chi tiết thông tin của nhóm</t>
  </si>
  <si>
    <t>Xem chi tiết nhóm</t>
  </si>
  <si>
    <t>Đang ở danh sách nhóm cuả tôi</t>
  </si>
  <si>
    <t>Hệ thống điều hướng sang trang chi tiết của nhóm đó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</si>
</sst>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0;[Red]0"/>
  </numFmts>
  <fonts count="28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sz val="11"/>
      <name val="ＭＳ Ｐゴシック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b/>
      <sz val="13"/>
      <name val="Times New Roman"/>
      <family val="1"/>
    </font>
    <font>
      <sz val="16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  <font>
      <sz val="13"/>
      <color indexed="8"/>
      <name val="Times New Roman"/>
      <family val="1"/>
    </font>
    <font>
      <b/>
      <sz val="13"/>
      <color rgb="FFFFFFFF"/>
      <name val="Times New Roman"/>
      <family val="1"/>
    </font>
    <font>
      <sz val="13"/>
      <color indexed="63"/>
      <name val="Times New Roman"/>
      <family val="1"/>
    </font>
    <font>
      <sz val="13"/>
      <color theme="1"/>
      <name val="Calibri"/>
      <family val="2"/>
      <scheme val="minor"/>
    </font>
    <font>
      <b/>
      <sz val="13"/>
      <color theme="0"/>
      <name val="Times New Roman"/>
      <family val="1"/>
    </font>
    <font>
      <b/>
      <sz val="13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0"/>
        <bgColor indexed="38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indexed="38"/>
      </patternFill>
    </fill>
  </fills>
  <borders count="3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</borders>
  <cellStyleXfs count="4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  <xf numFmtId="0" fontId="3" fillId="0" borderId="0"/>
  </cellStyleXfs>
  <cellXfs count="157">
    <xf numFmtId="0" fontId="0" fillId="0" borderId="0" xfId="0"/>
    <xf numFmtId="0" fontId="8" fillId="0" borderId="0" xfId="1" applyFont="1" applyBorder="1" applyProtection="1">
      <alignment vertical="center"/>
    </xf>
    <xf numFmtId="0" fontId="9" fillId="0" borderId="0" xfId="1" applyFont="1" applyBorder="1" applyAlignment="1" applyProtection="1"/>
    <xf numFmtId="0" fontId="8" fillId="0" borderId="0" xfId="1" applyFont="1" applyBorder="1" applyAlignment="1" applyProtection="1"/>
    <xf numFmtId="164" fontId="8" fillId="0" borderId="0" xfId="1" applyNumberFormat="1" applyFont="1" applyBorder="1" applyAlignment="1" applyProtection="1"/>
    <xf numFmtId="0" fontId="11" fillId="0" borderId="0" xfId="1" applyFont="1" applyBorder="1" applyProtection="1">
      <alignment vertical="center"/>
    </xf>
    <xf numFmtId="0" fontId="8" fillId="3" borderId="0" xfId="1" applyFont="1" applyFill="1" applyBorder="1" applyProtection="1">
      <alignment vertical="center"/>
    </xf>
    <xf numFmtId="0" fontId="10" fillId="0" borderId="0" xfId="0" applyFont="1"/>
    <xf numFmtId="0" fontId="6" fillId="0" borderId="0" xfId="0" applyFont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13" fillId="0" borderId="6" xfId="0" applyFont="1" applyBorder="1" applyAlignment="1">
      <alignment horizontal="center"/>
    </xf>
    <xf numFmtId="0" fontId="13" fillId="0" borderId="6" xfId="0" applyFont="1" applyBorder="1" applyAlignment="1">
      <alignment vertical="center" wrapText="1"/>
    </xf>
    <xf numFmtId="0" fontId="12" fillId="0" borderId="5" xfId="1" applyFont="1" applyBorder="1" applyAlignment="1" applyProtection="1">
      <alignment horizontal="center" vertical="center"/>
    </xf>
    <xf numFmtId="0" fontId="12" fillId="0" borderId="5" xfId="1" applyFont="1" applyBorder="1" applyAlignment="1" applyProtection="1">
      <alignment horizontal="center"/>
    </xf>
    <xf numFmtId="0" fontId="12" fillId="0" borderId="5" xfId="1" applyFont="1" applyBorder="1" applyAlignment="1" applyProtection="1">
      <alignment horizontal="center" vertical="top"/>
    </xf>
    <xf numFmtId="0" fontId="6" fillId="0" borderId="5" xfId="0" applyFont="1" applyBorder="1" applyAlignment="1">
      <alignment horizontal="center"/>
    </xf>
    <xf numFmtId="0" fontId="12" fillId="0" borderId="6" xfId="1" applyFont="1" applyBorder="1" applyProtection="1">
      <alignment vertical="center"/>
    </xf>
    <xf numFmtId="0" fontId="15" fillId="0" borderId="6" xfId="1" applyFont="1" applyBorder="1" applyAlignment="1" applyProtection="1">
      <alignment vertical="top" wrapText="1"/>
    </xf>
    <xf numFmtId="0" fontId="5" fillId="0" borderId="6" xfId="1" applyFont="1" applyBorder="1" applyAlignment="1" applyProtection="1">
      <alignment wrapText="1"/>
    </xf>
    <xf numFmtId="0" fontId="12" fillId="0" borderId="3" xfId="1" applyFont="1" applyBorder="1" applyProtection="1">
      <alignment vertical="center"/>
    </xf>
    <xf numFmtId="0" fontId="15" fillId="0" borderId="3" xfId="1" applyFont="1" applyBorder="1" applyAlignment="1" applyProtection="1">
      <alignment vertical="top" wrapText="1"/>
    </xf>
    <xf numFmtId="0" fontId="12" fillId="0" borderId="3" xfId="1" applyFont="1" applyBorder="1" applyAlignment="1" applyProtection="1"/>
    <xf numFmtId="0" fontId="16" fillId="0" borderId="3" xfId="1" applyFont="1" applyBorder="1" applyAlignment="1" applyProtection="1"/>
    <xf numFmtId="0" fontId="4" fillId="2" borderId="3" xfId="1" applyFont="1" applyFill="1" applyBorder="1" applyAlignment="1" applyProtection="1">
      <alignment horizontal="center" vertical="center"/>
    </xf>
    <xf numFmtId="0" fontId="4" fillId="2" borderId="3" xfId="1" applyFont="1" applyFill="1" applyBorder="1" applyAlignment="1" applyProtection="1">
      <alignment horizontal="center" vertical="center" wrapText="1"/>
    </xf>
    <xf numFmtId="0" fontId="5" fillId="0" borderId="3" xfId="1" applyFont="1" applyBorder="1" applyAlignment="1" applyProtection="1">
      <alignment horizontal="center"/>
    </xf>
    <xf numFmtId="165" fontId="5" fillId="0" borderId="3" xfId="2" applyNumberFormat="1" applyFont="1" applyBorder="1" applyAlignment="1" applyProtection="1">
      <alignment horizontal="center"/>
    </xf>
    <xf numFmtId="1" fontId="5" fillId="0" borderId="3" xfId="2" applyNumberFormat="1" applyFont="1" applyBorder="1" applyAlignment="1" applyProtection="1">
      <alignment horizontal="center"/>
    </xf>
    <xf numFmtId="0" fontId="5" fillId="0" borderId="18" xfId="1" applyFont="1" applyBorder="1" applyAlignment="1" applyProtection="1">
      <alignment horizontal="center"/>
    </xf>
    <xf numFmtId="165" fontId="5" fillId="0" borderId="18" xfId="2" applyNumberFormat="1" applyFont="1" applyBorder="1" applyAlignment="1" applyProtection="1">
      <alignment horizontal="center"/>
    </xf>
    <xf numFmtId="1" fontId="5" fillId="0" borderId="18" xfId="2" applyNumberFormat="1" applyFont="1" applyBorder="1" applyAlignment="1" applyProtection="1">
      <alignment horizontal="center"/>
    </xf>
    <xf numFmtId="0" fontId="5" fillId="2" borderId="3" xfId="1" applyFont="1" applyFill="1" applyBorder="1" applyAlignment="1" applyProtection="1">
      <alignment horizontal="center"/>
    </xf>
    <xf numFmtId="0" fontId="4" fillId="2" borderId="3" xfId="1" applyFont="1" applyFill="1" applyBorder="1" applyAlignment="1" applyProtection="1"/>
    <xf numFmtId="165" fontId="4" fillId="2" borderId="3" xfId="1" applyNumberFormat="1" applyFont="1" applyFill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/>
    </xf>
    <xf numFmtId="0" fontId="4" fillId="3" borderId="8" xfId="1" applyFont="1" applyFill="1" applyBorder="1" applyAlignment="1" applyProtection="1"/>
    <xf numFmtId="0" fontId="12" fillId="3" borderId="9" xfId="1" applyFont="1" applyFill="1" applyBorder="1" applyAlignment="1" applyProtection="1">
      <alignment horizontal="center"/>
    </xf>
    <xf numFmtId="0" fontId="17" fillId="3" borderId="10" xfId="1" applyFont="1" applyFill="1" applyBorder="1" applyAlignment="1" applyProtection="1">
      <alignment horizontal="center"/>
    </xf>
    <xf numFmtId="0" fontId="17" fillId="3" borderId="0" xfId="1" applyFont="1" applyFill="1" applyBorder="1" applyAlignment="1" applyProtection="1">
      <alignment horizontal="center"/>
    </xf>
    <xf numFmtId="0" fontId="4" fillId="3" borderId="0" xfId="1" applyFont="1" applyFill="1" applyBorder="1" applyAlignment="1" applyProtection="1">
      <alignment horizontal="center"/>
    </xf>
    <xf numFmtId="9" fontId="17" fillId="3" borderId="0" xfId="2" applyFont="1" applyFill="1" applyBorder="1" applyAlignment="1" applyProtection="1">
      <alignment horizontal="center"/>
    </xf>
    <xf numFmtId="0" fontId="5" fillId="0" borderId="0" xfId="1" applyFont="1" applyBorder="1" applyAlignment="1" applyProtection="1"/>
    <xf numFmtId="0" fontId="12" fillId="0" borderId="11" xfId="1" applyFont="1" applyBorder="1" applyAlignment="1" applyProtection="1">
      <alignment horizontal="left"/>
    </xf>
    <xf numFmtId="0" fontId="5" fillId="0" borderId="12" xfId="1" applyFont="1" applyBorder="1" applyAlignment="1" applyProtection="1"/>
    <xf numFmtId="0" fontId="5" fillId="0" borderId="11" xfId="1" applyFont="1" applyBorder="1" applyAlignment="1" applyProtection="1"/>
    <xf numFmtId="2" fontId="12" fillId="0" borderId="7" xfId="1" applyNumberFormat="1" applyFont="1" applyBorder="1" applyAlignment="1" applyProtection="1">
      <alignment horizontal="right" wrapText="1"/>
    </xf>
    <xf numFmtId="0" fontId="5" fillId="0" borderId="0" xfId="1" applyFont="1" applyBorder="1" applyProtection="1">
      <alignment vertical="center"/>
    </xf>
    <xf numFmtId="0" fontId="5" fillId="0" borderId="0" xfId="1" applyFont="1" applyBorder="1" applyAlignment="1" applyProtection="1">
      <alignment horizontal="center" wrapText="1"/>
    </xf>
    <xf numFmtId="0" fontId="5" fillId="0" borderId="13" xfId="1" applyFont="1" applyBorder="1" applyAlignment="1" applyProtection="1"/>
    <xf numFmtId="0" fontId="12" fillId="0" borderId="14" xfId="1" applyFont="1" applyBorder="1" applyAlignment="1" applyProtection="1">
      <alignment horizontal="left"/>
    </xf>
    <xf numFmtId="0" fontId="5" fillId="0" borderId="15" xfId="1" applyFont="1" applyBorder="1" applyAlignment="1" applyProtection="1"/>
    <xf numFmtId="0" fontId="5" fillId="0" borderId="16" xfId="1" applyFont="1" applyBorder="1" applyAlignment="1" applyProtection="1"/>
    <xf numFmtId="2" fontId="12" fillId="0" borderId="17" xfId="1" applyNumberFormat="1" applyFont="1" applyBorder="1" applyAlignment="1" applyProtection="1">
      <alignment horizontal="right" wrapText="1"/>
    </xf>
    <xf numFmtId="0" fontId="5" fillId="0" borderId="13" xfId="1" applyFont="1" applyBorder="1" applyProtection="1">
      <alignment vertical="center"/>
    </xf>
    <xf numFmtId="0" fontId="5" fillId="0" borderId="13" xfId="1" applyFont="1" applyBorder="1" applyAlignment="1" applyProtection="1">
      <alignment horizontal="center" wrapText="1"/>
    </xf>
    <xf numFmtId="0" fontId="13" fillId="0" borderId="22" xfId="0" applyFont="1" applyBorder="1" applyAlignment="1">
      <alignment horizontal="center"/>
    </xf>
    <xf numFmtId="0" fontId="13" fillId="0" borderId="22" xfId="0" applyFont="1" applyBorder="1" applyAlignment="1">
      <alignment vertical="center" wrapText="1"/>
    </xf>
    <xf numFmtId="9" fontId="17" fillId="3" borderId="23" xfId="2" applyFont="1" applyFill="1" applyBorder="1" applyAlignment="1" applyProtection="1">
      <alignment horizontal="center"/>
    </xf>
    <xf numFmtId="0" fontId="5" fillId="0" borderId="23" xfId="1" applyFont="1" applyBorder="1" applyAlignment="1" applyProtection="1">
      <alignment horizontal="center" wrapText="1"/>
    </xf>
    <xf numFmtId="0" fontId="5" fillId="0" borderId="24" xfId="1" applyFont="1" applyBorder="1" applyAlignment="1" applyProtection="1">
      <alignment horizontal="center" wrapText="1"/>
    </xf>
    <xf numFmtId="0" fontId="6" fillId="0" borderId="18" xfId="0" applyFont="1" applyBorder="1" applyAlignment="1">
      <alignment horizontal="center"/>
    </xf>
    <xf numFmtId="14" fontId="19" fillId="0" borderId="18" xfId="0" applyNumberFormat="1" applyFont="1" applyBorder="1" applyAlignment="1">
      <alignment horizontal="center" vertical="top"/>
    </xf>
    <xf numFmtId="0" fontId="13" fillId="0" borderId="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5" xfId="0" applyFont="1" applyBorder="1" applyAlignment="1">
      <alignment vertical="center" wrapText="1"/>
    </xf>
    <xf numFmtId="0" fontId="5" fillId="0" borderId="26" xfId="1" applyFont="1" applyBorder="1" applyAlignment="1" applyProtection="1">
      <alignment horizontal="center"/>
    </xf>
    <xf numFmtId="165" fontId="5" fillId="0" borderId="26" xfId="2" applyNumberFormat="1" applyFont="1" applyBorder="1" applyAlignment="1" applyProtection="1">
      <alignment horizontal="center"/>
    </xf>
    <xf numFmtId="1" fontId="5" fillId="0" borderId="26" xfId="2" applyNumberFormat="1" applyFont="1" applyBorder="1" applyAlignment="1" applyProtection="1">
      <alignment horizontal="center"/>
    </xf>
    <xf numFmtId="0" fontId="5" fillId="3" borderId="18" xfId="3" applyFont="1" applyFill="1" applyBorder="1" applyAlignment="1">
      <alignment horizontal="left" vertical="top" wrapText="1"/>
    </xf>
    <xf numFmtId="0" fontId="5" fillId="0" borderId="18" xfId="0" applyFont="1" applyBorder="1"/>
    <xf numFmtId="0" fontId="20" fillId="3" borderId="18" xfId="0" applyFont="1" applyFill="1" applyBorder="1" applyAlignment="1">
      <alignment horizontal="left" vertical="top" wrapText="1"/>
    </xf>
    <xf numFmtId="0" fontId="5" fillId="0" borderId="18" xfId="0" applyFont="1" applyBorder="1" applyAlignment="1">
      <alignment horizontal="center" vertical="top"/>
    </xf>
    <xf numFmtId="0" fontId="5" fillId="3" borderId="18" xfId="0" applyFont="1" applyFill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12" fillId="0" borderId="0" xfId="0" applyFont="1" applyAlignment="1">
      <alignment vertical="center"/>
    </xf>
    <xf numFmtId="0" fontId="5" fillId="0" borderId="18" xfId="1" applyFont="1" applyBorder="1" applyAlignment="1" applyProtection="1">
      <alignment horizontal="center" vertical="center" wrapText="1"/>
    </xf>
    <xf numFmtId="0" fontId="4" fillId="2" borderId="18" xfId="0" applyFont="1" applyFill="1" applyBorder="1" applyAlignment="1">
      <alignment horizontal="center" vertical="top" wrapText="1"/>
    </xf>
    <xf numFmtId="164" fontId="4" fillId="2" borderId="18" xfId="0" applyNumberFormat="1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top"/>
    </xf>
    <xf numFmtId="0" fontId="5" fillId="0" borderId="18" xfId="0" applyFont="1" applyBorder="1" applyAlignment="1">
      <alignment horizontal="left" vertical="top" wrapText="1"/>
    </xf>
    <xf numFmtId="0" fontId="21" fillId="5" borderId="3" xfId="0" applyFont="1" applyFill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5" fillId="0" borderId="0" xfId="0" applyFont="1" applyAlignment="1">
      <alignment horizontal="center" vertical="top"/>
    </xf>
    <xf numFmtId="164" fontId="5" fillId="0" borderId="0" xfId="0" applyNumberFormat="1" applyFont="1"/>
    <xf numFmtId="0" fontId="5" fillId="0" borderId="0" xfId="0" applyFont="1"/>
    <xf numFmtId="0" fontId="12" fillId="0" borderId="0" xfId="0" applyFont="1"/>
    <xf numFmtId="0" fontId="22" fillId="0" borderId="0" xfId="0" applyFont="1"/>
    <xf numFmtId="0" fontId="5" fillId="0" borderId="0" xfId="0" applyFont="1" applyAlignment="1">
      <alignment horizontal="left" vertical="top" wrapText="1"/>
    </xf>
    <xf numFmtId="0" fontId="6" fillId="0" borderId="18" xfId="0" applyFont="1" applyBorder="1"/>
    <xf numFmtId="0" fontId="14" fillId="0" borderId="18" xfId="0" applyFont="1" applyBorder="1"/>
    <xf numFmtId="0" fontId="6" fillId="3" borderId="18" xfId="3" applyFont="1" applyFill="1" applyBorder="1" applyAlignment="1">
      <alignment horizontal="left" vertical="top" wrapText="1"/>
    </xf>
    <xf numFmtId="0" fontId="6" fillId="3" borderId="18" xfId="0" applyFont="1" applyFill="1" applyBorder="1" applyAlignment="1">
      <alignment horizontal="left" vertical="top" wrapText="1"/>
    </xf>
    <xf numFmtId="0" fontId="6" fillId="0" borderId="18" xfId="0" applyFont="1" applyBorder="1" applyAlignment="1">
      <alignment horizontal="center" vertical="top"/>
    </xf>
    <xf numFmtId="0" fontId="23" fillId="0" borderId="18" xfId="0" applyFont="1" applyBorder="1"/>
    <xf numFmtId="14" fontId="6" fillId="0" borderId="18" xfId="0" applyNumberFormat="1" applyFont="1" applyBorder="1" applyAlignment="1">
      <alignment horizontal="center" vertical="top"/>
    </xf>
    <xf numFmtId="0" fontId="14" fillId="2" borderId="1" xfId="0" applyFont="1" applyFill="1" applyBorder="1" applyAlignment="1">
      <alignment horizontal="center" vertical="center"/>
    </xf>
    <xf numFmtId="0" fontId="24" fillId="9" borderId="18" xfId="0" applyFont="1" applyFill="1" applyBorder="1" applyAlignment="1">
      <alignment horizontal="center" vertical="center"/>
    </xf>
    <xf numFmtId="164" fontId="24" fillId="9" borderId="18" xfId="0" applyNumberFormat="1" applyFont="1" applyFill="1" applyBorder="1" applyAlignment="1">
      <alignment horizontal="center" vertical="center"/>
    </xf>
    <xf numFmtId="0" fontId="24" fillId="5" borderId="18" xfId="0" applyFont="1" applyFill="1" applyBorder="1"/>
    <xf numFmtId="0" fontId="24" fillId="5" borderId="18" xfId="0" applyFont="1" applyFill="1" applyBorder="1" applyAlignment="1">
      <alignment horizontal="center" vertical="center"/>
    </xf>
    <xf numFmtId="0" fontId="24" fillId="5" borderId="18" xfId="0" applyFont="1" applyFill="1" applyBorder="1" applyAlignment="1">
      <alignment horizontal="center" vertical="center" wrapText="1"/>
    </xf>
    <xf numFmtId="0" fontId="24" fillId="5" borderId="18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24" fillId="9" borderId="18" xfId="0" applyFont="1" applyFill="1" applyBorder="1" applyAlignment="1">
      <alignment horizontal="center" vertical="top"/>
    </xf>
    <xf numFmtId="0" fontId="14" fillId="4" borderId="4" xfId="0" applyFont="1" applyFill="1" applyBorder="1" applyAlignment="1">
      <alignment horizontal="left" vertical="center"/>
    </xf>
    <xf numFmtId="0" fontId="14" fillId="4" borderId="27" xfId="0" applyFont="1" applyFill="1" applyBorder="1" applyAlignment="1">
      <alignment horizontal="left" vertical="center"/>
    </xf>
    <xf numFmtId="0" fontId="14" fillId="4" borderId="28" xfId="0" applyFont="1" applyFill="1" applyBorder="1" applyAlignment="1">
      <alignment horizontal="left" vertical="center"/>
    </xf>
    <xf numFmtId="0" fontId="24" fillId="9" borderId="18" xfId="0" applyFont="1" applyFill="1" applyBorder="1" applyAlignment="1">
      <alignment horizontal="center" vertical="center" wrapText="1"/>
    </xf>
    <xf numFmtId="0" fontId="25" fillId="8" borderId="18" xfId="0" applyFont="1" applyFill="1" applyBorder="1" applyAlignment="1">
      <alignment horizontal="center"/>
    </xf>
    <xf numFmtId="0" fontId="14" fillId="7" borderId="4" xfId="0" applyFont="1" applyFill="1" applyBorder="1" applyAlignment="1">
      <alignment horizontal="left" vertical="center"/>
    </xf>
    <xf numFmtId="0" fontId="14" fillId="7" borderId="27" xfId="0" applyFont="1" applyFill="1" applyBorder="1" applyAlignment="1">
      <alignment horizontal="left" vertical="center"/>
    </xf>
    <xf numFmtId="0" fontId="14" fillId="7" borderId="28" xfId="0" applyFont="1" applyFill="1" applyBorder="1" applyAlignment="1">
      <alignment horizontal="left" vertical="center"/>
    </xf>
    <xf numFmtId="0" fontId="6" fillId="0" borderId="18" xfId="0" applyFont="1" applyBorder="1" applyAlignment="1">
      <alignment horizontal="center" vertical="center"/>
    </xf>
    <xf numFmtId="0" fontId="6" fillId="0" borderId="18" xfId="0" applyFont="1" applyBorder="1" applyAlignment="1">
      <alignment vertical="center" wrapText="1"/>
    </xf>
    <xf numFmtId="0" fontId="14" fillId="6" borderId="18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left" vertical="center"/>
    </xf>
    <xf numFmtId="0" fontId="5" fillId="0" borderId="18" xfId="0" applyFont="1" applyBorder="1" applyAlignment="1">
      <alignment vertical="top"/>
    </xf>
    <xf numFmtId="0" fontId="6" fillId="0" borderId="0" xfId="0" applyFont="1" applyAlignment="1">
      <alignment vertical="top"/>
    </xf>
    <xf numFmtId="0" fontId="27" fillId="0" borderId="0" xfId="0" applyFont="1"/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12" fillId="0" borderId="5" xfId="1" applyFont="1" applyBorder="1" applyAlignment="1" applyProtection="1">
      <alignment horizontal="left"/>
    </xf>
    <xf numFmtId="0" fontId="12" fillId="0" borderId="19" xfId="1" applyFont="1" applyBorder="1" applyAlignment="1" applyProtection="1">
      <alignment horizontal="center" vertical="top"/>
    </xf>
    <xf numFmtId="0" fontId="12" fillId="0" borderId="20" xfId="1" applyFont="1" applyBorder="1" applyAlignment="1" applyProtection="1">
      <alignment horizontal="center" vertical="top"/>
    </xf>
    <xf numFmtId="0" fontId="12" fillId="0" borderId="21" xfId="1" applyFont="1" applyBorder="1" applyAlignment="1" applyProtection="1">
      <alignment horizontal="center" vertical="top"/>
    </xf>
    <xf numFmtId="0" fontId="14" fillId="0" borderId="19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7" fillId="0" borderId="0" xfId="1" applyFont="1" applyBorder="1" applyAlignment="1" applyProtection="1">
      <alignment horizontal="center"/>
    </xf>
    <xf numFmtId="0" fontId="12" fillId="0" borderId="5" xfId="1" applyFont="1" applyBorder="1" applyAlignment="1" applyProtection="1">
      <alignment horizontal="center"/>
    </xf>
    <xf numFmtId="164" fontId="12" fillId="0" borderId="3" xfId="1" applyNumberFormat="1" applyFont="1" applyBorder="1" applyAlignment="1" applyProtection="1">
      <alignment horizontal="center" vertical="center"/>
    </xf>
    <xf numFmtId="0" fontId="12" fillId="0" borderId="3" xfId="1" applyFont="1" applyBorder="1" applyAlignment="1" applyProtection="1">
      <alignment horizontal="center" vertical="center" wrapText="1"/>
    </xf>
    <xf numFmtId="0" fontId="15" fillId="0" borderId="6" xfId="1" applyFont="1" applyBorder="1" applyAlignment="1" applyProtection="1">
      <alignment vertical="top" wrapText="1"/>
    </xf>
    <xf numFmtId="0" fontId="12" fillId="0" borderId="3" xfId="1" applyFont="1" applyBorder="1" applyAlignment="1" applyProtection="1">
      <alignment horizontal="center" vertical="center"/>
    </xf>
    <xf numFmtId="15" fontId="6" fillId="0" borderId="19" xfId="0" applyNumberFormat="1" applyFont="1" applyBorder="1" applyAlignment="1">
      <alignment horizontal="center"/>
    </xf>
    <xf numFmtId="15" fontId="6" fillId="0" borderId="20" xfId="0" applyNumberFormat="1" applyFont="1" applyBorder="1" applyAlignment="1">
      <alignment horizontal="center"/>
    </xf>
    <xf numFmtId="15" fontId="6" fillId="0" borderId="21" xfId="0" applyNumberFormat="1" applyFont="1" applyBorder="1" applyAlignment="1">
      <alignment horizontal="center"/>
    </xf>
    <xf numFmtId="0" fontId="14" fillId="0" borderId="18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12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12" fillId="4" borderId="18" xfId="0" applyFont="1" applyFill="1" applyBorder="1" applyAlignment="1">
      <alignment horizontal="left" vertical="center"/>
    </xf>
    <xf numFmtId="0" fontId="12" fillId="4" borderId="18" xfId="0" applyFont="1" applyFill="1" applyBorder="1" applyAlignment="1">
      <alignment vertical="center"/>
    </xf>
    <xf numFmtId="0" fontId="4" fillId="2" borderId="18" xfId="0" applyFont="1" applyFill="1" applyBorder="1" applyAlignment="1">
      <alignment horizontal="center" vertical="center" wrapText="1"/>
    </xf>
  </cellXfs>
  <cellStyles count="4">
    <cellStyle name="Normal" xfId="0" builtinId="0"/>
    <cellStyle name="Normal 10" xfId="1" xr:uid="{00000000-0005-0000-0000-000001000000}"/>
    <cellStyle name="Normal_Sheet1" xfId="3" xr:uid="{00000000-0005-0000-0000-000002000000}"/>
    <cellStyle name="Percent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21466</xdr:colOff>
      <xdr:row>5</xdr:row>
      <xdr:rowOff>53660</xdr:rowOff>
    </xdr:from>
    <xdr:to>
      <xdr:col>5</xdr:col>
      <xdr:colOff>2275268</xdr:colOff>
      <xdr:row>6</xdr:row>
      <xdr:rowOff>3401691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40E9DC-5A27-F04A-A34F-FAA9134D4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6" y="1083970"/>
          <a:ext cx="11784168" cy="5859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5</xdr:row>
      <xdr:rowOff>1</xdr:rowOff>
    </xdr:from>
    <xdr:to>
      <xdr:col>4</xdr:col>
      <xdr:colOff>1426029</xdr:colOff>
      <xdr:row>5</xdr:row>
      <xdr:rowOff>5040086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E887C0-63E4-DDB3-0B73-A3DD499E3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055915"/>
          <a:ext cx="8654142" cy="5040085"/>
        </a:xfrm>
        <a:prstGeom prst="rect">
          <a:avLst/>
        </a:prstGeom>
      </xdr:spPr>
    </xdr:pic>
    <xdr:clientData/>
  </xdr:twoCellAnchor>
  <xdr:twoCellAnchor editAs="oneCell">
    <xdr:from>
      <xdr:col>5</xdr:col>
      <xdr:colOff>642259</xdr:colOff>
      <xdr:row>5</xdr:row>
      <xdr:rowOff>65315</xdr:rowOff>
    </xdr:from>
    <xdr:to>
      <xdr:col>11</xdr:col>
      <xdr:colOff>381000</xdr:colOff>
      <xdr:row>5</xdr:row>
      <xdr:rowOff>5094515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0A3891-08C0-7B04-8C17-DFE7093B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95659" y="1121229"/>
          <a:ext cx="8371112" cy="5029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193183</xdr:colOff>
      <xdr:row>5</xdr:row>
      <xdr:rowOff>64394</xdr:rowOff>
    </xdr:from>
    <xdr:to>
      <xdr:col>5</xdr:col>
      <xdr:colOff>815662</xdr:colOff>
      <xdr:row>6</xdr:row>
      <xdr:rowOff>3331639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C62ED0-493E-587A-B99F-0EC6DDEF8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183" y="1094704"/>
          <a:ext cx="10850451" cy="5778625"/>
        </a:xfrm>
        <a:prstGeom prst="rect">
          <a:avLst/>
        </a:prstGeom>
      </xdr:spPr>
    </xdr:pic>
    <xdr:clientData/>
  </xdr:twoCellAnchor>
  <xdr:twoCellAnchor editAs="oneCell">
    <xdr:from>
      <xdr:col>5</xdr:col>
      <xdr:colOff>1545464</xdr:colOff>
      <xdr:row>5</xdr:row>
      <xdr:rowOff>128789</xdr:rowOff>
    </xdr:from>
    <xdr:to>
      <xdr:col>14</xdr:col>
      <xdr:colOff>536620</xdr:colOff>
      <xdr:row>6</xdr:row>
      <xdr:rowOff>2275268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97C65B-098E-988B-3ADD-789D9B759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72422" y="1159099"/>
          <a:ext cx="11108029" cy="46578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32197</xdr:colOff>
      <xdr:row>5</xdr:row>
      <xdr:rowOff>53661</xdr:rowOff>
    </xdr:from>
    <xdr:to>
      <xdr:col>6</xdr:col>
      <xdr:colOff>1034118</xdr:colOff>
      <xdr:row>6</xdr:row>
      <xdr:rowOff>2908478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C11C9-B2DF-A416-C2C7-9A43E4D56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97" y="1083971"/>
          <a:ext cx="12292400" cy="5366197"/>
        </a:xfrm>
        <a:prstGeom prst="rect">
          <a:avLst/>
        </a:prstGeom>
      </xdr:spPr>
    </xdr:pic>
    <xdr:clientData/>
  </xdr:twoCellAnchor>
  <xdr:twoCellAnchor editAs="oneCell">
    <xdr:from>
      <xdr:col>7</xdr:col>
      <xdr:colOff>85860</xdr:colOff>
      <xdr:row>5</xdr:row>
      <xdr:rowOff>96591</xdr:rowOff>
    </xdr:from>
    <xdr:to>
      <xdr:col>16</xdr:col>
      <xdr:colOff>407833</xdr:colOff>
      <xdr:row>6</xdr:row>
      <xdr:rowOff>1277155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FCAA87-596D-9A46-6A26-C21FAF02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38846" y="1126901"/>
          <a:ext cx="10496282" cy="36919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87085</xdr:colOff>
      <xdr:row>5</xdr:row>
      <xdr:rowOff>65315</xdr:rowOff>
    </xdr:from>
    <xdr:to>
      <xdr:col>2</xdr:col>
      <xdr:colOff>1093336</xdr:colOff>
      <xdr:row>5</xdr:row>
      <xdr:rowOff>5050973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52111-9AA0-A68D-C940-FE5CB9C40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85" y="1121229"/>
          <a:ext cx="4740051" cy="4985658"/>
        </a:xfrm>
        <a:prstGeom prst="rect">
          <a:avLst/>
        </a:prstGeom>
      </xdr:spPr>
    </xdr:pic>
    <xdr:clientData/>
  </xdr:twoCellAnchor>
  <xdr:twoCellAnchor editAs="oneCell">
    <xdr:from>
      <xdr:col>3</xdr:col>
      <xdr:colOff>478969</xdr:colOff>
      <xdr:row>5</xdr:row>
      <xdr:rowOff>43543</xdr:rowOff>
    </xdr:from>
    <xdr:to>
      <xdr:col>5</xdr:col>
      <xdr:colOff>2242457</xdr:colOff>
      <xdr:row>5</xdr:row>
      <xdr:rowOff>4571564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387741-4D74-B451-505B-01B699EE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5655" y="1099457"/>
          <a:ext cx="5301345" cy="4528021"/>
        </a:xfrm>
        <a:prstGeom prst="rect">
          <a:avLst/>
        </a:prstGeom>
      </xdr:spPr>
    </xdr:pic>
    <xdr:clientData/>
  </xdr:twoCellAnchor>
  <xdr:twoCellAnchor editAs="oneCell">
    <xdr:from>
      <xdr:col>6</xdr:col>
      <xdr:colOff>195941</xdr:colOff>
      <xdr:row>1</xdr:row>
      <xdr:rowOff>65315</xdr:rowOff>
    </xdr:from>
    <xdr:to>
      <xdr:col>10</xdr:col>
      <xdr:colOff>339921</xdr:colOff>
      <xdr:row>5</xdr:row>
      <xdr:rowOff>5050972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3E1EBD-1FE6-3821-E58A-FD4300A13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76855" y="261258"/>
          <a:ext cx="4661552" cy="5845628"/>
        </a:xfrm>
        <a:prstGeom prst="rect">
          <a:avLst/>
        </a:prstGeom>
      </xdr:spPr>
    </xdr:pic>
    <xdr:clientData/>
  </xdr:twoCellAnchor>
  <xdr:twoCellAnchor editAs="oneCell">
    <xdr:from>
      <xdr:col>10</xdr:col>
      <xdr:colOff>489854</xdr:colOff>
      <xdr:row>0</xdr:row>
      <xdr:rowOff>43543</xdr:rowOff>
    </xdr:from>
    <xdr:to>
      <xdr:col>14</xdr:col>
      <xdr:colOff>-1</xdr:colOff>
      <xdr:row>5</xdr:row>
      <xdr:rowOff>4973751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EC2EF5-B872-E49D-2111-88567F586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588340" y="43543"/>
          <a:ext cx="3897088" cy="59861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esktop\DoAnBaoVe2018\DoAnNam2018\BUSMAP-PROJECT\6.%20Testing\Test%20Case\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E11"/>
  <sheetViews>
    <sheetView tabSelected="1" zoomScaleNormal="100" workbookViewId="0">
      <selection activeCell="B14" sqref="B14"/>
    </sheetView>
  </sheetViews>
  <sheetFormatPr defaultColWidth="9.109375" defaultRowHeight="16.8"/>
  <cols>
    <col min="1" max="1" width="42.5546875" style="8" customWidth="1"/>
    <col min="2" max="2" width="37.33203125" style="8" customWidth="1"/>
    <col min="3" max="3" width="39.109375" style="8" customWidth="1"/>
    <col min="4" max="4" width="43.109375" style="8" customWidth="1"/>
    <col min="5" max="5" width="20.6640625" style="8" customWidth="1"/>
    <col min="6" max="16384" width="9.109375" style="8"/>
  </cols>
  <sheetData>
    <row r="1" spans="1:5" ht="16.5" customHeight="1">
      <c r="A1" s="124" t="s">
        <v>308</v>
      </c>
      <c r="B1" s="125"/>
      <c r="C1" s="125"/>
      <c r="D1" s="126"/>
    </row>
    <row r="2" spans="1:5" ht="19.5" customHeight="1">
      <c r="A2" s="127"/>
      <c r="B2" s="128"/>
      <c r="C2" s="128"/>
      <c r="D2" s="129"/>
    </row>
    <row r="3" spans="1:5" ht="33.75" customHeight="1">
      <c r="A3" s="98" t="s">
        <v>12</v>
      </c>
      <c r="B3" s="130" t="s">
        <v>63</v>
      </c>
      <c r="C3" s="131"/>
      <c r="D3" s="132"/>
    </row>
    <row r="4" spans="1:5">
      <c r="A4" s="118" t="s">
        <v>10</v>
      </c>
      <c r="B4" s="118" t="s">
        <v>9</v>
      </c>
      <c r="C4" s="118" t="s">
        <v>1</v>
      </c>
      <c r="D4" s="118" t="s">
        <v>62</v>
      </c>
      <c r="E4" s="118" t="s">
        <v>11</v>
      </c>
    </row>
    <row r="5" spans="1:5" ht="22.2" customHeight="1">
      <c r="A5" s="119">
        <v>1</v>
      </c>
      <c r="B5" s="120" t="s">
        <v>70</v>
      </c>
      <c r="C5" s="120" t="s">
        <v>70</v>
      </c>
      <c r="D5" s="117">
        <v>8</v>
      </c>
      <c r="E5" s="117"/>
    </row>
    <row r="6" spans="1:5" ht="23.25" customHeight="1">
      <c r="A6" s="115">
        <v>2</v>
      </c>
      <c r="B6" s="116" t="s">
        <v>71</v>
      </c>
      <c r="C6" s="116" t="s">
        <v>71</v>
      </c>
      <c r="D6" s="117">
        <v>17</v>
      </c>
      <c r="E6" s="117"/>
    </row>
    <row r="7" spans="1:5" ht="23.25" customHeight="1">
      <c r="A7" s="115">
        <v>3</v>
      </c>
      <c r="B7" s="116" t="s">
        <v>72</v>
      </c>
      <c r="C7" s="116" t="s">
        <v>72</v>
      </c>
      <c r="D7" s="117">
        <v>17</v>
      </c>
      <c r="E7" s="117"/>
    </row>
    <row r="8" spans="1:5" ht="39" customHeight="1">
      <c r="A8" s="115">
        <v>4</v>
      </c>
      <c r="B8" s="116" t="s">
        <v>73</v>
      </c>
      <c r="C8" s="116" t="s">
        <v>73</v>
      </c>
      <c r="D8" s="117">
        <v>11</v>
      </c>
      <c r="E8" s="117"/>
    </row>
    <row r="9" spans="1:5" ht="23.25" customHeight="1">
      <c r="A9" s="115">
        <v>5</v>
      </c>
      <c r="B9" s="116" t="s">
        <v>74</v>
      </c>
      <c r="C9" s="116" t="s">
        <v>74</v>
      </c>
      <c r="D9" s="117">
        <v>18</v>
      </c>
      <c r="E9" s="117"/>
    </row>
    <row r="10" spans="1:5" ht="23.25" customHeight="1">
      <c r="A10" s="115">
        <v>6</v>
      </c>
      <c r="B10" s="116" t="s">
        <v>75</v>
      </c>
      <c r="C10" s="116" t="s">
        <v>75</v>
      </c>
      <c r="D10" s="117"/>
      <c r="E10" s="117" t="s">
        <v>69</v>
      </c>
    </row>
    <row r="11" spans="1:5" ht="18.600000000000001">
      <c r="D11" s="123">
        <f>SUM(D4:D10)</f>
        <v>71</v>
      </c>
    </row>
  </sheetData>
  <mergeCells count="2">
    <mergeCell ref="A1:D2"/>
    <mergeCell ref="B3:D3"/>
  </mergeCell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7" customWidth="1"/>
    <col min="2" max="2" width="33.33203125" style="7" bestFit="1" customWidth="1"/>
    <col min="3" max="3" width="11.6640625" style="7" customWidth="1"/>
    <col min="4" max="10" width="9.109375" style="7"/>
    <col min="11" max="11" width="13.5546875" style="7" customWidth="1"/>
    <col min="12" max="12" width="14.33203125" style="7" customWidth="1"/>
    <col min="13" max="16384" width="9.109375" style="7"/>
  </cols>
  <sheetData>
    <row r="1" spans="1:16" s="1" customFormat="1" ht="24.6">
      <c r="A1" s="141" t="s">
        <v>27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spans="1:16" s="1" customFormat="1" ht="13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8">
      <c r="A3" s="13" t="s">
        <v>12</v>
      </c>
      <c r="B3" s="142" t="s">
        <v>46</v>
      </c>
      <c r="C3" s="142"/>
      <c r="D3" s="14"/>
      <c r="E3" s="134" t="s">
        <v>6</v>
      </c>
      <c r="F3" s="134"/>
      <c r="G3" s="134"/>
      <c r="H3" s="135" t="s">
        <v>16</v>
      </c>
      <c r="I3" s="136"/>
      <c r="J3" s="136"/>
      <c r="K3" s="137"/>
      <c r="L3" s="15"/>
      <c r="M3" s="15"/>
      <c r="N3" s="15"/>
      <c r="O3" s="15"/>
      <c r="P3" s="15"/>
    </row>
    <row r="4" spans="1:16" s="1" customFormat="1" ht="16.8">
      <c r="A4" s="13"/>
      <c r="B4" s="133"/>
      <c r="C4" s="133"/>
      <c r="D4" s="16"/>
      <c r="E4" s="134" t="s">
        <v>17</v>
      </c>
      <c r="F4" s="134"/>
      <c r="G4" s="134"/>
      <c r="H4" s="138" t="s">
        <v>18</v>
      </c>
      <c r="I4" s="139"/>
      <c r="J4" s="139"/>
      <c r="K4" s="140"/>
      <c r="L4" s="16"/>
      <c r="M4" s="15"/>
      <c r="N4" s="15"/>
      <c r="O4" s="15"/>
      <c r="P4" s="15"/>
    </row>
    <row r="5" spans="1:16" s="1" customFormat="1" ht="16.8">
      <c r="A5" s="13"/>
      <c r="B5" s="133"/>
      <c r="C5" s="133"/>
      <c r="D5" s="16"/>
      <c r="E5" s="134" t="s">
        <v>19</v>
      </c>
      <c r="F5" s="134"/>
      <c r="G5" s="134"/>
      <c r="H5" s="147">
        <v>44114</v>
      </c>
      <c r="I5" s="148"/>
      <c r="J5" s="148"/>
      <c r="K5" s="149"/>
      <c r="L5" s="16"/>
      <c r="M5" s="15"/>
      <c r="N5" s="15"/>
      <c r="O5" s="15"/>
      <c r="P5" s="15"/>
    </row>
    <row r="6" spans="1:16" s="1" customFormat="1" ht="20.25" customHeight="1">
      <c r="A6" s="17" t="s">
        <v>20</v>
      </c>
      <c r="B6" s="145" t="s">
        <v>21</v>
      </c>
      <c r="C6" s="145"/>
      <c r="D6" s="145"/>
      <c r="E6" s="145"/>
      <c r="F6" s="145"/>
      <c r="G6" s="145"/>
      <c r="H6" s="145"/>
      <c r="I6" s="145"/>
      <c r="J6" s="145"/>
      <c r="K6" s="145"/>
      <c r="L6" s="18"/>
      <c r="M6" s="19"/>
      <c r="N6" s="19"/>
      <c r="O6" s="19"/>
      <c r="P6" s="19"/>
    </row>
    <row r="7" spans="1:16" s="1" customFormat="1" ht="20.25" customHeight="1">
      <c r="A7" s="20"/>
      <c r="B7" s="21"/>
      <c r="C7" s="146" t="s">
        <v>22</v>
      </c>
      <c r="D7" s="146"/>
      <c r="E7" s="146" t="s">
        <v>23</v>
      </c>
      <c r="F7" s="146"/>
      <c r="G7" s="146" t="s">
        <v>31</v>
      </c>
      <c r="H7" s="146"/>
      <c r="I7" s="146" t="s">
        <v>24</v>
      </c>
      <c r="J7" s="146"/>
      <c r="K7" s="146" t="s">
        <v>25</v>
      </c>
      <c r="L7" s="146"/>
      <c r="M7" s="143" t="s">
        <v>26</v>
      </c>
      <c r="N7" s="143"/>
      <c r="O7" s="144" t="s">
        <v>45</v>
      </c>
      <c r="P7" s="144"/>
    </row>
    <row r="8" spans="1:16" s="1" customFormat="1" ht="16.8">
      <c r="A8" s="22"/>
      <c r="B8" s="23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3"/>
      <c r="N8" s="143"/>
      <c r="O8" s="144"/>
      <c r="P8" s="144"/>
    </row>
    <row r="9" spans="1:16" s="5" customFormat="1" ht="22.5" customHeight="1">
      <c r="A9" s="24" t="s">
        <v>10</v>
      </c>
      <c r="B9" s="24" t="s">
        <v>13</v>
      </c>
      <c r="C9" s="25" t="s">
        <v>14</v>
      </c>
      <c r="D9" s="25" t="s">
        <v>15</v>
      </c>
      <c r="E9" s="25" t="s">
        <v>14</v>
      </c>
      <c r="F9" s="25" t="s">
        <v>15</v>
      </c>
      <c r="G9" s="25" t="s">
        <v>14</v>
      </c>
      <c r="H9" s="25" t="s">
        <v>15</v>
      </c>
      <c r="I9" s="24" t="s">
        <v>14</v>
      </c>
      <c r="J9" s="25" t="s">
        <v>15</v>
      </c>
      <c r="K9" s="25" t="s">
        <v>14</v>
      </c>
      <c r="L9" s="25" t="s">
        <v>15</v>
      </c>
      <c r="M9" s="25" t="s">
        <v>14</v>
      </c>
      <c r="N9" s="25" t="s">
        <v>15</v>
      </c>
      <c r="O9" s="25" t="s">
        <v>14</v>
      </c>
      <c r="P9" s="25" t="s">
        <v>15</v>
      </c>
    </row>
    <row r="10" spans="1:16" s="1" customFormat="1" ht="31.65" customHeight="1">
      <c r="A10" s="9">
        <v>1</v>
      </c>
      <c r="B10" s="10" t="s">
        <v>40</v>
      </c>
      <c r="C10" s="26">
        <v>15</v>
      </c>
      <c r="D10" s="26">
        <v>15</v>
      </c>
      <c r="E10" s="26">
        <v>0</v>
      </c>
      <c r="F10" s="26">
        <f>'[1]Show Bus Routes List'!C6</f>
        <v>0</v>
      </c>
      <c r="G10" s="26">
        <f>'[1]Show Bus Routes List'!D5</f>
        <v>0</v>
      </c>
      <c r="H10" s="26">
        <f>'[1]Show Bus Routes List'!D6</f>
        <v>0</v>
      </c>
      <c r="I10" s="26">
        <f>'[1]Show Bus Routes List'!E5</f>
        <v>0</v>
      </c>
      <c r="J10" s="26">
        <f>'[1]Show Bus Routes List'!E6</f>
        <v>0</v>
      </c>
      <c r="K10" s="26">
        <v>15</v>
      </c>
      <c r="L10" s="26">
        <v>15</v>
      </c>
      <c r="M10" s="27">
        <f>ROUND(C10*100/K10,1)</f>
        <v>100</v>
      </c>
      <c r="N10" s="27">
        <f t="shared" ref="N10:N20" si="0">ROUND(D10*100/L10,1)</f>
        <v>100</v>
      </c>
      <c r="O10" s="27">
        <f t="shared" ref="O10:P17" si="1">ROUND((C10+E10)*100/K10,1)</f>
        <v>100</v>
      </c>
      <c r="P10" s="28">
        <f t="shared" si="1"/>
        <v>100</v>
      </c>
    </row>
    <row r="11" spans="1:16" s="1" customFormat="1" ht="31.65" customHeight="1">
      <c r="A11" s="63">
        <v>2</v>
      </c>
      <c r="B11" s="10" t="s">
        <v>49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/>
      <c r="N11" s="27"/>
      <c r="O11" s="27"/>
      <c r="P11" s="28"/>
    </row>
    <row r="12" spans="1:16" s="1" customFormat="1" ht="45" customHeight="1">
      <c r="A12" s="9">
        <v>3</v>
      </c>
      <c r="B12" s="10" t="s">
        <v>58</v>
      </c>
      <c r="C12" s="26">
        <v>12</v>
      </c>
      <c r="D12" s="26">
        <v>12</v>
      </c>
      <c r="E12" s="26">
        <v>0</v>
      </c>
      <c r="F12" s="26">
        <f>'[1]Show Bus Stops List'!C6</f>
        <v>0</v>
      </c>
      <c r="G12" s="26">
        <f>'[1]Show Bus Stops List'!D5</f>
        <v>0</v>
      </c>
      <c r="H12" s="26">
        <f>'[1]Show Bus Stops List'!D6</f>
        <v>0</v>
      </c>
      <c r="I12" s="26">
        <f>'[1]Show Bus Stops List'!E5</f>
        <v>0</v>
      </c>
      <c r="J12" s="26">
        <f>'[1]Show Bus Stops List'!E6</f>
        <v>0</v>
      </c>
      <c r="K12" s="26">
        <v>12</v>
      </c>
      <c r="L12" s="26">
        <v>12</v>
      </c>
      <c r="M12" s="27">
        <f t="shared" ref="M12:M20" si="2">ROUND(C12*100/K12,1)</f>
        <v>100</v>
      </c>
      <c r="N12" s="27">
        <f t="shared" si="0"/>
        <v>100</v>
      </c>
      <c r="O12" s="27">
        <f t="shared" si="1"/>
        <v>100</v>
      </c>
      <c r="P12" s="28">
        <f t="shared" si="1"/>
        <v>100</v>
      </c>
    </row>
    <row r="13" spans="1:16" s="1" customFormat="1" ht="45" customHeight="1">
      <c r="A13" s="64">
        <v>4</v>
      </c>
      <c r="B13" s="65" t="s">
        <v>57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7"/>
      <c r="N13" s="67"/>
      <c r="O13" s="67"/>
      <c r="P13" s="68"/>
    </row>
    <row r="14" spans="1:16" s="1" customFormat="1" ht="33.75" customHeight="1">
      <c r="A14" s="11">
        <v>5</v>
      </c>
      <c r="B14" s="12" t="s">
        <v>50</v>
      </c>
      <c r="C14" s="29">
        <v>8</v>
      </c>
      <c r="D14" s="29">
        <v>8</v>
      </c>
      <c r="E14" s="29" t="e">
        <f>#REF!</f>
        <v>#REF!</v>
      </c>
      <c r="F14" s="29" t="e">
        <f>#REF!</f>
        <v>#REF!</v>
      </c>
      <c r="G14" s="29" t="e">
        <f>#REF!</f>
        <v>#REF!</v>
      </c>
      <c r="H14" s="29" t="e">
        <f>#REF!</f>
        <v>#REF!</v>
      </c>
      <c r="I14" s="29" t="e">
        <f>#REF!</f>
        <v>#REF!</v>
      </c>
      <c r="J14" s="29" t="e">
        <f>#REF!</f>
        <v>#REF!</v>
      </c>
      <c r="K14" s="29">
        <v>4</v>
      </c>
      <c r="L14" s="29">
        <v>4</v>
      </c>
      <c r="M14" s="27">
        <f t="shared" si="2"/>
        <v>200</v>
      </c>
      <c r="N14" s="27">
        <f t="shared" si="0"/>
        <v>200</v>
      </c>
      <c r="O14" s="27" t="e">
        <f>ROUND((C14+E14)*100/K14,1)</f>
        <v>#REF!</v>
      </c>
      <c r="P14" s="28" t="e">
        <f t="shared" si="1"/>
        <v>#REF!</v>
      </c>
    </row>
    <row r="15" spans="1:16" s="1" customFormat="1" ht="33.75" customHeight="1">
      <c r="A15" s="64">
        <v>6</v>
      </c>
      <c r="B15" s="65" t="s">
        <v>56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0"/>
      <c r="N15" s="30"/>
      <c r="O15" s="30"/>
      <c r="P15" s="31"/>
    </row>
    <row r="16" spans="1:16" s="1" customFormat="1" ht="42" customHeight="1">
      <c r="A16" s="11">
        <v>7</v>
      </c>
      <c r="B16" s="12" t="s">
        <v>51</v>
      </c>
      <c r="C16" s="29">
        <v>15</v>
      </c>
      <c r="D16" s="29">
        <v>15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15</v>
      </c>
      <c r="L16" s="29">
        <v>15</v>
      </c>
      <c r="M16" s="27">
        <f t="shared" si="2"/>
        <v>100</v>
      </c>
      <c r="N16" s="30">
        <v>100</v>
      </c>
      <c r="O16" s="30">
        <v>100</v>
      </c>
      <c r="P16" s="31">
        <v>100</v>
      </c>
    </row>
    <row r="17" spans="1:16" s="1" customFormat="1" ht="33.75" customHeight="1">
      <c r="A17" s="11">
        <v>8</v>
      </c>
      <c r="B17" s="12" t="s">
        <v>52</v>
      </c>
      <c r="C17" s="29">
        <v>20</v>
      </c>
      <c r="D17" s="29">
        <v>20</v>
      </c>
      <c r="E17" s="29" t="e">
        <f>#REF!</f>
        <v>#REF!</v>
      </c>
      <c r="F17" s="29" t="e">
        <f>#REF!</f>
        <v>#REF!</v>
      </c>
      <c r="G17" s="29" t="e">
        <f>#REF!</f>
        <v>#REF!</v>
      </c>
      <c r="H17" s="29" t="e">
        <f>#REF!</f>
        <v>#REF!</v>
      </c>
      <c r="I17" s="29" t="e">
        <f>#REF!</f>
        <v>#REF!</v>
      </c>
      <c r="J17" s="29" t="e">
        <f>#REF!</f>
        <v>#REF!</v>
      </c>
      <c r="K17" s="29">
        <v>20</v>
      </c>
      <c r="L17" s="29">
        <v>20</v>
      </c>
      <c r="M17" s="27">
        <f t="shared" si="2"/>
        <v>100</v>
      </c>
      <c r="N17" s="27">
        <f t="shared" si="0"/>
        <v>100</v>
      </c>
      <c r="O17" s="27" t="e">
        <f>ROUND((C17+E17)*100/K17,1)</f>
        <v>#REF!</v>
      </c>
      <c r="P17" s="28" t="e">
        <f t="shared" si="1"/>
        <v>#REF!</v>
      </c>
    </row>
    <row r="18" spans="1:16" s="1" customFormat="1" ht="21">
      <c r="A18" s="11">
        <v>9</v>
      </c>
      <c r="B18" s="12" t="s">
        <v>53</v>
      </c>
      <c r="C18" s="29">
        <v>27</v>
      </c>
      <c r="D18" s="29">
        <v>27</v>
      </c>
      <c r="E18" s="29" t="e">
        <f>#REF!</f>
        <v>#REF!</v>
      </c>
      <c r="F18" s="26">
        <v>0</v>
      </c>
      <c r="G18" s="29" t="e">
        <f>#REF!</f>
        <v>#REF!</v>
      </c>
      <c r="H18" s="29" t="e">
        <f>#REF!</f>
        <v>#REF!</v>
      </c>
      <c r="I18" s="29" t="e">
        <f>#REF!</f>
        <v>#REF!</v>
      </c>
      <c r="J18" s="29">
        <v>0</v>
      </c>
      <c r="K18" s="29">
        <v>27</v>
      </c>
      <c r="L18" s="29">
        <v>27</v>
      </c>
      <c r="M18" s="27">
        <f t="shared" si="2"/>
        <v>100</v>
      </c>
      <c r="N18" s="27">
        <f t="shared" si="0"/>
        <v>100</v>
      </c>
      <c r="O18" s="27" t="e">
        <f t="shared" ref="O18:O20" si="3">ROUND((C18+E18)*100/K18,1)</f>
        <v>#REF!</v>
      </c>
      <c r="P18" s="28">
        <f t="shared" ref="P18:P20" si="4">ROUND((D18+F18)*100/L18,1)</f>
        <v>100</v>
      </c>
    </row>
    <row r="19" spans="1:16" s="6" customFormat="1" ht="21">
      <c r="A19" s="56">
        <v>10</v>
      </c>
      <c r="B19" s="57" t="s">
        <v>54</v>
      </c>
      <c r="C19" s="61">
        <v>17</v>
      </c>
      <c r="D19" s="61">
        <v>17</v>
      </c>
      <c r="E19" s="29">
        <v>0</v>
      </c>
      <c r="F19" s="29" t="e">
        <f>#REF!</f>
        <v>#REF!</v>
      </c>
      <c r="G19" s="29">
        <v>0</v>
      </c>
      <c r="H19" s="29">
        <v>0</v>
      </c>
      <c r="I19" s="29">
        <v>0</v>
      </c>
      <c r="J19" s="29" t="e">
        <f>#REF!</f>
        <v>#REF!</v>
      </c>
      <c r="K19" s="61">
        <v>17</v>
      </c>
      <c r="L19" s="61">
        <v>17</v>
      </c>
      <c r="M19" s="27">
        <f t="shared" si="2"/>
        <v>100</v>
      </c>
      <c r="N19" s="27">
        <f t="shared" si="0"/>
        <v>100</v>
      </c>
      <c r="O19" s="27">
        <f t="shared" si="3"/>
        <v>100</v>
      </c>
      <c r="P19" s="28" t="e">
        <f t="shared" si="4"/>
        <v>#REF!</v>
      </c>
    </row>
    <row r="20" spans="1:16" s="1" customFormat="1" ht="21">
      <c r="A20" s="56">
        <v>11</v>
      </c>
      <c r="B20" s="57" t="s">
        <v>55</v>
      </c>
      <c r="C20" s="61">
        <v>18</v>
      </c>
      <c r="D20" s="61">
        <v>18</v>
      </c>
      <c r="E20" s="29" t="e">
        <f>#REF!</f>
        <v>#REF!</v>
      </c>
      <c r="F20" s="29">
        <v>0</v>
      </c>
      <c r="G20" s="29" t="e">
        <f>#REF!</f>
        <v>#REF!</v>
      </c>
      <c r="H20" s="29" t="e">
        <f>#REF!</f>
        <v>#REF!</v>
      </c>
      <c r="I20" s="29" t="e">
        <f>#REF!</f>
        <v>#REF!</v>
      </c>
      <c r="J20" s="29">
        <v>0</v>
      </c>
      <c r="K20" s="61">
        <v>18</v>
      </c>
      <c r="L20" s="61">
        <v>18</v>
      </c>
      <c r="M20" s="27">
        <f t="shared" si="2"/>
        <v>100</v>
      </c>
      <c r="N20" s="27">
        <f t="shared" si="0"/>
        <v>100</v>
      </c>
      <c r="O20" s="27" t="e">
        <f t="shared" si="3"/>
        <v>#REF!</v>
      </c>
      <c r="P20" s="28">
        <f t="shared" si="4"/>
        <v>100</v>
      </c>
    </row>
    <row r="21" spans="1:16" s="1" customFormat="1" ht="16.8">
      <c r="A21" s="32"/>
      <c r="B21" s="33" t="s">
        <v>7</v>
      </c>
      <c r="C21" s="34">
        <f t="shared" ref="C21" si="5">SUM(C10:C20)</f>
        <v>132</v>
      </c>
      <c r="D21" s="34">
        <f t="shared" ref="D21" si="6">SUM(D10:D20)</f>
        <v>132</v>
      </c>
      <c r="E21" s="34" t="e">
        <f t="shared" ref="E21" si="7">SUM(E10:E20)</f>
        <v>#REF!</v>
      </c>
      <c r="F21" s="34" t="e">
        <f t="shared" ref="F21" si="8">SUM(F10:F20)</f>
        <v>#REF!</v>
      </c>
      <c r="G21" s="34" t="e">
        <f t="shared" ref="G21" si="9">SUM(G10:G20)</f>
        <v>#REF!</v>
      </c>
      <c r="H21" s="34" t="e">
        <f t="shared" ref="H21" si="10">SUM(H10:H20)</f>
        <v>#REF!</v>
      </c>
      <c r="I21" s="34" t="e">
        <f t="shared" ref="I21" si="11">SUM(I10:I20)</f>
        <v>#REF!</v>
      </c>
      <c r="J21" s="34" t="e">
        <f t="shared" ref="J21" si="12">SUM(J10:J20)</f>
        <v>#REF!</v>
      </c>
      <c r="K21" s="34">
        <f t="shared" ref="K21" si="13">SUM(K10:K20)</f>
        <v>128</v>
      </c>
      <c r="L21" s="34">
        <f t="shared" ref="L21" si="14">SUM(L10:L20)</f>
        <v>128</v>
      </c>
      <c r="M21" s="34">
        <f t="shared" ref="M21" si="15">SUM(M10:M20)</f>
        <v>900</v>
      </c>
      <c r="N21" s="34">
        <f t="shared" ref="N21" si="16">SUM(N10:N20)</f>
        <v>900</v>
      </c>
      <c r="O21" s="34" t="e">
        <f t="shared" ref="O21" si="17">SUM(O10:O20)</f>
        <v>#REF!</v>
      </c>
      <c r="P21" s="34" t="e">
        <f t="shared" ref="P21" si="18">SUM(P10:P20)</f>
        <v>#REF!</v>
      </c>
    </row>
    <row r="22" spans="1:16" ht="17.399999999999999" thickBot="1">
      <c r="A22" s="35"/>
      <c r="B22" s="36"/>
      <c r="C22" s="37" t="s">
        <v>14</v>
      </c>
      <c r="D22" s="37" t="s">
        <v>28</v>
      </c>
      <c r="E22" s="38"/>
      <c r="F22" s="39"/>
      <c r="G22" s="39"/>
      <c r="H22" s="39"/>
      <c r="I22" s="39"/>
      <c r="J22" s="39"/>
      <c r="K22" s="40"/>
      <c r="L22" s="40"/>
      <c r="M22" s="41"/>
      <c r="N22" s="41"/>
      <c r="O22" s="41"/>
      <c r="P22" s="58"/>
    </row>
    <row r="23" spans="1:16" ht="17.399999999999999" thickBot="1">
      <c r="A23" s="42"/>
      <c r="B23" s="43" t="s">
        <v>29</v>
      </c>
      <c r="C23" s="44" t="e">
        <f>ROUND((C21+E21)*100/K21,1)</f>
        <v>#REF!</v>
      </c>
      <c r="D23" s="45" t="e">
        <f>ROUND((D21+F21)*100/L21,1)</f>
        <v>#REF!</v>
      </c>
      <c r="E23" s="42" t="s">
        <v>8</v>
      </c>
      <c r="F23" s="46"/>
      <c r="G23" s="47"/>
      <c r="H23" s="42"/>
      <c r="I23" s="42"/>
      <c r="J23" s="42"/>
      <c r="K23" s="47"/>
      <c r="L23" s="47"/>
      <c r="M23" s="48"/>
      <c r="N23" s="48"/>
      <c r="O23" s="48"/>
      <c r="P23" s="59"/>
    </row>
    <row r="24" spans="1:16" ht="16.8">
      <c r="A24" s="49"/>
      <c r="B24" s="50" t="s">
        <v>30</v>
      </c>
      <c r="C24" s="51">
        <f>ROUND(C21*100/K21,1)</f>
        <v>103.1</v>
      </c>
      <c r="D24" s="52">
        <f>ROUND(D21*100/L21,1)</f>
        <v>103.1</v>
      </c>
      <c r="E24" s="51" t="s">
        <v>8</v>
      </c>
      <c r="F24" s="53"/>
      <c r="G24" s="54"/>
      <c r="H24" s="49"/>
      <c r="I24" s="49"/>
      <c r="J24" s="49"/>
      <c r="K24" s="54"/>
      <c r="L24" s="54"/>
      <c r="M24" s="55"/>
      <c r="N24" s="55"/>
      <c r="O24" s="55"/>
      <c r="P24" s="60"/>
    </row>
  </sheetData>
  <mergeCells count="18"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  <mergeCell ref="B4:C4"/>
    <mergeCell ref="E4:G4"/>
    <mergeCell ref="H3:K3"/>
    <mergeCell ref="H4:K4"/>
    <mergeCell ref="A1:P1"/>
    <mergeCell ref="B3:C3"/>
    <mergeCell ref="E3:G3"/>
  </mergeCells>
  <pageMargins left="0.7" right="0.7" top="0.75" bottom="0.75" header="0.3" footer="0.3"/>
  <pageSetup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N43"/>
  <sheetViews>
    <sheetView zoomScale="71" zoomScaleNormal="71" workbookViewId="0">
      <selection activeCell="I6" sqref="I6"/>
    </sheetView>
  </sheetViews>
  <sheetFormatPr defaultColWidth="9.109375" defaultRowHeight="14.4"/>
  <cols>
    <col min="1" max="1" width="23.88671875" customWidth="1"/>
    <col min="2" max="2" width="29.109375" customWidth="1"/>
    <col min="3" max="3" width="27.33203125" customWidth="1"/>
    <col min="4" max="4" width="29.5546875" customWidth="1"/>
    <col min="5" max="5" width="28.88671875" customWidth="1"/>
    <col min="6" max="6" width="39.44140625" style="105" customWidth="1"/>
    <col min="7" max="7" width="18.109375" customWidth="1"/>
    <col min="8" max="9" width="18.6640625" customWidth="1"/>
    <col min="10" max="10" width="18.44140625" customWidth="1"/>
    <col min="11" max="11" width="16.5546875" bestFit="1" customWidth="1"/>
    <col min="12" max="12" width="10.5546875" bestFit="1" customWidth="1"/>
  </cols>
  <sheetData>
    <row r="1" spans="1:6" ht="15.75" customHeight="1">
      <c r="A1" s="101" t="s">
        <v>0</v>
      </c>
      <c r="B1" s="150" t="s">
        <v>63</v>
      </c>
      <c r="C1" s="150"/>
      <c r="D1" s="150"/>
      <c r="E1" s="150"/>
      <c r="F1" s="150"/>
    </row>
    <row r="2" spans="1:6" ht="15.75" customHeight="1">
      <c r="A2" s="101" t="s">
        <v>4</v>
      </c>
      <c r="B2" s="151" t="s">
        <v>70</v>
      </c>
      <c r="C2" s="151"/>
      <c r="D2" s="151"/>
      <c r="E2" s="151"/>
      <c r="F2" s="151"/>
    </row>
    <row r="3" spans="1:6" ht="16.8">
      <c r="A3" s="91"/>
      <c r="B3" s="102" t="s">
        <v>22</v>
      </c>
      <c r="C3" s="102" t="s">
        <v>23</v>
      </c>
      <c r="D3" s="102" t="s">
        <v>32</v>
      </c>
      <c r="E3" s="103" t="s">
        <v>24</v>
      </c>
      <c r="F3" s="104" t="s">
        <v>44</v>
      </c>
    </row>
    <row r="4" spans="1:6" ht="16.8">
      <c r="A4" s="92" t="s">
        <v>2</v>
      </c>
      <c r="B4" s="91">
        <v>5</v>
      </c>
      <c r="C4" s="91">
        <v>3</v>
      </c>
      <c r="D4" s="91">
        <v>0</v>
      </c>
      <c r="E4" s="91">
        <v>0</v>
      </c>
      <c r="F4" s="91">
        <v>8</v>
      </c>
    </row>
    <row r="5" spans="1:6" ht="16.8">
      <c r="A5" s="92" t="s">
        <v>3</v>
      </c>
      <c r="B5" s="91">
        <v>0</v>
      </c>
      <c r="C5" s="91">
        <v>0</v>
      </c>
      <c r="D5" s="91">
        <v>0</v>
      </c>
      <c r="E5" s="91">
        <v>0</v>
      </c>
      <c r="F5" s="91">
        <v>0</v>
      </c>
    </row>
    <row r="6" spans="1:6" ht="198" customHeight="1"/>
    <row r="7" spans="1:6" ht="275.25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3" hidden="1"/>
    <row r="18" spans="1:13" hidden="1"/>
    <row r="19" spans="1:13" hidden="1"/>
    <row r="20" spans="1:13" hidden="1"/>
    <row r="21" spans="1:13" hidden="1"/>
    <row r="22" spans="1:13" hidden="1"/>
    <row r="23" spans="1:13" hidden="1"/>
    <row r="24" spans="1:13" hidden="1"/>
    <row r="25" spans="1:13" hidden="1"/>
    <row r="26" spans="1:13" hidden="1"/>
    <row r="27" spans="1:13" hidden="1"/>
    <row r="28" spans="1:13" hidden="1"/>
    <row r="29" spans="1:13" hidden="1"/>
    <row r="30" spans="1:13" hidden="1"/>
    <row r="31" spans="1:13" ht="17.399999999999999">
      <c r="A31" s="99" t="s">
        <v>5</v>
      </c>
      <c r="B31" s="99" t="s">
        <v>11</v>
      </c>
      <c r="C31" s="99" t="s">
        <v>41</v>
      </c>
      <c r="D31" s="99" t="s">
        <v>60</v>
      </c>
      <c r="E31" s="110" t="s">
        <v>42</v>
      </c>
      <c r="F31" s="99" t="s">
        <v>43</v>
      </c>
      <c r="G31" s="111" t="s">
        <v>35</v>
      </c>
      <c r="H31" s="111"/>
      <c r="I31" s="111"/>
      <c r="J31" s="111"/>
      <c r="K31" s="111"/>
      <c r="L31" s="111"/>
      <c r="M31" s="111" t="s">
        <v>36</v>
      </c>
    </row>
    <row r="32" spans="1:13" ht="17.399999999999999">
      <c r="A32" s="99"/>
      <c r="B32" s="99"/>
      <c r="C32" s="99"/>
      <c r="D32" s="99"/>
      <c r="E32" s="110"/>
      <c r="F32" s="99"/>
      <c r="G32" s="111" t="s">
        <v>14</v>
      </c>
      <c r="H32" s="111"/>
      <c r="I32" s="111"/>
      <c r="J32" s="111" t="s">
        <v>15</v>
      </c>
      <c r="K32" s="111"/>
      <c r="L32" s="111"/>
      <c r="M32" s="111"/>
    </row>
    <row r="33" spans="1:14" ht="16.8" customHeight="1">
      <c r="A33" s="99"/>
      <c r="B33" s="99"/>
      <c r="C33" s="99"/>
      <c r="D33" s="99"/>
      <c r="E33" s="110"/>
      <c r="F33" s="99"/>
      <c r="G33" s="106" t="s">
        <v>37</v>
      </c>
      <c r="H33" s="100" t="s">
        <v>38</v>
      </c>
      <c r="I33" s="99" t="s">
        <v>39</v>
      </c>
      <c r="J33" s="99" t="s">
        <v>37</v>
      </c>
      <c r="K33" s="99" t="s">
        <v>38</v>
      </c>
      <c r="L33" s="99" t="s">
        <v>39</v>
      </c>
      <c r="M33" s="111"/>
    </row>
    <row r="34" spans="1:14" ht="17.25" customHeight="1">
      <c r="A34" s="112" t="s">
        <v>179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4"/>
    </row>
    <row r="35" spans="1:14" ht="33.6">
      <c r="A35" s="93" t="s">
        <v>268</v>
      </c>
      <c r="B35" s="93" t="s">
        <v>303</v>
      </c>
      <c r="C35" s="91"/>
      <c r="D35" s="91"/>
      <c r="E35" s="94" t="s">
        <v>59</v>
      </c>
      <c r="F35" s="94" t="s">
        <v>66</v>
      </c>
      <c r="G35" s="95" t="s">
        <v>61</v>
      </c>
      <c r="H35" s="97" t="s">
        <v>326</v>
      </c>
      <c r="I35" s="95"/>
      <c r="J35" s="95" t="s">
        <v>64</v>
      </c>
      <c r="K35" s="97"/>
      <c r="L35" s="95"/>
      <c r="M35" s="96"/>
    </row>
    <row r="36" spans="1:14" ht="33.6">
      <c r="A36" s="93" t="s">
        <v>269</v>
      </c>
      <c r="B36" s="93" t="s">
        <v>304</v>
      </c>
      <c r="C36" s="91"/>
      <c r="D36" s="91"/>
      <c r="E36" s="94" t="s">
        <v>59</v>
      </c>
      <c r="F36" s="94" t="s">
        <v>66</v>
      </c>
      <c r="G36" s="95" t="s">
        <v>61</v>
      </c>
      <c r="H36" s="97" t="s">
        <v>326</v>
      </c>
      <c r="I36" s="95"/>
      <c r="J36" s="95" t="s">
        <v>64</v>
      </c>
      <c r="K36" s="97"/>
      <c r="L36" s="95"/>
      <c r="M36" s="96"/>
    </row>
    <row r="37" spans="1:14" ht="33.6">
      <c r="A37" s="93" t="s">
        <v>270</v>
      </c>
      <c r="B37" s="93" t="s">
        <v>305</v>
      </c>
      <c r="C37" s="91"/>
      <c r="D37" s="91"/>
      <c r="E37" s="94" t="s">
        <v>59</v>
      </c>
      <c r="F37" s="94" t="s">
        <v>66</v>
      </c>
      <c r="G37" s="95" t="s">
        <v>61</v>
      </c>
      <c r="H37" s="97" t="s">
        <v>326</v>
      </c>
      <c r="I37" s="95"/>
      <c r="J37" s="95" t="s">
        <v>64</v>
      </c>
      <c r="K37" s="97"/>
      <c r="L37" s="95"/>
      <c r="M37" s="96"/>
    </row>
    <row r="38" spans="1:14" ht="33.6">
      <c r="A38" s="93" t="s">
        <v>271</v>
      </c>
      <c r="B38" s="93" t="s">
        <v>307</v>
      </c>
      <c r="C38" s="91"/>
      <c r="D38" s="91"/>
      <c r="E38" s="94" t="s">
        <v>59</v>
      </c>
      <c r="F38" s="94" t="s">
        <v>66</v>
      </c>
      <c r="G38" s="95" t="s">
        <v>61</v>
      </c>
      <c r="H38" s="97" t="s">
        <v>326</v>
      </c>
      <c r="I38" s="95"/>
      <c r="J38" s="95" t="s">
        <v>64</v>
      </c>
      <c r="K38" s="97"/>
      <c r="L38" s="95"/>
      <c r="M38" s="96"/>
    </row>
    <row r="39" spans="1:14" ht="33.6">
      <c r="A39" s="93" t="s">
        <v>272</v>
      </c>
      <c r="B39" s="93" t="s">
        <v>306</v>
      </c>
      <c r="C39" s="91"/>
      <c r="D39" s="91"/>
      <c r="E39" s="94" t="s">
        <v>59</v>
      </c>
      <c r="F39" s="94" t="s">
        <v>66</v>
      </c>
      <c r="G39" s="95" t="s">
        <v>61</v>
      </c>
      <c r="H39" s="97" t="s">
        <v>326</v>
      </c>
      <c r="I39" s="95"/>
      <c r="J39" s="95" t="s">
        <v>64</v>
      </c>
      <c r="K39" s="97"/>
      <c r="L39" s="95"/>
      <c r="M39" s="96"/>
    </row>
    <row r="40" spans="1:14" ht="16.2" customHeight="1">
      <c r="A40" s="107" t="s">
        <v>180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9"/>
      <c r="N40" s="75"/>
    </row>
    <row r="41" spans="1:14" ht="67.2" customHeight="1">
      <c r="A41" s="94" t="s">
        <v>273</v>
      </c>
      <c r="B41" s="94" t="s">
        <v>317</v>
      </c>
      <c r="C41" s="94" t="s">
        <v>318</v>
      </c>
      <c r="D41" s="94" t="s">
        <v>276</v>
      </c>
      <c r="E41" s="74" t="s">
        <v>319</v>
      </c>
      <c r="F41" s="74"/>
      <c r="G41" s="95" t="s">
        <v>282</v>
      </c>
      <c r="H41" s="97" t="s">
        <v>326</v>
      </c>
      <c r="I41" s="95"/>
      <c r="J41" s="95" t="s">
        <v>64</v>
      </c>
      <c r="K41" s="97"/>
      <c r="L41" s="95"/>
      <c r="M41" s="96"/>
    </row>
    <row r="42" spans="1:14" ht="60.6" customHeight="1">
      <c r="A42" s="94" t="s">
        <v>274</v>
      </c>
      <c r="B42" s="94" t="s">
        <v>320</v>
      </c>
      <c r="C42" s="94" t="s">
        <v>321</v>
      </c>
      <c r="D42" s="94" t="s">
        <v>316</v>
      </c>
      <c r="E42" s="74" t="s">
        <v>322</v>
      </c>
      <c r="F42" s="74"/>
      <c r="G42" s="95" t="s">
        <v>282</v>
      </c>
      <c r="H42" s="97" t="s">
        <v>326</v>
      </c>
      <c r="I42" s="95"/>
      <c r="J42" s="95" t="s">
        <v>64</v>
      </c>
      <c r="K42" s="97"/>
      <c r="L42" s="95"/>
      <c r="M42" s="96"/>
    </row>
    <row r="43" spans="1:14" ht="82.2" customHeight="1">
      <c r="A43" s="94" t="s">
        <v>275</v>
      </c>
      <c r="B43" s="94" t="s">
        <v>211</v>
      </c>
      <c r="C43" s="94" t="s">
        <v>325</v>
      </c>
      <c r="D43" s="94" t="s">
        <v>323</v>
      </c>
      <c r="E43" s="74" t="s">
        <v>324</v>
      </c>
      <c r="F43" s="74"/>
      <c r="G43" s="95" t="s">
        <v>282</v>
      </c>
      <c r="H43" s="97" t="s">
        <v>326</v>
      </c>
      <c r="I43" s="95"/>
      <c r="J43" s="95" t="s">
        <v>64</v>
      </c>
      <c r="K43" s="97"/>
      <c r="L43" s="95"/>
      <c r="M43" s="96"/>
    </row>
  </sheetData>
  <mergeCells count="2">
    <mergeCell ref="B1:F1"/>
    <mergeCell ref="B2:F2"/>
  </mergeCells>
  <phoneticPr fontId="26" type="noConversion"/>
  <dataValidations count="1">
    <dataValidation type="list" operator="equal" allowBlank="1" showErrorMessage="1" promptTitle="dfdf" sqref="J35:J39 G35:G39 G41:G43 J41:J43" xr:uid="{294D3D0B-9693-44B2-8D58-78E15497F3B9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M28"/>
  <sheetViews>
    <sheetView zoomScale="70" zoomScaleNormal="70" workbookViewId="0">
      <selection activeCell="M6" sqref="M6"/>
    </sheetView>
  </sheetViews>
  <sheetFormatPr defaultColWidth="9.109375" defaultRowHeight="16.8"/>
  <cols>
    <col min="1" max="1" width="23.44140625" style="8" customWidth="1"/>
    <col min="2" max="2" width="27.77734375" style="8" customWidth="1"/>
    <col min="3" max="3" width="24.33203125" style="8" customWidth="1"/>
    <col min="4" max="4" width="29.88671875" style="8" customWidth="1"/>
    <col min="5" max="5" width="32.5546875" style="8" customWidth="1"/>
    <col min="6" max="6" width="41.5546875" style="8" customWidth="1"/>
    <col min="7" max="7" width="13.88671875" style="8" bestFit="1" customWidth="1"/>
    <col min="8" max="8" width="18.33203125" style="8" bestFit="1" customWidth="1"/>
    <col min="9" max="9" width="19.5546875" style="8" bestFit="1" customWidth="1"/>
    <col min="10" max="10" width="13.88671875" style="8" bestFit="1" customWidth="1"/>
    <col min="11" max="11" width="18.33203125" style="8" bestFit="1" customWidth="1"/>
    <col min="12" max="12" width="19.5546875" style="8" bestFit="1" customWidth="1"/>
    <col min="13" max="13" width="17.77734375" style="8" customWidth="1"/>
    <col min="14" max="16384" width="9.109375" style="8"/>
  </cols>
  <sheetData>
    <row r="1" spans="1:13" s="87" customFormat="1" ht="15.75" customHeight="1">
      <c r="A1" s="82" t="s">
        <v>0</v>
      </c>
      <c r="B1" s="152" t="s">
        <v>63</v>
      </c>
      <c r="C1" s="152"/>
      <c r="D1" s="152"/>
      <c r="E1" s="152"/>
      <c r="F1" s="152"/>
      <c r="G1" s="85"/>
      <c r="H1" s="86"/>
      <c r="J1" s="85"/>
    </row>
    <row r="2" spans="1:13" s="87" customFormat="1">
      <c r="A2" s="82" t="s">
        <v>4</v>
      </c>
      <c r="B2" s="153" t="s">
        <v>71</v>
      </c>
      <c r="C2" s="153"/>
      <c r="D2" s="153"/>
      <c r="E2" s="153"/>
      <c r="F2" s="153"/>
      <c r="G2" s="85"/>
      <c r="H2" s="86"/>
      <c r="J2" s="85"/>
    </row>
    <row r="3" spans="1:13" s="87" customFormat="1" ht="16.5" customHeight="1">
      <c r="A3" s="83"/>
      <c r="B3" s="79" t="s">
        <v>22</v>
      </c>
      <c r="C3" s="79" t="s">
        <v>23</v>
      </c>
      <c r="D3" s="79" t="s">
        <v>32</v>
      </c>
      <c r="E3" s="79" t="s">
        <v>33</v>
      </c>
      <c r="F3" s="79" t="s">
        <v>34</v>
      </c>
      <c r="G3" s="85"/>
      <c r="H3" s="86"/>
      <c r="J3" s="85"/>
    </row>
    <row r="4" spans="1:13" s="87" customFormat="1">
      <c r="A4" s="84" t="s">
        <v>2</v>
      </c>
      <c r="B4" s="76">
        <v>15</v>
      </c>
      <c r="C4" s="76">
        <v>2</v>
      </c>
      <c r="D4" s="76">
        <v>0</v>
      </c>
      <c r="E4" s="76">
        <v>0</v>
      </c>
      <c r="F4" s="76">
        <v>17</v>
      </c>
      <c r="G4" s="85"/>
      <c r="H4" s="86"/>
      <c r="J4" s="85"/>
    </row>
    <row r="5" spans="1:13" s="87" customFormat="1">
      <c r="A5" s="84" t="s">
        <v>3</v>
      </c>
      <c r="B5" s="76">
        <v>0</v>
      </c>
      <c r="C5" s="76">
        <v>0</v>
      </c>
      <c r="D5" s="76">
        <v>0</v>
      </c>
      <c r="E5" s="76">
        <v>0</v>
      </c>
      <c r="F5" s="76">
        <v>0</v>
      </c>
      <c r="G5" s="85"/>
      <c r="H5" s="86"/>
      <c r="J5" s="85"/>
    </row>
    <row r="6" spans="1:13" s="87" customFormat="1" ht="409.5" customHeight="1">
      <c r="A6" s="88"/>
      <c r="B6" s="89"/>
      <c r="E6" s="90"/>
      <c r="G6" s="85"/>
      <c r="H6" s="86"/>
      <c r="J6" s="85"/>
    </row>
    <row r="7" spans="1:13" s="87" customFormat="1">
      <c r="A7" s="156" t="s">
        <v>5</v>
      </c>
      <c r="B7" s="156" t="s">
        <v>11</v>
      </c>
      <c r="C7" s="156" t="s">
        <v>47</v>
      </c>
      <c r="D7" s="156" t="s">
        <v>60</v>
      </c>
      <c r="E7" s="156" t="s">
        <v>42</v>
      </c>
      <c r="F7" s="156" t="s">
        <v>43</v>
      </c>
      <c r="G7" s="156" t="s">
        <v>35</v>
      </c>
      <c r="H7" s="156"/>
      <c r="I7" s="156"/>
      <c r="J7" s="156" t="s">
        <v>35</v>
      </c>
      <c r="K7" s="156"/>
      <c r="L7" s="156"/>
      <c r="M7" s="156" t="s">
        <v>36</v>
      </c>
    </row>
    <row r="8" spans="1:13" s="87" customFormat="1">
      <c r="A8" s="156"/>
      <c r="B8" s="156"/>
      <c r="C8" s="156"/>
      <c r="D8" s="156"/>
      <c r="E8" s="156"/>
      <c r="F8" s="156"/>
      <c r="G8" s="156" t="s">
        <v>14</v>
      </c>
      <c r="H8" s="156"/>
      <c r="I8" s="156"/>
      <c r="J8" s="156" t="s">
        <v>15</v>
      </c>
      <c r="K8" s="156"/>
      <c r="L8" s="156"/>
      <c r="M8" s="156"/>
    </row>
    <row r="9" spans="1:13" s="87" customFormat="1">
      <c r="A9" s="156"/>
      <c r="B9" s="156"/>
      <c r="C9" s="156"/>
      <c r="D9" s="156"/>
      <c r="E9" s="156"/>
      <c r="F9" s="156"/>
      <c r="G9" s="77" t="s">
        <v>37</v>
      </c>
      <c r="H9" s="78" t="s">
        <v>38</v>
      </c>
      <c r="I9" s="79" t="s">
        <v>39</v>
      </c>
      <c r="J9" s="77" t="s">
        <v>37</v>
      </c>
      <c r="K9" s="78" t="s">
        <v>38</v>
      </c>
      <c r="L9" s="79" t="s">
        <v>39</v>
      </c>
      <c r="M9" s="156"/>
    </row>
    <row r="10" spans="1:13" s="87" customFormat="1" ht="25.5" customHeight="1">
      <c r="A10" s="155" t="s">
        <v>181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</row>
    <row r="11" spans="1:13" s="87" customFormat="1" ht="86.25" customHeight="1">
      <c r="A11" s="69" t="s">
        <v>76</v>
      </c>
      <c r="B11" s="73" t="s">
        <v>86</v>
      </c>
      <c r="C11" s="70"/>
      <c r="D11" s="70"/>
      <c r="E11" s="94" t="s">
        <v>59</v>
      </c>
      <c r="F11" s="71"/>
      <c r="G11" s="72" t="s">
        <v>61</v>
      </c>
      <c r="H11" s="62" t="s">
        <v>326</v>
      </c>
      <c r="I11" s="80"/>
      <c r="J11" s="72" t="s">
        <v>64</v>
      </c>
      <c r="K11" s="62"/>
      <c r="L11" s="80"/>
      <c r="M11" s="70"/>
    </row>
    <row r="12" spans="1:13" s="87" customFormat="1" ht="78" customHeight="1">
      <c r="A12" s="69" t="s">
        <v>77</v>
      </c>
      <c r="B12" s="73" t="s">
        <v>87</v>
      </c>
      <c r="C12" s="70"/>
      <c r="D12" s="70"/>
      <c r="E12" s="94" t="s">
        <v>59</v>
      </c>
      <c r="F12" s="71"/>
      <c r="G12" s="72" t="s">
        <v>61</v>
      </c>
      <c r="H12" s="62" t="s">
        <v>326</v>
      </c>
      <c r="I12" s="80"/>
      <c r="J12" s="72" t="s">
        <v>64</v>
      </c>
      <c r="K12" s="62"/>
      <c r="L12" s="80"/>
      <c r="M12" s="70"/>
    </row>
    <row r="13" spans="1:13" s="87" customFormat="1" ht="55.5" customHeight="1">
      <c r="A13" s="69" t="s">
        <v>78</v>
      </c>
      <c r="B13" s="73" t="s">
        <v>88</v>
      </c>
      <c r="C13" s="70"/>
      <c r="D13" s="70"/>
      <c r="E13" s="94" t="s">
        <v>59</v>
      </c>
      <c r="F13" s="71"/>
      <c r="G13" s="72" t="s">
        <v>61</v>
      </c>
      <c r="H13" s="62" t="s">
        <v>68</v>
      </c>
      <c r="I13" s="80"/>
      <c r="J13" s="72" t="s">
        <v>64</v>
      </c>
      <c r="K13" s="62"/>
      <c r="L13" s="80"/>
      <c r="M13" s="70"/>
    </row>
    <row r="14" spans="1:13" s="87" customFormat="1" ht="55.5" customHeight="1">
      <c r="A14" s="69" t="s">
        <v>79</v>
      </c>
      <c r="B14" s="73" t="s">
        <v>89</v>
      </c>
      <c r="C14" s="70"/>
      <c r="D14" s="70"/>
      <c r="E14" s="94" t="s">
        <v>59</v>
      </c>
      <c r="F14" s="71"/>
      <c r="G14" s="72" t="s">
        <v>61</v>
      </c>
      <c r="H14" s="62" t="s">
        <v>68</v>
      </c>
      <c r="I14" s="80"/>
      <c r="J14" s="72" t="s">
        <v>64</v>
      </c>
      <c r="K14" s="62"/>
      <c r="L14" s="80"/>
      <c r="M14" s="70"/>
    </row>
    <row r="15" spans="1:13" s="87" customFormat="1" ht="55.5" customHeight="1">
      <c r="A15" s="69" t="s">
        <v>80</v>
      </c>
      <c r="B15" s="73" t="s">
        <v>90</v>
      </c>
      <c r="C15" s="70"/>
      <c r="D15" s="70"/>
      <c r="E15" s="94" t="s">
        <v>59</v>
      </c>
      <c r="F15" s="71"/>
      <c r="G15" s="72" t="s">
        <v>61</v>
      </c>
      <c r="H15" s="62" t="s">
        <v>68</v>
      </c>
      <c r="I15" s="80"/>
      <c r="J15" s="72" t="s">
        <v>64</v>
      </c>
      <c r="K15" s="62"/>
      <c r="L15" s="80"/>
      <c r="M15" s="70"/>
    </row>
    <row r="16" spans="1:13" s="87" customFormat="1" ht="55.5" customHeight="1">
      <c r="A16" s="69" t="s">
        <v>81</v>
      </c>
      <c r="B16" s="73" t="s">
        <v>91</v>
      </c>
      <c r="C16" s="70"/>
      <c r="D16" s="70"/>
      <c r="E16" s="94" t="s">
        <v>59</v>
      </c>
      <c r="F16" s="71"/>
      <c r="G16" s="72" t="s">
        <v>61</v>
      </c>
      <c r="H16" s="62" t="s">
        <v>68</v>
      </c>
      <c r="I16" s="80"/>
      <c r="J16" s="72" t="s">
        <v>64</v>
      </c>
      <c r="K16" s="62"/>
      <c r="L16" s="80"/>
      <c r="M16" s="70"/>
    </row>
    <row r="17" spans="1:13" s="87" customFormat="1" ht="55.5" customHeight="1">
      <c r="A17" s="69" t="s">
        <v>82</v>
      </c>
      <c r="B17" s="73" t="s">
        <v>92</v>
      </c>
      <c r="C17" s="70"/>
      <c r="D17" s="70"/>
      <c r="E17" s="94" t="s">
        <v>59</v>
      </c>
      <c r="F17" s="71"/>
      <c r="G17" s="72" t="s">
        <v>61</v>
      </c>
      <c r="H17" s="62" t="s">
        <v>68</v>
      </c>
      <c r="I17" s="80"/>
      <c r="J17" s="72" t="s">
        <v>64</v>
      </c>
      <c r="K17" s="62"/>
      <c r="L17" s="80"/>
      <c r="M17" s="70"/>
    </row>
    <row r="18" spans="1:13" s="87" customFormat="1" ht="55.5" customHeight="1">
      <c r="A18" s="69" t="s">
        <v>83</v>
      </c>
      <c r="B18" s="73" t="s">
        <v>93</v>
      </c>
      <c r="C18" s="70"/>
      <c r="D18" s="70"/>
      <c r="E18" s="94" t="s">
        <v>59</v>
      </c>
      <c r="F18" s="71"/>
      <c r="G18" s="72" t="s">
        <v>61</v>
      </c>
      <c r="H18" s="62" t="s">
        <v>68</v>
      </c>
      <c r="I18" s="80"/>
      <c r="J18" s="72" t="s">
        <v>64</v>
      </c>
      <c r="K18" s="62"/>
      <c r="L18" s="80"/>
      <c r="M18" s="70"/>
    </row>
    <row r="19" spans="1:13" s="87" customFormat="1" ht="55.5" customHeight="1">
      <c r="A19" s="69" t="s">
        <v>84</v>
      </c>
      <c r="B19" s="73" t="s">
        <v>94</v>
      </c>
      <c r="C19" s="70"/>
      <c r="D19" s="70"/>
      <c r="E19" s="94" t="s">
        <v>48</v>
      </c>
      <c r="F19" s="71"/>
      <c r="G19" s="72" t="s">
        <v>61</v>
      </c>
      <c r="H19" s="62" t="s">
        <v>326</v>
      </c>
      <c r="I19" s="80"/>
      <c r="J19" s="72" t="s">
        <v>64</v>
      </c>
      <c r="K19" s="62"/>
      <c r="L19" s="80"/>
      <c r="M19" s="70"/>
    </row>
    <row r="20" spans="1:13" s="87" customFormat="1" ht="50.25" customHeight="1">
      <c r="A20" s="69" t="s">
        <v>85</v>
      </c>
      <c r="B20" s="73" t="s">
        <v>95</v>
      </c>
      <c r="C20" s="70"/>
      <c r="D20" s="70"/>
      <c r="E20" s="94" t="s">
        <v>65</v>
      </c>
      <c r="F20" s="71"/>
      <c r="G20" s="72" t="s">
        <v>61</v>
      </c>
      <c r="H20" s="62" t="s">
        <v>326</v>
      </c>
      <c r="I20" s="80"/>
      <c r="J20" s="72" t="s">
        <v>64</v>
      </c>
      <c r="K20" s="62"/>
      <c r="L20" s="80"/>
      <c r="M20" s="70"/>
    </row>
    <row r="21" spans="1:13" s="87" customFormat="1" ht="39" customHeight="1">
      <c r="A21" s="154" t="s">
        <v>182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</row>
    <row r="22" spans="1:13" s="87" customFormat="1" ht="93.75" customHeight="1">
      <c r="A22" s="73" t="s">
        <v>96</v>
      </c>
      <c r="B22" s="73" t="s">
        <v>103</v>
      </c>
      <c r="C22" s="73" t="s">
        <v>104</v>
      </c>
      <c r="D22" s="121" t="s">
        <v>105</v>
      </c>
      <c r="E22" s="81" t="s">
        <v>112</v>
      </c>
      <c r="F22" s="81" t="s">
        <v>277</v>
      </c>
      <c r="G22" s="72" t="s">
        <v>61</v>
      </c>
      <c r="H22" s="62" t="s">
        <v>326</v>
      </c>
      <c r="I22" s="80"/>
      <c r="J22" s="72" t="s">
        <v>64</v>
      </c>
      <c r="K22" s="62"/>
      <c r="L22" s="80"/>
      <c r="M22" s="70"/>
    </row>
    <row r="23" spans="1:13" s="87" customFormat="1" ht="168.75" customHeight="1">
      <c r="A23" s="73" t="s">
        <v>97</v>
      </c>
      <c r="B23" s="73" t="s">
        <v>106</v>
      </c>
      <c r="C23" s="73" t="s">
        <v>107</v>
      </c>
      <c r="D23" s="121" t="s">
        <v>108</v>
      </c>
      <c r="E23" s="81" t="s">
        <v>113</v>
      </c>
      <c r="F23" s="81" t="s">
        <v>277</v>
      </c>
      <c r="G23" s="72" t="s">
        <v>61</v>
      </c>
      <c r="H23" s="62" t="s">
        <v>326</v>
      </c>
      <c r="I23" s="80"/>
      <c r="J23" s="72" t="s">
        <v>64</v>
      </c>
      <c r="K23" s="62"/>
      <c r="L23" s="80"/>
      <c r="M23" s="70"/>
    </row>
    <row r="24" spans="1:13" s="87" customFormat="1" ht="168.75" customHeight="1">
      <c r="A24" s="73" t="s">
        <v>98</v>
      </c>
      <c r="B24" s="73" t="s">
        <v>109</v>
      </c>
      <c r="C24" s="73" t="s">
        <v>110</v>
      </c>
      <c r="D24" s="121" t="s">
        <v>111</v>
      </c>
      <c r="E24" s="81" t="s">
        <v>283</v>
      </c>
      <c r="F24" s="81" t="s">
        <v>284</v>
      </c>
      <c r="G24" s="72" t="s">
        <v>282</v>
      </c>
      <c r="H24" s="62" t="s">
        <v>326</v>
      </c>
      <c r="I24" s="80"/>
      <c r="J24" s="72" t="s">
        <v>64</v>
      </c>
      <c r="K24" s="62"/>
      <c r="L24" s="80"/>
      <c r="M24" s="70"/>
    </row>
    <row r="25" spans="1:13" s="87" customFormat="1" ht="177.75" customHeight="1">
      <c r="A25" s="73" t="s">
        <v>99</v>
      </c>
      <c r="B25" s="73" t="s">
        <v>114</v>
      </c>
      <c r="C25" s="73" t="s">
        <v>115</v>
      </c>
      <c r="D25" s="121" t="s">
        <v>116</v>
      </c>
      <c r="E25" s="81" t="s">
        <v>117</v>
      </c>
      <c r="F25" s="81" t="s">
        <v>278</v>
      </c>
      <c r="G25" s="72" t="s">
        <v>61</v>
      </c>
      <c r="H25" s="62" t="s">
        <v>326</v>
      </c>
      <c r="I25" s="80"/>
      <c r="J25" s="72" t="s">
        <v>64</v>
      </c>
      <c r="K25" s="62"/>
      <c r="L25" s="80"/>
      <c r="M25" s="70"/>
    </row>
    <row r="26" spans="1:13" s="87" customFormat="1" ht="188.25" customHeight="1">
      <c r="A26" s="73" t="s">
        <v>100</v>
      </c>
      <c r="B26" s="73" t="s">
        <v>118</v>
      </c>
      <c r="C26" s="73" t="s">
        <v>119</v>
      </c>
      <c r="D26" s="121"/>
      <c r="E26" s="81" t="s">
        <v>120</v>
      </c>
      <c r="F26" s="81" t="s">
        <v>285</v>
      </c>
      <c r="G26" s="72" t="s">
        <v>61</v>
      </c>
      <c r="H26" s="62" t="s">
        <v>326</v>
      </c>
      <c r="I26" s="80"/>
      <c r="J26" s="72" t="s">
        <v>64</v>
      </c>
      <c r="K26" s="62"/>
      <c r="L26" s="80"/>
      <c r="M26" s="70"/>
    </row>
    <row r="27" spans="1:13" s="87" customFormat="1" ht="188.25" customHeight="1">
      <c r="A27" s="73" t="s">
        <v>101</v>
      </c>
      <c r="B27" s="73" t="s">
        <v>121</v>
      </c>
      <c r="C27" s="73" t="s">
        <v>122</v>
      </c>
      <c r="D27" s="121" t="s">
        <v>123</v>
      </c>
      <c r="E27" s="81" t="s">
        <v>124</v>
      </c>
      <c r="F27" s="81" t="s">
        <v>286</v>
      </c>
      <c r="G27" s="72" t="s">
        <v>282</v>
      </c>
      <c r="H27" s="62" t="s">
        <v>326</v>
      </c>
      <c r="I27" s="80"/>
      <c r="J27" s="72" t="s">
        <v>64</v>
      </c>
      <c r="K27" s="62"/>
      <c r="L27" s="80"/>
      <c r="M27" s="70"/>
    </row>
    <row r="28" spans="1:13" ht="103.8" customHeight="1">
      <c r="A28" s="73" t="s">
        <v>102</v>
      </c>
      <c r="B28" s="73" t="s">
        <v>279</v>
      </c>
      <c r="C28" s="73" t="s">
        <v>280</v>
      </c>
      <c r="D28" s="121" t="s">
        <v>111</v>
      </c>
      <c r="E28" s="81" t="s">
        <v>281</v>
      </c>
      <c r="F28" s="81" t="s">
        <v>277</v>
      </c>
      <c r="G28" s="72" t="s">
        <v>61</v>
      </c>
      <c r="H28" s="62" t="s">
        <v>326</v>
      </c>
      <c r="I28" s="80"/>
      <c r="J28" s="72" t="s">
        <v>64</v>
      </c>
      <c r="K28" s="62"/>
      <c r="L28" s="80"/>
      <c r="M28" s="70"/>
    </row>
  </sheetData>
  <mergeCells count="15">
    <mergeCell ref="B1:F1"/>
    <mergeCell ref="B2:F2"/>
    <mergeCell ref="A21:M21"/>
    <mergeCell ref="A10:M10"/>
    <mergeCell ref="G7:I7"/>
    <mergeCell ref="J7:L7"/>
    <mergeCell ref="M7:M9"/>
    <mergeCell ref="G8:I8"/>
    <mergeCell ref="J8:L8"/>
    <mergeCell ref="A7:A9"/>
    <mergeCell ref="B7:B9"/>
    <mergeCell ref="C7:C9"/>
    <mergeCell ref="D7:D9"/>
    <mergeCell ref="E7:E9"/>
    <mergeCell ref="F7:F9"/>
  </mergeCells>
  <phoneticPr fontId="26" type="noConversion"/>
  <dataValidations count="1">
    <dataValidation type="list" operator="equal" allowBlank="1" showErrorMessage="1" promptTitle="dfdf" sqref="J11:J20 G11:G20 J22:J28 G22:G28" xr:uid="{00000000-0002-0000-02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6B63-1B26-4422-916C-6734A9308D6A}">
  <sheetPr>
    <tabColor rgb="FF00B050"/>
  </sheetPr>
  <dimension ref="A1:N52"/>
  <sheetViews>
    <sheetView zoomScale="71" zoomScaleNormal="71" workbookViewId="0">
      <selection activeCell="E51" sqref="E51"/>
    </sheetView>
  </sheetViews>
  <sheetFormatPr defaultColWidth="9.109375" defaultRowHeight="14.4"/>
  <cols>
    <col min="1" max="1" width="23.88671875" customWidth="1"/>
    <col min="2" max="2" width="31.33203125" customWidth="1"/>
    <col min="3" max="3" width="31.88671875" customWidth="1"/>
    <col min="4" max="4" width="29.5546875" customWidth="1"/>
    <col min="5" max="5" width="32.44140625" customWidth="1"/>
    <col min="6" max="6" width="26.33203125" style="105" customWidth="1"/>
    <col min="7" max="7" width="18.109375" customWidth="1"/>
    <col min="8" max="9" width="18.6640625" customWidth="1"/>
    <col min="10" max="10" width="18.44140625" customWidth="1"/>
    <col min="11" max="11" width="24.21875" customWidth="1"/>
    <col min="12" max="12" width="25.5546875" customWidth="1"/>
    <col min="13" max="13" width="17.6640625" customWidth="1"/>
  </cols>
  <sheetData>
    <row r="1" spans="1:6" ht="15.75" customHeight="1">
      <c r="A1" s="101" t="s">
        <v>0</v>
      </c>
      <c r="B1" s="150" t="s">
        <v>63</v>
      </c>
      <c r="C1" s="150"/>
      <c r="D1" s="150"/>
      <c r="E1" s="150"/>
      <c r="F1" s="150"/>
    </row>
    <row r="2" spans="1:6" ht="15.75" customHeight="1">
      <c r="A2" s="101" t="s">
        <v>4</v>
      </c>
      <c r="B2" s="151" t="s">
        <v>72</v>
      </c>
      <c r="C2" s="151"/>
      <c r="D2" s="151"/>
      <c r="E2" s="151"/>
      <c r="F2" s="151"/>
    </row>
    <row r="3" spans="1:6" ht="16.8">
      <c r="A3" s="91"/>
      <c r="B3" s="102" t="s">
        <v>22</v>
      </c>
      <c r="C3" s="102" t="s">
        <v>23</v>
      </c>
      <c r="D3" s="102" t="s">
        <v>32</v>
      </c>
      <c r="E3" s="103" t="s">
        <v>24</v>
      </c>
      <c r="F3" s="104" t="s">
        <v>44</v>
      </c>
    </row>
    <row r="4" spans="1:6" ht="16.8">
      <c r="A4" s="92" t="s">
        <v>2</v>
      </c>
      <c r="B4" s="91">
        <v>14</v>
      </c>
      <c r="C4" s="91">
        <v>3</v>
      </c>
      <c r="D4" s="91">
        <v>0</v>
      </c>
      <c r="E4" s="91">
        <v>0</v>
      </c>
      <c r="F4" s="91">
        <v>17</v>
      </c>
    </row>
    <row r="5" spans="1:6" ht="16.8">
      <c r="A5" s="92" t="s">
        <v>3</v>
      </c>
      <c r="B5" s="91">
        <v>0</v>
      </c>
      <c r="C5" s="91">
        <v>0</v>
      </c>
      <c r="D5" s="91">
        <v>0</v>
      </c>
      <c r="E5" s="91">
        <v>0</v>
      </c>
      <c r="F5" s="91">
        <v>0</v>
      </c>
    </row>
    <row r="6" spans="1:6" ht="198" customHeight="1"/>
    <row r="7" spans="1:6" ht="275.25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3" hidden="1"/>
    <row r="18" spans="1:13" hidden="1"/>
    <row r="19" spans="1:13" hidden="1"/>
    <row r="20" spans="1:13" hidden="1"/>
    <row r="21" spans="1:13" hidden="1"/>
    <row r="22" spans="1:13" hidden="1"/>
    <row r="23" spans="1:13" hidden="1"/>
    <row r="24" spans="1:13" hidden="1"/>
    <row r="25" spans="1:13" hidden="1"/>
    <row r="26" spans="1:13" hidden="1"/>
    <row r="27" spans="1:13" hidden="1"/>
    <row r="28" spans="1:13" hidden="1"/>
    <row r="29" spans="1:13" hidden="1"/>
    <row r="30" spans="1:13" hidden="1"/>
    <row r="31" spans="1:13" ht="17.399999999999999">
      <c r="A31" s="99" t="s">
        <v>5</v>
      </c>
      <c r="B31" s="99" t="s">
        <v>11</v>
      </c>
      <c r="C31" s="99" t="s">
        <v>41</v>
      </c>
      <c r="D31" s="99" t="s">
        <v>60</v>
      </c>
      <c r="E31" s="110" t="s">
        <v>42</v>
      </c>
      <c r="F31" s="99" t="s">
        <v>43</v>
      </c>
      <c r="G31" s="111" t="s">
        <v>35</v>
      </c>
      <c r="H31" s="111"/>
      <c r="I31" s="111"/>
      <c r="J31" s="111"/>
      <c r="K31" s="111"/>
      <c r="L31" s="111"/>
      <c r="M31" s="111" t="s">
        <v>36</v>
      </c>
    </row>
    <row r="32" spans="1:13" ht="17.399999999999999">
      <c r="A32" s="99"/>
      <c r="B32" s="99"/>
      <c r="C32" s="99"/>
      <c r="D32" s="99"/>
      <c r="E32" s="110"/>
      <c r="F32" s="99"/>
      <c r="G32" s="111" t="s">
        <v>14</v>
      </c>
      <c r="H32" s="111"/>
      <c r="I32" s="111"/>
      <c r="J32" s="111" t="s">
        <v>15</v>
      </c>
      <c r="K32" s="111"/>
      <c r="L32" s="111"/>
      <c r="M32" s="111"/>
    </row>
    <row r="33" spans="1:14" ht="16.8" customHeight="1">
      <c r="A33" s="99"/>
      <c r="B33" s="99"/>
      <c r="C33" s="99"/>
      <c r="D33" s="99"/>
      <c r="E33" s="110"/>
      <c r="F33" s="99"/>
      <c r="G33" s="106" t="s">
        <v>37</v>
      </c>
      <c r="H33" s="100" t="s">
        <v>38</v>
      </c>
      <c r="I33" s="99" t="s">
        <v>39</v>
      </c>
      <c r="J33" s="99" t="s">
        <v>37</v>
      </c>
      <c r="K33" s="99" t="s">
        <v>38</v>
      </c>
      <c r="L33" s="99" t="s">
        <v>39</v>
      </c>
      <c r="M33" s="111"/>
    </row>
    <row r="34" spans="1:14" ht="17.25" customHeight="1">
      <c r="A34" s="112" t="s">
        <v>183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4"/>
    </row>
    <row r="35" spans="1:14" ht="33.6">
      <c r="A35" s="93" t="s">
        <v>132</v>
      </c>
      <c r="B35" s="122" t="s">
        <v>141</v>
      </c>
      <c r="C35" s="91"/>
      <c r="D35" s="91"/>
      <c r="E35" s="94" t="s">
        <v>59</v>
      </c>
      <c r="F35" s="94" t="s">
        <v>66</v>
      </c>
      <c r="G35" s="95" t="s">
        <v>61</v>
      </c>
      <c r="H35" s="97" t="s">
        <v>326</v>
      </c>
      <c r="I35" s="95"/>
      <c r="J35" s="95" t="s">
        <v>64</v>
      </c>
      <c r="K35" s="97"/>
      <c r="L35" s="95"/>
      <c r="M35" s="96"/>
    </row>
    <row r="36" spans="1:14" ht="33.6">
      <c r="A36" s="93" t="s">
        <v>133</v>
      </c>
      <c r="B36" s="93" t="s">
        <v>293</v>
      </c>
      <c r="C36" s="91"/>
      <c r="D36" s="91"/>
      <c r="E36" s="94" t="s">
        <v>59</v>
      </c>
      <c r="F36" s="94" t="s">
        <v>66</v>
      </c>
      <c r="G36" s="95" t="s">
        <v>61</v>
      </c>
      <c r="H36" s="97" t="s">
        <v>326</v>
      </c>
      <c r="I36" s="95"/>
      <c r="J36" s="95" t="s">
        <v>64</v>
      </c>
      <c r="K36" s="97"/>
      <c r="L36" s="95"/>
      <c r="M36" s="96"/>
    </row>
    <row r="37" spans="1:14" ht="33.6">
      <c r="A37" s="93" t="s">
        <v>134</v>
      </c>
      <c r="B37" s="93" t="s">
        <v>67</v>
      </c>
      <c r="C37" s="91"/>
      <c r="D37" s="91"/>
      <c r="E37" s="94" t="s">
        <v>59</v>
      </c>
      <c r="F37" s="94" t="s">
        <v>66</v>
      </c>
      <c r="G37" s="95" t="s">
        <v>61</v>
      </c>
      <c r="H37" s="97" t="s">
        <v>326</v>
      </c>
      <c r="I37" s="95"/>
      <c r="J37" s="95" t="s">
        <v>64</v>
      </c>
      <c r="K37" s="97"/>
      <c r="L37" s="95"/>
      <c r="M37" s="96"/>
    </row>
    <row r="38" spans="1:14" ht="33.6">
      <c r="A38" s="93" t="s">
        <v>135</v>
      </c>
      <c r="B38" s="93" t="s">
        <v>142</v>
      </c>
      <c r="C38" s="91"/>
      <c r="D38" s="91"/>
      <c r="E38" s="94" t="s">
        <v>48</v>
      </c>
      <c r="F38" s="94" t="s">
        <v>66</v>
      </c>
      <c r="G38" s="95" t="s">
        <v>61</v>
      </c>
      <c r="H38" s="97" t="s">
        <v>326</v>
      </c>
      <c r="I38" s="95"/>
      <c r="J38" s="95" t="s">
        <v>64</v>
      </c>
      <c r="K38" s="97"/>
      <c r="L38" s="95"/>
      <c r="M38" s="96"/>
    </row>
    <row r="39" spans="1:14" ht="33.6">
      <c r="A39" s="93" t="s">
        <v>136</v>
      </c>
      <c r="B39" s="93" t="s">
        <v>143</v>
      </c>
      <c r="C39" s="91"/>
      <c r="D39" s="91"/>
      <c r="E39" s="94" t="s">
        <v>65</v>
      </c>
      <c r="F39" s="94" t="s">
        <v>66</v>
      </c>
      <c r="G39" s="95" t="s">
        <v>61</v>
      </c>
      <c r="H39" s="97" t="s">
        <v>326</v>
      </c>
      <c r="I39" s="95"/>
      <c r="J39" s="95" t="s">
        <v>64</v>
      </c>
      <c r="K39" s="97"/>
      <c r="L39" s="95"/>
      <c r="M39" s="96"/>
    </row>
    <row r="40" spans="1:14" ht="33.6">
      <c r="A40" s="93" t="s">
        <v>137</v>
      </c>
      <c r="B40" s="93" t="s">
        <v>144</v>
      </c>
      <c r="C40" s="91"/>
      <c r="D40" s="91"/>
      <c r="E40" s="94" t="s">
        <v>65</v>
      </c>
      <c r="F40" s="94" t="s">
        <v>66</v>
      </c>
      <c r="G40" s="95" t="s">
        <v>61</v>
      </c>
      <c r="H40" s="97" t="s">
        <v>326</v>
      </c>
      <c r="I40" s="95"/>
      <c r="J40" s="95" t="s">
        <v>64</v>
      </c>
      <c r="K40" s="97"/>
      <c r="L40" s="95"/>
      <c r="M40" s="96"/>
    </row>
    <row r="41" spans="1:14" ht="33.6">
      <c r="A41" s="93" t="s">
        <v>138</v>
      </c>
      <c r="B41" s="93" t="s">
        <v>145</v>
      </c>
      <c r="C41" s="91"/>
      <c r="D41" s="91"/>
      <c r="E41" s="94" t="s">
        <v>59</v>
      </c>
      <c r="F41" s="94" t="s">
        <v>66</v>
      </c>
      <c r="G41" s="95" t="s">
        <v>61</v>
      </c>
      <c r="H41" s="97" t="s">
        <v>326</v>
      </c>
      <c r="I41" s="95"/>
      <c r="J41" s="95" t="s">
        <v>64</v>
      </c>
      <c r="K41" s="97"/>
      <c r="L41" s="95"/>
      <c r="M41" s="96"/>
    </row>
    <row r="42" spans="1:14" ht="33.6">
      <c r="A42" s="93" t="s">
        <v>139</v>
      </c>
      <c r="B42" s="93" t="s">
        <v>146</v>
      </c>
      <c r="C42" s="91"/>
      <c r="D42" s="91"/>
      <c r="E42" s="94" t="s">
        <v>59</v>
      </c>
      <c r="F42" s="94" t="s">
        <v>66</v>
      </c>
      <c r="G42" s="95" t="s">
        <v>61</v>
      </c>
      <c r="H42" s="97" t="s">
        <v>326</v>
      </c>
      <c r="I42" s="95"/>
      <c r="J42" s="95" t="s">
        <v>64</v>
      </c>
      <c r="K42" s="97"/>
      <c r="L42" s="95"/>
      <c r="M42" s="96"/>
    </row>
    <row r="43" spans="1:14" ht="33.6">
      <c r="A43" s="93" t="s">
        <v>140</v>
      </c>
      <c r="B43" s="93" t="s">
        <v>148</v>
      </c>
      <c r="C43" s="91"/>
      <c r="D43" s="91"/>
      <c r="E43" s="94" t="s">
        <v>59</v>
      </c>
      <c r="F43" s="94" t="s">
        <v>66</v>
      </c>
      <c r="G43" s="95" t="s">
        <v>61</v>
      </c>
      <c r="H43" s="97" t="s">
        <v>326</v>
      </c>
      <c r="I43" s="95"/>
      <c r="J43" s="95" t="s">
        <v>64</v>
      </c>
      <c r="K43" s="97"/>
      <c r="L43" s="95"/>
      <c r="M43" s="96"/>
    </row>
    <row r="44" spans="1:14" ht="33.6">
      <c r="A44" s="93" t="s">
        <v>147</v>
      </c>
      <c r="B44" s="93" t="s">
        <v>149</v>
      </c>
      <c r="C44" s="91"/>
      <c r="D44" s="91"/>
      <c r="E44" s="94" t="s">
        <v>48</v>
      </c>
      <c r="F44" s="94" t="s">
        <v>66</v>
      </c>
      <c r="G44" s="95" t="s">
        <v>61</v>
      </c>
      <c r="H44" s="97" t="s">
        <v>326</v>
      </c>
      <c r="I44" s="95"/>
      <c r="J44" s="95" t="s">
        <v>64</v>
      </c>
      <c r="K44" s="97"/>
      <c r="L44" s="95"/>
      <c r="M44" s="96"/>
    </row>
    <row r="45" spans="1:14" ht="16.2" customHeight="1">
      <c r="A45" s="107" t="s">
        <v>184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9"/>
      <c r="N45" s="75"/>
    </row>
    <row r="46" spans="1:14" ht="54.6" customHeight="1">
      <c r="A46" s="94" t="s">
        <v>125</v>
      </c>
      <c r="B46" s="94" t="s">
        <v>150</v>
      </c>
      <c r="C46" s="94" t="s">
        <v>151</v>
      </c>
      <c r="D46" s="94" t="s">
        <v>152</v>
      </c>
      <c r="E46" s="74" t="s">
        <v>153</v>
      </c>
      <c r="F46" s="74" t="s">
        <v>285</v>
      </c>
      <c r="G46" s="95" t="s">
        <v>282</v>
      </c>
      <c r="H46" s="97" t="s">
        <v>326</v>
      </c>
      <c r="I46" s="95"/>
      <c r="J46" s="95" t="s">
        <v>64</v>
      </c>
      <c r="K46" s="97"/>
      <c r="L46" s="95"/>
      <c r="M46" s="96"/>
    </row>
    <row r="47" spans="1:14" ht="52.2" customHeight="1">
      <c r="A47" s="94" t="s">
        <v>126</v>
      </c>
      <c r="B47" s="94" t="s">
        <v>154</v>
      </c>
      <c r="C47" s="94" t="s">
        <v>155</v>
      </c>
      <c r="D47" s="94" t="s">
        <v>152</v>
      </c>
      <c r="E47" s="74" t="s">
        <v>156</v>
      </c>
      <c r="F47" s="74" t="s">
        <v>289</v>
      </c>
      <c r="G47" s="95" t="s">
        <v>61</v>
      </c>
      <c r="H47" s="97" t="s">
        <v>326</v>
      </c>
      <c r="I47" s="95"/>
      <c r="J47" s="95" t="s">
        <v>64</v>
      </c>
      <c r="K47" s="97"/>
      <c r="L47" s="95"/>
      <c r="M47" s="96"/>
    </row>
    <row r="48" spans="1:14" ht="82.2" customHeight="1">
      <c r="A48" s="94" t="s">
        <v>127</v>
      </c>
      <c r="B48" s="94" t="s">
        <v>157</v>
      </c>
      <c r="C48" s="94" t="s">
        <v>158</v>
      </c>
      <c r="D48" s="94" t="s">
        <v>152</v>
      </c>
      <c r="E48" s="74" t="s">
        <v>290</v>
      </c>
      <c r="F48" s="74" t="s">
        <v>291</v>
      </c>
      <c r="G48" s="95" t="s">
        <v>61</v>
      </c>
      <c r="H48" s="97" t="s">
        <v>326</v>
      </c>
      <c r="I48" s="95"/>
      <c r="J48" s="95" t="s">
        <v>64</v>
      </c>
      <c r="K48" s="97"/>
      <c r="L48" s="95"/>
      <c r="M48" s="96"/>
    </row>
    <row r="49" spans="1:13" ht="127.2" customHeight="1">
      <c r="A49" s="94" t="s">
        <v>128</v>
      </c>
      <c r="B49" s="94" t="s">
        <v>159</v>
      </c>
      <c r="C49" s="94" t="s">
        <v>160</v>
      </c>
      <c r="D49" s="94" t="s">
        <v>152</v>
      </c>
      <c r="E49" s="74" t="s">
        <v>161</v>
      </c>
      <c r="F49" s="74" t="s">
        <v>288</v>
      </c>
      <c r="G49" s="95" t="s">
        <v>61</v>
      </c>
      <c r="H49" s="97" t="s">
        <v>326</v>
      </c>
      <c r="I49" s="95"/>
      <c r="J49" s="95" t="s">
        <v>64</v>
      </c>
      <c r="K49" s="97"/>
      <c r="L49" s="95"/>
      <c r="M49" s="96"/>
    </row>
    <row r="50" spans="1:13" ht="127.2" customHeight="1">
      <c r="A50" s="94" t="s">
        <v>129</v>
      </c>
      <c r="B50" s="94" t="s">
        <v>162</v>
      </c>
      <c r="C50" s="94" t="s">
        <v>163</v>
      </c>
      <c r="D50" s="94" t="s">
        <v>164</v>
      </c>
      <c r="E50" s="74" t="s">
        <v>287</v>
      </c>
      <c r="F50" s="74" t="s">
        <v>278</v>
      </c>
      <c r="G50" s="95" t="s">
        <v>61</v>
      </c>
      <c r="H50" s="97" t="s">
        <v>326</v>
      </c>
      <c r="I50" s="95"/>
      <c r="J50" s="95" t="s">
        <v>64</v>
      </c>
      <c r="K50" s="97"/>
      <c r="L50" s="95"/>
      <c r="M50" s="96"/>
    </row>
    <row r="51" spans="1:13" ht="127.2" customHeight="1">
      <c r="A51" s="94" t="s">
        <v>130</v>
      </c>
      <c r="B51" s="94" t="s">
        <v>165</v>
      </c>
      <c r="C51" s="94" t="s">
        <v>166</v>
      </c>
      <c r="D51" s="94" t="s">
        <v>167</v>
      </c>
      <c r="E51" s="74" t="s">
        <v>168</v>
      </c>
      <c r="F51" s="74" t="s">
        <v>292</v>
      </c>
      <c r="G51" s="95" t="s">
        <v>282</v>
      </c>
      <c r="H51" s="97" t="s">
        <v>326</v>
      </c>
      <c r="I51" s="95"/>
      <c r="J51" s="95" t="s">
        <v>64</v>
      </c>
      <c r="K51" s="97"/>
      <c r="L51" s="95"/>
      <c r="M51" s="96"/>
    </row>
    <row r="52" spans="1:13" ht="129.6" customHeight="1">
      <c r="A52" s="94" t="s">
        <v>131</v>
      </c>
      <c r="B52" s="94" t="s">
        <v>169</v>
      </c>
      <c r="C52" s="94" t="s">
        <v>170</v>
      </c>
      <c r="D52" s="94" t="s">
        <v>171</v>
      </c>
      <c r="E52" s="74" t="s">
        <v>172</v>
      </c>
      <c r="F52" s="74" t="s">
        <v>286</v>
      </c>
      <c r="G52" s="95" t="s">
        <v>282</v>
      </c>
      <c r="H52" s="97" t="s">
        <v>326</v>
      </c>
      <c r="I52" s="95"/>
      <c r="J52" s="95" t="s">
        <v>64</v>
      </c>
      <c r="K52" s="97"/>
      <c r="L52" s="95"/>
      <c r="M52" s="96"/>
    </row>
  </sheetData>
  <mergeCells count="2">
    <mergeCell ref="B1:F1"/>
    <mergeCell ref="B2:F2"/>
  </mergeCells>
  <phoneticPr fontId="26" type="noConversion"/>
  <dataValidations count="1">
    <dataValidation type="list" operator="equal" allowBlank="1" showErrorMessage="1" promptTitle="dfdf" sqref="J35:J44 G35:G44 G46:G52 J46:J52" xr:uid="{8B67FCAF-6401-4B99-93DA-B50B7EF4C609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D621-7B8A-4F3C-83E1-9EFE6CDED50F}">
  <sheetPr>
    <tabColor rgb="FF92D050"/>
  </sheetPr>
  <dimension ref="A1:N46"/>
  <sheetViews>
    <sheetView zoomScale="71" zoomScaleNormal="71" workbookViewId="0">
      <selection activeCell="I7" sqref="I7"/>
    </sheetView>
  </sheetViews>
  <sheetFormatPr defaultColWidth="9.109375" defaultRowHeight="14.4"/>
  <cols>
    <col min="1" max="1" width="23.88671875" customWidth="1"/>
    <col min="2" max="2" width="27.6640625" customWidth="1"/>
    <col min="3" max="3" width="25.44140625" customWidth="1"/>
    <col min="4" max="4" width="29.5546875" customWidth="1"/>
    <col min="5" max="5" width="28.88671875" customWidth="1"/>
    <col min="6" max="6" width="29" style="105" customWidth="1"/>
    <col min="7" max="7" width="18.109375" customWidth="1"/>
    <col min="8" max="9" width="18.6640625" customWidth="1"/>
    <col min="10" max="10" width="23.33203125" customWidth="1"/>
    <col min="11" max="11" width="18.5546875" customWidth="1"/>
    <col min="12" max="12" width="22.109375" customWidth="1"/>
    <col min="13" max="13" width="19.88671875" customWidth="1"/>
  </cols>
  <sheetData>
    <row r="1" spans="1:6" ht="15.75" customHeight="1">
      <c r="A1" s="101" t="s">
        <v>0</v>
      </c>
      <c r="B1" s="150" t="s">
        <v>63</v>
      </c>
      <c r="C1" s="150"/>
      <c r="D1" s="150"/>
      <c r="E1" s="150"/>
      <c r="F1" s="150"/>
    </row>
    <row r="2" spans="1:6" ht="15.75" customHeight="1">
      <c r="A2" s="101" t="s">
        <v>4</v>
      </c>
      <c r="B2" s="151" t="s">
        <v>73</v>
      </c>
      <c r="C2" s="151"/>
      <c r="D2" s="151"/>
      <c r="E2" s="151"/>
      <c r="F2" s="151"/>
    </row>
    <row r="3" spans="1:6" ht="16.8">
      <c r="A3" s="91"/>
      <c r="B3" s="102" t="s">
        <v>22</v>
      </c>
      <c r="C3" s="102" t="s">
        <v>23</v>
      </c>
      <c r="D3" s="102" t="s">
        <v>32</v>
      </c>
      <c r="E3" s="103" t="s">
        <v>24</v>
      </c>
      <c r="F3" s="104" t="s">
        <v>44</v>
      </c>
    </row>
    <row r="4" spans="1:6" ht="16.8">
      <c r="A4" s="92" t="s">
        <v>2</v>
      </c>
      <c r="B4" s="91">
        <v>8</v>
      </c>
      <c r="C4" s="91">
        <v>3</v>
      </c>
      <c r="D4" s="91">
        <v>0</v>
      </c>
      <c r="E4" s="91">
        <v>0</v>
      </c>
      <c r="F4" s="91">
        <v>11</v>
      </c>
    </row>
    <row r="5" spans="1:6" ht="16.8">
      <c r="A5" s="92" t="s">
        <v>3</v>
      </c>
      <c r="B5" s="91">
        <v>0</v>
      </c>
      <c r="C5" s="91">
        <v>0</v>
      </c>
      <c r="D5" s="91">
        <v>0</v>
      </c>
      <c r="E5" s="91">
        <v>0</v>
      </c>
      <c r="F5" s="91">
        <v>0</v>
      </c>
    </row>
    <row r="6" spans="1:6" ht="198" customHeight="1"/>
    <row r="7" spans="1:6" ht="275.25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3" hidden="1"/>
    <row r="18" spans="1:13" hidden="1"/>
    <row r="19" spans="1:13" hidden="1"/>
    <row r="20" spans="1:13" hidden="1"/>
    <row r="21" spans="1:13" hidden="1"/>
    <row r="22" spans="1:13" hidden="1"/>
    <row r="23" spans="1:13" hidden="1"/>
    <row r="24" spans="1:13" hidden="1"/>
    <row r="25" spans="1:13" hidden="1"/>
    <row r="26" spans="1:13" hidden="1"/>
    <row r="27" spans="1:13" hidden="1"/>
    <row r="28" spans="1:13" hidden="1"/>
    <row r="29" spans="1:13" hidden="1"/>
    <row r="30" spans="1:13" hidden="1"/>
    <row r="31" spans="1:13" ht="17.399999999999999">
      <c r="A31" s="99" t="s">
        <v>5</v>
      </c>
      <c r="B31" s="99" t="s">
        <v>11</v>
      </c>
      <c r="C31" s="99" t="s">
        <v>41</v>
      </c>
      <c r="D31" s="99" t="s">
        <v>60</v>
      </c>
      <c r="E31" s="110" t="s">
        <v>42</v>
      </c>
      <c r="F31" s="99" t="s">
        <v>43</v>
      </c>
      <c r="G31" s="111" t="s">
        <v>35</v>
      </c>
      <c r="H31" s="111"/>
      <c r="I31" s="111"/>
      <c r="J31" s="111"/>
      <c r="K31" s="111"/>
      <c r="L31" s="111"/>
      <c r="M31" s="111" t="s">
        <v>36</v>
      </c>
    </row>
    <row r="32" spans="1:13" ht="17.399999999999999">
      <c r="A32" s="99"/>
      <c r="B32" s="99"/>
      <c r="C32" s="99"/>
      <c r="D32" s="99"/>
      <c r="E32" s="110"/>
      <c r="F32" s="99"/>
      <c r="G32" s="111" t="s">
        <v>14</v>
      </c>
      <c r="H32" s="111"/>
      <c r="I32" s="111"/>
      <c r="J32" s="111" t="s">
        <v>15</v>
      </c>
      <c r="K32" s="111"/>
      <c r="L32" s="111"/>
      <c r="M32" s="111"/>
    </row>
    <row r="33" spans="1:14" ht="16.8" customHeight="1">
      <c r="A33" s="99"/>
      <c r="B33" s="99"/>
      <c r="C33" s="99"/>
      <c r="D33" s="99"/>
      <c r="E33" s="110"/>
      <c r="F33" s="99"/>
      <c r="G33" s="106" t="s">
        <v>37</v>
      </c>
      <c r="H33" s="100" t="s">
        <v>38</v>
      </c>
      <c r="I33" s="99" t="s">
        <v>39</v>
      </c>
      <c r="J33" s="99" t="s">
        <v>37</v>
      </c>
      <c r="K33" s="99" t="s">
        <v>38</v>
      </c>
      <c r="L33" s="99" t="s">
        <v>39</v>
      </c>
      <c r="M33" s="111"/>
    </row>
    <row r="34" spans="1:14" ht="17.25" customHeight="1">
      <c r="A34" s="112" t="s">
        <v>185</v>
      </c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4"/>
    </row>
    <row r="35" spans="1:14" ht="33.6">
      <c r="A35" s="93" t="s">
        <v>173</v>
      </c>
      <c r="B35" s="93" t="s">
        <v>189</v>
      </c>
      <c r="C35" s="91"/>
      <c r="D35" s="91"/>
      <c r="E35" s="94" t="s">
        <v>59</v>
      </c>
      <c r="F35" s="94" t="s">
        <v>66</v>
      </c>
      <c r="G35" s="95" t="s">
        <v>61</v>
      </c>
      <c r="H35" s="97" t="s">
        <v>326</v>
      </c>
      <c r="I35" s="95"/>
      <c r="J35" s="95" t="s">
        <v>64</v>
      </c>
      <c r="K35" s="97"/>
      <c r="L35" s="95"/>
      <c r="M35" s="96"/>
    </row>
    <row r="36" spans="1:14" ht="33.6">
      <c r="A36" s="93" t="s">
        <v>174</v>
      </c>
      <c r="B36" s="93" t="s">
        <v>190</v>
      </c>
      <c r="C36" s="91"/>
      <c r="D36" s="91"/>
      <c r="E36" s="94" t="s">
        <v>59</v>
      </c>
      <c r="F36" s="94" t="s">
        <v>66</v>
      </c>
      <c r="G36" s="95" t="s">
        <v>61</v>
      </c>
      <c r="H36" s="97" t="s">
        <v>326</v>
      </c>
      <c r="I36" s="95"/>
      <c r="J36" s="95" t="s">
        <v>64</v>
      </c>
      <c r="K36" s="97"/>
      <c r="L36" s="95"/>
      <c r="M36" s="96"/>
    </row>
    <row r="37" spans="1:14" ht="33.6">
      <c r="A37" s="93" t="s">
        <v>175</v>
      </c>
      <c r="B37" s="93" t="s">
        <v>191</v>
      </c>
      <c r="C37" s="91"/>
      <c r="D37" s="91"/>
      <c r="E37" s="94" t="s">
        <v>59</v>
      </c>
      <c r="F37" s="94" t="s">
        <v>66</v>
      </c>
      <c r="G37" s="95" t="s">
        <v>61</v>
      </c>
      <c r="H37" s="97" t="s">
        <v>326</v>
      </c>
      <c r="I37" s="95"/>
      <c r="J37" s="95" t="s">
        <v>64</v>
      </c>
      <c r="K37" s="97"/>
      <c r="L37" s="95"/>
      <c r="M37" s="96"/>
    </row>
    <row r="38" spans="1:14" ht="33.6">
      <c r="A38" s="93" t="s">
        <v>176</v>
      </c>
      <c r="B38" s="93" t="s">
        <v>192</v>
      </c>
      <c r="C38" s="91"/>
      <c r="D38" s="91"/>
      <c r="E38" s="94" t="s">
        <v>59</v>
      </c>
      <c r="F38" s="94" t="s">
        <v>66</v>
      </c>
      <c r="G38" s="95" t="s">
        <v>61</v>
      </c>
      <c r="H38" s="97" t="s">
        <v>326</v>
      </c>
      <c r="I38" s="95"/>
      <c r="J38" s="95" t="s">
        <v>64</v>
      </c>
      <c r="K38" s="97"/>
      <c r="L38" s="95"/>
      <c r="M38" s="96"/>
    </row>
    <row r="39" spans="1:14" ht="33.6">
      <c r="A39" s="93" t="s">
        <v>177</v>
      </c>
      <c r="B39" s="93" t="s">
        <v>193</v>
      </c>
      <c r="C39" s="91"/>
      <c r="D39" s="91"/>
      <c r="E39" s="94" t="s">
        <v>59</v>
      </c>
      <c r="F39" s="94" t="s">
        <v>66</v>
      </c>
      <c r="G39" s="95" t="s">
        <v>61</v>
      </c>
      <c r="H39" s="97" t="s">
        <v>326</v>
      </c>
      <c r="I39" s="95"/>
      <c r="J39" s="95" t="s">
        <v>64</v>
      </c>
      <c r="K39" s="97"/>
      <c r="L39" s="95"/>
      <c r="M39" s="96"/>
    </row>
    <row r="40" spans="1:14" ht="33.6">
      <c r="A40" s="93" t="s">
        <v>178</v>
      </c>
      <c r="B40" s="93" t="s">
        <v>194</v>
      </c>
      <c r="C40" s="91"/>
      <c r="D40" s="91"/>
      <c r="E40" s="94" t="s">
        <v>65</v>
      </c>
      <c r="F40" s="94" t="s">
        <v>66</v>
      </c>
      <c r="G40" s="95" t="s">
        <v>61</v>
      </c>
      <c r="H40" s="97" t="s">
        <v>326</v>
      </c>
      <c r="I40" s="95"/>
      <c r="J40" s="95" t="s">
        <v>64</v>
      </c>
      <c r="K40" s="97"/>
      <c r="L40" s="95"/>
      <c r="M40" s="96"/>
    </row>
    <row r="41" spans="1:14" ht="16.2" customHeight="1">
      <c r="A41" s="107" t="s">
        <v>186</v>
      </c>
      <c r="B41" s="108"/>
      <c r="C41" s="108"/>
      <c r="D41" s="108"/>
      <c r="E41" s="108"/>
      <c r="F41" s="108"/>
      <c r="G41" s="108"/>
      <c r="H41" s="108"/>
      <c r="I41" s="95"/>
      <c r="J41" s="108"/>
      <c r="K41" s="108"/>
      <c r="L41" s="108"/>
      <c r="M41" s="109"/>
      <c r="N41" s="75"/>
    </row>
    <row r="42" spans="1:14" ht="67.2">
      <c r="A42" s="94" t="s">
        <v>195</v>
      </c>
      <c r="B42" s="94" t="s">
        <v>200</v>
      </c>
      <c r="C42" s="94" t="s">
        <v>201</v>
      </c>
      <c r="D42" s="94" t="s">
        <v>203</v>
      </c>
      <c r="E42" s="74" t="s">
        <v>202</v>
      </c>
      <c r="F42" s="74" t="s">
        <v>294</v>
      </c>
      <c r="G42" s="95" t="s">
        <v>282</v>
      </c>
      <c r="H42" s="97" t="s">
        <v>326</v>
      </c>
      <c r="I42" s="95"/>
      <c r="J42" s="95" t="s">
        <v>64</v>
      </c>
      <c r="K42" s="97"/>
      <c r="L42" s="95"/>
      <c r="M42" s="96"/>
    </row>
    <row r="43" spans="1:14" ht="50.4">
      <c r="A43" s="94" t="s">
        <v>196</v>
      </c>
      <c r="B43" s="94" t="s">
        <v>204</v>
      </c>
      <c r="C43" s="94" t="s">
        <v>205</v>
      </c>
      <c r="D43" s="94" t="s">
        <v>203</v>
      </c>
      <c r="E43" s="74" t="s">
        <v>206</v>
      </c>
      <c r="F43" s="74" t="s">
        <v>295</v>
      </c>
      <c r="G43" s="95" t="s">
        <v>282</v>
      </c>
      <c r="H43" s="97" t="s">
        <v>326</v>
      </c>
      <c r="I43" s="95"/>
      <c r="J43" s="95" t="s">
        <v>64</v>
      </c>
      <c r="K43" s="97"/>
      <c r="L43" s="95"/>
      <c r="M43" s="96"/>
    </row>
    <row r="44" spans="1:14" ht="82.2" customHeight="1">
      <c r="A44" s="94" t="s">
        <v>197</v>
      </c>
      <c r="B44" s="94" t="s">
        <v>207</v>
      </c>
      <c r="C44" s="94" t="s">
        <v>208</v>
      </c>
      <c r="D44" s="94" t="s">
        <v>209</v>
      </c>
      <c r="E44" s="74" t="s">
        <v>210</v>
      </c>
      <c r="F44" s="74"/>
      <c r="G44" s="95" t="s">
        <v>301</v>
      </c>
      <c r="H44" s="97" t="s">
        <v>326</v>
      </c>
      <c r="I44" s="95"/>
      <c r="J44" s="95" t="s">
        <v>64</v>
      </c>
      <c r="K44" s="97"/>
      <c r="L44" s="95"/>
      <c r="M44" s="96"/>
    </row>
    <row r="45" spans="1:14" ht="82.2" customHeight="1">
      <c r="A45" s="94" t="s">
        <v>198</v>
      </c>
      <c r="B45" s="94" t="s">
        <v>328</v>
      </c>
      <c r="C45" s="94" t="s">
        <v>327</v>
      </c>
      <c r="D45" s="94" t="s">
        <v>329</v>
      </c>
      <c r="E45" s="74" t="s">
        <v>330</v>
      </c>
      <c r="F45" s="74" t="s">
        <v>296</v>
      </c>
      <c r="G45" s="95" t="s">
        <v>282</v>
      </c>
      <c r="H45" s="97" t="s">
        <v>326</v>
      </c>
      <c r="I45" s="95"/>
      <c r="J45" s="95" t="s">
        <v>64</v>
      </c>
      <c r="K45" s="97"/>
      <c r="L45" s="95"/>
      <c r="M45" s="96"/>
    </row>
    <row r="46" spans="1:14" ht="127.2" customHeight="1">
      <c r="A46" s="94" t="s">
        <v>199</v>
      </c>
      <c r="B46" s="94" t="s">
        <v>297</v>
      </c>
      <c r="C46" s="94" t="s">
        <v>298</v>
      </c>
      <c r="D46" s="94"/>
      <c r="E46" s="74" t="s">
        <v>299</v>
      </c>
      <c r="F46" s="74" t="s">
        <v>300</v>
      </c>
      <c r="G46" s="95" t="s">
        <v>61</v>
      </c>
      <c r="H46" s="97" t="s">
        <v>326</v>
      </c>
      <c r="I46" s="95"/>
      <c r="J46" s="95" t="s">
        <v>64</v>
      </c>
      <c r="K46" s="97"/>
      <c r="L46" s="95"/>
      <c r="M46" s="96"/>
    </row>
  </sheetData>
  <mergeCells count="2">
    <mergeCell ref="B1:F1"/>
    <mergeCell ref="B2:F2"/>
  </mergeCells>
  <phoneticPr fontId="26" type="noConversion"/>
  <dataValidations count="1">
    <dataValidation type="list" operator="equal" allowBlank="1" showErrorMessage="1" promptTitle="dfdf" sqref="J35:J40 G35:G40 J42:J46 G42:G46" xr:uid="{148F420C-340A-4217-A4B9-2005F648BEB4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D3C4-26AC-4AEC-920E-E03D96B05D02}">
  <sheetPr>
    <tabColor theme="7" tint="-0.249977111117893"/>
  </sheetPr>
  <dimension ref="A1:M29"/>
  <sheetViews>
    <sheetView zoomScale="70" zoomScaleNormal="70" workbookViewId="0">
      <selection activeCell="F29" sqref="F29"/>
    </sheetView>
  </sheetViews>
  <sheetFormatPr defaultColWidth="9.109375" defaultRowHeight="16.8"/>
  <cols>
    <col min="1" max="1" width="23.44140625" style="8" customWidth="1"/>
    <col min="2" max="2" width="30.88671875" style="8" customWidth="1"/>
    <col min="3" max="3" width="26.21875" style="8" customWidth="1"/>
    <col min="4" max="4" width="28.5546875" style="8" customWidth="1"/>
    <col min="5" max="5" width="23" style="8" customWidth="1"/>
    <col min="6" max="6" width="44.21875" style="8" customWidth="1"/>
    <col min="7" max="7" width="13.88671875" style="8" bestFit="1" customWidth="1"/>
    <col min="8" max="8" width="18.33203125" style="8" bestFit="1" customWidth="1"/>
    <col min="9" max="9" width="19.5546875" style="8" bestFit="1" customWidth="1"/>
    <col min="10" max="10" width="13.88671875" style="8" bestFit="1" customWidth="1"/>
    <col min="11" max="11" width="18.33203125" style="8" bestFit="1" customWidth="1"/>
    <col min="12" max="12" width="19.5546875" style="8" bestFit="1" customWidth="1"/>
    <col min="13" max="13" width="17" style="8" customWidth="1"/>
    <col min="14" max="16384" width="9.109375" style="8"/>
  </cols>
  <sheetData>
    <row r="1" spans="1:13" s="87" customFormat="1" ht="15.75" customHeight="1">
      <c r="A1" s="82" t="s">
        <v>0</v>
      </c>
      <c r="B1" s="152" t="s">
        <v>63</v>
      </c>
      <c r="C1" s="152"/>
      <c r="D1" s="152"/>
      <c r="E1" s="152"/>
      <c r="F1" s="152"/>
      <c r="G1" s="85"/>
      <c r="H1" s="86"/>
      <c r="J1" s="85"/>
    </row>
    <row r="2" spans="1:13" s="87" customFormat="1">
      <c r="A2" s="82" t="s">
        <v>4</v>
      </c>
      <c r="B2" s="153" t="s">
        <v>74</v>
      </c>
      <c r="C2" s="153"/>
      <c r="D2" s="153"/>
      <c r="E2" s="153"/>
      <c r="F2" s="153"/>
      <c r="G2" s="85"/>
      <c r="H2" s="86"/>
      <c r="J2" s="85"/>
    </row>
    <row r="3" spans="1:13" s="87" customFormat="1" ht="16.5" customHeight="1">
      <c r="A3" s="83"/>
      <c r="B3" s="79" t="s">
        <v>22</v>
      </c>
      <c r="C3" s="79" t="s">
        <v>23</v>
      </c>
      <c r="D3" s="79" t="s">
        <v>32</v>
      </c>
      <c r="E3" s="79" t="s">
        <v>33</v>
      </c>
      <c r="F3" s="79" t="s">
        <v>34</v>
      </c>
      <c r="G3" s="85"/>
      <c r="H3" s="86"/>
      <c r="J3" s="85"/>
    </row>
    <row r="4" spans="1:13" s="87" customFormat="1">
      <c r="A4" s="84" t="s">
        <v>2</v>
      </c>
      <c r="B4" s="76">
        <v>11</v>
      </c>
      <c r="C4" s="76">
        <v>7</v>
      </c>
      <c r="D4" s="76">
        <v>0</v>
      </c>
      <c r="E4" s="76">
        <v>0</v>
      </c>
      <c r="F4" s="76">
        <v>18</v>
      </c>
      <c r="G4" s="85"/>
      <c r="H4" s="86"/>
      <c r="J4" s="85"/>
    </row>
    <row r="5" spans="1:13" s="87" customFormat="1">
      <c r="A5" s="84" t="s">
        <v>3</v>
      </c>
      <c r="B5" s="76">
        <v>0</v>
      </c>
      <c r="C5" s="76">
        <v>0</v>
      </c>
      <c r="D5" s="76">
        <v>0</v>
      </c>
      <c r="E5" s="76">
        <v>0</v>
      </c>
      <c r="F5" s="76">
        <v>0</v>
      </c>
      <c r="G5" s="85"/>
      <c r="H5" s="86"/>
      <c r="J5" s="85"/>
    </row>
    <row r="6" spans="1:13" s="87" customFormat="1" ht="409.5" customHeight="1">
      <c r="A6" s="88"/>
      <c r="B6" s="89"/>
      <c r="E6" s="90"/>
      <c r="G6" s="85"/>
      <c r="H6" s="86"/>
      <c r="J6" s="85"/>
    </row>
    <row r="7" spans="1:13" s="87" customFormat="1">
      <c r="A7" s="156" t="s">
        <v>5</v>
      </c>
      <c r="B7" s="156" t="s">
        <v>11</v>
      </c>
      <c r="C7" s="156" t="s">
        <v>47</v>
      </c>
      <c r="D7" s="156" t="s">
        <v>60</v>
      </c>
      <c r="E7" s="156" t="s">
        <v>42</v>
      </c>
      <c r="F7" s="156" t="s">
        <v>43</v>
      </c>
      <c r="G7" s="156" t="s">
        <v>35</v>
      </c>
      <c r="H7" s="156"/>
      <c r="I7" s="156"/>
      <c r="J7" s="156" t="s">
        <v>35</v>
      </c>
      <c r="K7" s="156"/>
      <c r="L7" s="156"/>
      <c r="M7" s="156" t="s">
        <v>36</v>
      </c>
    </row>
    <row r="8" spans="1:13" s="87" customFormat="1">
      <c r="A8" s="156"/>
      <c r="B8" s="156"/>
      <c r="C8" s="156"/>
      <c r="D8" s="156"/>
      <c r="E8" s="156"/>
      <c r="F8" s="156"/>
      <c r="G8" s="156" t="s">
        <v>14</v>
      </c>
      <c r="H8" s="156"/>
      <c r="I8" s="156"/>
      <c r="J8" s="156" t="s">
        <v>15</v>
      </c>
      <c r="K8" s="156"/>
      <c r="L8" s="156"/>
      <c r="M8" s="156"/>
    </row>
    <row r="9" spans="1:13" s="87" customFormat="1">
      <c r="A9" s="156"/>
      <c r="B9" s="156"/>
      <c r="C9" s="156"/>
      <c r="D9" s="156"/>
      <c r="E9" s="156"/>
      <c r="F9" s="156"/>
      <c r="G9" s="77" t="s">
        <v>37</v>
      </c>
      <c r="H9" s="78" t="s">
        <v>38</v>
      </c>
      <c r="I9" s="79" t="s">
        <v>39</v>
      </c>
      <c r="J9" s="77" t="s">
        <v>37</v>
      </c>
      <c r="K9" s="78" t="s">
        <v>38</v>
      </c>
      <c r="L9" s="79" t="s">
        <v>39</v>
      </c>
      <c r="M9" s="156"/>
    </row>
    <row r="10" spans="1:13" s="87" customFormat="1" ht="25.5" customHeight="1">
      <c r="A10" s="155" t="s">
        <v>187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</row>
    <row r="11" spans="1:13" s="87" customFormat="1" ht="86.25" customHeight="1">
      <c r="A11" s="69" t="s">
        <v>212</v>
      </c>
      <c r="B11" s="73" t="s">
        <v>230</v>
      </c>
      <c r="C11" s="70"/>
      <c r="D11" s="121" t="s">
        <v>231</v>
      </c>
      <c r="E11" s="94" t="s">
        <v>59</v>
      </c>
      <c r="F11" s="71"/>
      <c r="G11" s="72" t="s">
        <v>61</v>
      </c>
      <c r="H11" s="62" t="s">
        <v>326</v>
      </c>
      <c r="I11" s="80"/>
      <c r="J11" s="72" t="s">
        <v>64</v>
      </c>
      <c r="K11" s="62"/>
      <c r="L11" s="80"/>
      <c r="M11" s="70"/>
    </row>
    <row r="12" spans="1:13" s="87" customFormat="1" ht="78" customHeight="1">
      <c r="A12" s="69" t="s">
        <v>213</v>
      </c>
      <c r="B12" s="73" t="s">
        <v>232</v>
      </c>
      <c r="C12" s="70"/>
      <c r="D12" s="121" t="s">
        <v>233</v>
      </c>
      <c r="E12" s="94" t="s">
        <v>302</v>
      </c>
      <c r="F12" s="71"/>
      <c r="G12" s="72" t="s">
        <v>61</v>
      </c>
      <c r="H12" s="62" t="s">
        <v>326</v>
      </c>
      <c r="I12" s="80"/>
      <c r="J12" s="72" t="s">
        <v>64</v>
      </c>
      <c r="K12" s="62"/>
      <c r="L12" s="80"/>
      <c r="M12" s="70"/>
    </row>
    <row r="13" spans="1:13" s="87" customFormat="1" ht="78" customHeight="1">
      <c r="A13" s="69" t="s">
        <v>214</v>
      </c>
      <c r="B13" s="73" t="s">
        <v>234</v>
      </c>
      <c r="C13" s="70"/>
      <c r="D13" s="121" t="s">
        <v>233</v>
      </c>
      <c r="E13" s="94" t="s">
        <v>302</v>
      </c>
      <c r="F13" s="71"/>
      <c r="G13" s="72" t="s">
        <v>61</v>
      </c>
      <c r="H13" s="62" t="s">
        <v>326</v>
      </c>
      <c r="I13" s="80"/>
      <c r="J13" s="72" t="s">
        <v>64</v>
      </c>
      <c r="K13" s="62"/>
      <c r="L13" s="80"/>
      <c r="M13" s="70"/>
    </row>
    <row r="14" spans="1:13" s="87" customFormat="1" ht="78" customHeight="1">
      <c r="A14" s="69" t="s">
        <v>215</v>
      </c>
      <c r="B14" s="73" t="s">
        <v>236</v>
      </c>
      <c r="C14" s="70"/>
      <c r="D14" s="121" t="s">
        <v>233</v>
      </c>
      <c r="E14" s="94" t="s">
        <v>59</v>
      </c>
      <c r="F14" s="71"/>
      <c r="G14" s="72" t="s">
        <v>61</v>
      </c>
      <c r="H14" s="62" t="s">
        <v>326</v>
      </c>
      <c r="I14" s="80"/>
      <c r="J14" s="72" t="s">
        <v>64</v>
      </c>
      <c r="K14" s="62"/>
      <c r="L14" s="80"/>
      <c r="M14" s="70"/>
    </row>
    <row r="15" spans="1:13" s="87" customFormat="1" ht="78" customHeight="1">
      <c r="A15" s="69" t="s">
        <v>216</v>
      </c>
      <c r="B15" s="73" t="s">
        <v>238</v>
      </c>
      <c r="C15" s="70"/>
      <c r="D15" s="121" t="s">
        <v>233</v>
      </c>
      <c r="E15" s="94" t="s">
        <v>48</v>
      </c>
      <c r="F15" s="71"/>
      <c r="G15" s="72" t="s">
        <v>61</v>
      </c>
      <c r="H15" s="62" t="s">
        <v>326</v>
      </c>
      <c r="I15" s="80"/>
      <c r="J15" s="72" t="s">
        <v>64</v>
      </c>
      <c r="K15" s="62"/>
      <c r="L15" s="80"/>
      <c r="M15" s="70"/>
    </row>
    <row r="16" spans="1:13" s="87" customFormat="1" ht="78" customHeight="1">
      <c r="A16" s="69" t="s">
        <v>217</v>
      </c>
      <c r="B16" s="73" t="s">
        <v>239</v>
      </c>
      <c r="C16" s="70"/>
      <c r="D16" s="121" t="s">
        <v>235</v>
      </c>
      <c r="E16" s="94" t="s">
        <v>48</v>
      </c>
      <c r="F16" s="71"/>
      <c r="G16" s="72" t="s">
        <v>61</v>
      </c>
      <c r="H16" s="62" t="s">
        <v>326</v>
      </c>
      <c r="I16" s="80"/>
      <c r="J16" s="72" t="s">
        <v>64</v>
      </c>
      <c r="K16" s="62"/>
      <c r="L16" s="80"/>
      <c r="M16" s="70"/>
    </row>
    <row r="17" spans="1:13" s="87" customFormat="1" ht="78" customHeight="1">
      <c r="A17" s="69" t="s">
        <v>218</v>
      </c>
      <c r="B17" s="73" t="s">
        <v>240</v>
      </c>
      <c r="C17" s="70"/>
      <c r="D17" s="121" t="s">
        <v>235</v>
      </c>
      <c r="E17" s="94" t="s">
        <v>48</v>
      </c>
      <c r="F17" s="71"/>
      <c r="G17" s="72" t="s">
        <v>61</v>
      </c>
      <c r="H17" s="62" t="s">
        <v>326</v>
      </c>
      <c r="I17" s="80"/>
      <c r="J17" s="72" t="s">
        <v>64</v>
      </c>
      <c r="K17" s="62"/>
      <c r="L17" s="80"/>
      <c r="M17" s="70"/>
    </row>
    <row r="18" spans="1:13" s="87" customFormat="1" ht="78" customHeight="1">
      <c r="A18" s="69" t="s">
        <v>219</v>
      </c>
      <c r="B18" s="73" t="s">
        <v>241</v>
      </c>
      <c r="C18" s="70"/>
      <c r="D18" s="121" t="s">
        <v>237</v>
      </c>
      <c r="E18" s="94" t="s">
        <v>48</v>
      </c>
      <c r="F18" s="71"/>
      <c r="G18" s="72" t="s">
        <v>61</v>
      </c>
      <c r="H18" s="62" t="s">
        <v>326</v>
      </c>
      <c r="I18" s="80"/>
      <c r="J18" s="72" t="s">
        <v>64</v>
      </c>
      <c r="K18" s="62"/>
      <c r="L18" s="80"/>
      <c r="M18" s="70"/>
    </row>
    <row r="19" spans="1:13" s="87" customFormat="1" ht="78" customHeight="1">
      <c r="A19" s="69" t="s">
        <v>220</v>
      </c>
      <c r="B19" s="73" t="s">
        <v>242</v>
      </c>
      <c r="C19" s="70"/>
      <c r="D19" s="121" t="s">
        <v>237</v>
      </c>
      <c r="E19" s="94" t="s">
        <v>48</v>
      </c>
      <c r="F19" s="71"/>
      <c r="G19" s="72" t="s">
        <v>61</v>
      </c>
      <c r="H19" s="62" t="s">
        <v>326</v>
      </c>
      <c r="I19" s="80"/>
      <c r="J19" s="72" t="s">
        <v>64</v>
      </c>
      <c r="K19" s="62"/>
      <c r="L19" s="80"/>
      <c r="M19" s="70"/>
    </row>
    <row r="20" spans="1:13" s="87" customFormat="1" ht="55.5" customHeight="1">
      <c r="A20" s="69" t="s">
        <v>221</v>
      </c>
      <c r="B20" s="73" t="s">
        <v>243</v>
      </c>
      <c r="C20" s="70"/>
      <c r="D20" s="121" t="s">
        <v>237</v>
      </c>
      <c r="E20" s="94" t="s">
        <v>59</v>
      </c>
      <c r="F20" s="71"/>
      <c r="G20" s="72" t="s">
        <v>61</v>
      </c>
      <c r="H20" s="62" t="s">
        <v>326</v>
      </c>
      <c r="I20" s="80"/>
      <c r="J20" s="72" t="s">
        <v>64</v>
      </c>
      <c r="K20" s="62"/>
      <c r="L20" s="80"/>
      <c r="M20" s="70"/>
    </row>
    <row r="21" spans="1:13" s="87" customFormat="1" ht="39" customHeight="1">
      <c r="A21" s="154" t="s">
        <v>188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</row>
    <row r="22" spans="1:13" s="87" customFormat="1" ht="93.75" customHeight="1">
      <c r="A22" s="73" t="s">
        <v>222</v>
      </c>
      <c r="B22" s="73" t="s">
        <v>244</v>
      </c>
      <c r="C22" s="73" t="s">
        <v>245</v>
      </c>
      <c r="D22" s="121" t="s">
        <v>233</v>
      </c>
      <c r="E22" s="81" t="s">
        <v>246</v>
      </c>
      <c r="F22" s="81" t="s">
        <v>309</v>
      </c>
      <c r="G22" s="72" t="s">
        <v>282</v>
      </c>
      <c r="H22" s="62" t="s">
        <v>326</v>
      </c>
      <c r="I22" s="80"/>
      <c r="J22" s="72" t="s">
        <v>64</v>
      </c>
      <c r="K22" s="62"/>
      <c r="L22" s="80"/>
      <c r="M22" s="70"/>
    </row>
    <row r="23" spans="1:13" s="87" customFormat="1" ht="181.5" customHeight="1">
      <c r="A23" s="73" t="s">
        <v>223</v>
      </c>
      <c r="B23" s="73" t="s">
        <v>247</v>
      </c>
      <c r="C23" s="73" t="s">
        <v>248</v>
      </c>
      <c r="D23" s="121" t="s">
        <v>233</v>
      </c>
      <c r="E23" s="81" t="s">
        <v>249</v>
      </c>
      <c r="F23" s="81" t="s">
        <v>309</v>
      </c>
      <c r="G23" s="72" t="s">
        <v>282</v>
      </c>
      <c r="H23" s="62" t="s">
        <v>326</v>
      </c>
      <c r="I23" s="80"/>
      <c r="J23" s="72" t="s">
        <v>64</v>
      </c>
      <c r="K23" s="62"/>
      <c r="L23" s="80"/>
      <c r="M23" s="70"/>
    </row>
    <row r="24" spans="1:13" s="87" customFormat="1" ht="181.5" customHeight="1">
      <c r="A24" s="73" t="s">
        <v>224</v>
      </c>
      <c r="B24" s="73" t="s">
        <v>250</v>
      </c>
      <c r="C24" s="73" t="s">
        <v>251</v>
      </c>
      <c r="D24" s="121" t="s">
        <v>235</v>
      </c>
      <c r="E24" s="81" t="s">
        <v>252</v>
      </c>
      <c r="F24" s="81" t="s">
        <v>310</v>
      </c>
      <c r="G24" s="72" t="s">
        <v>282</v>
      </c>
      <c r="H24" s="62" t="s">
        <v>326</v>
      </c>
      <c r="I24" s="80"/>
      <c r="J24" s="72" t="s">
        <v>64</v>
      </c>
      <c r="K24" s="62"/>
      <c r="L24" s="80"/>
      <c r="M24" s="70"/>
    </row>
    <row r="25" spans="1:13" s="87" customFormat="1" ht="181.5" customHeight="1">
      <c r="A25" s="73" t="s">
        <v>225</v>
      </c>
      <c r="B25" s="73" t="s">
        <v>253</v>
      </c>
      <c r="C25" s="73" t="s">
        <v>254</v>
      </c>
      <c r="D25" s="121" t="s">
        <v>255</v>
      </c>
      <c r="E25" s="81" t="s">
        <v>256</v>
      </c>
      <c r="F25" s="81"/>
      <c r="G25" s="72" t="s">
        <v>301</v>
      </c>
      <c r="H25" s="62" t="s">
        <v>326</v>
      </c>
      <c r="I25" s="80"/>
      <c r="J25" s="72" t="s">
        <v>64</v>
      </c>
      <c r="K25" s="62"/>
      <c r="L25" s="80"/>
      <c r="M25" s="70"/>
    </row>
    <row r="26" spans="1:13" s="87" customFormat="1" ht="181.5" customHeight="1">
      <c r="A26" s="73" t="s">
        <v>226</v>
      </c>
      <c r="B26" s="73" t="s">
        <v>311</v>
      </c>
      <c r="C26" s="73" t="s">
        <v>257</v>
      </c>
      <c r="D26" s="121" t="s">
        <v>258</v>
      </c>
      <c r="E26" s="81" t="s">
        <v>313</v>
      </c>
      <c r="F26" s="81" t="s">
        <v>312</v>
      </c>
      <c r="G26" s="72" t="s">
        <v>61</v>
      </c>
      <c r="H26" s="62" t="s">
        <v>326</v>
      </c>
      <c r="I26" s="80"/>
      <c r="J26" s="72" t="s">
        <v>64</v>
      </c>
      <c r="K26" s="62"/>
      <c r="L26" s="80"/>
      <c r="M26" s="70"/>
    </row>
    <row r="27" spans="1:13" s="87" customFormat="1" ht="181.5" customHeight="1">
      <c r="A27" s="73" t="s">
        <v>227</v>
      </c>
      <c r="B27" s="73" t="s">
        <v>259</v>
      </c>
      <c r="C27" s="73" t="s">
        <v>260</v>
      </c>
      <c r="D27" s="121" t="s">
        <v>237</v>
      </c>
      <c r="E27" s="81" t="s">
        <v>261</v>
      </c>
      <c r="F27" s="81" t="s">
        <v>309</v>
      </c>
      <c r="G27" s="72" t="s">
        <v>282</v>
      </c>
      <c r="H27" s="62" t="s">
        <v>326</v>
      </c>
      <c r="I27" s="80"/>
      <c r="J27" s="72" t="s">
        <v>64</v>
      </c>
      <c r="K27" s="62"/>
      <c r="L27" s="80"/>
      <c r="M27" s="70"/>
    </row>
    <row r="28" spans="1:13" s="87" customFormat="1" ht="181.5" customHeight="1">
      <c r="A28" s="73" t="s">
        <v>228</v>
      </c>
      <c r="B28" s="73" t="s">
        <v>262</v>
      </c>
      <c r="C28" s="73" t="s">
        <v>263</v>
      </c>
      <c r="D28" s="121" t="s">
        <v>237</v>
      </c>
      <c r="E28" s="81" t="s">
        <v>264</v>
      </c>
      <c r="F28" s="81" t="s">
        <v>309</v>
      </c>
      <c r="G28" s="72" t="s">
        <v>282</v>
      </c>
      <c r="H28" s="62" t="s">
        <v>326</v>
      </c>
      <c r="I28" s="80"/>
      <c r="J28" s="72" t="s">
        <v>64</v>
      </c>
      <c r="K28" s="62"/>
      <c r="L28" s="80"/>
      <c r="M28" s="70"/>
    </row>
    <row r="29" spans="1:13" s="87" customFormat="1" ht="181.5" customHeight="1">
      <c r="A29" s="73" t="s">
        <v>229</v>
      </c>
      <c r="B29" s="73" t="s">
        <v>265</v>
      </c>
      <c r="C29" s="73" t="s">
        <v>266</v>
      </c>
      <c r="D29" s="121" t="s">
        <v>267</v>
      </c>
      <c r="E29" s="81" t="s">
        <v>314</v>
      </c>
      <c r="F29" s="81" t="s">
        <v>315</v>
      </c>
      <c r="G29" s="72" t="s">
        <v>282</v>
      </c>
      <c r="H29" s="62" t="s">
        <v>326</v>
      </c>
      <c r="I29" s="80"/>
      <c r="J29" s="72" t="s">
        <v>64</v>
      </c>
      <c r="K29" s="62"/>
      <c r="L29" s="80"/>
      <c r="M29" s="70"/>
    </row>
  </sheetData>
  <mergeCells count="15">
    <mergeCell ref="A21:M21"/>
    <mergeCell ref="G7:I7"/>
    <mergeCell ref="J7:L7"/>
    <mergeCell ref="M7:M9"/>
    <mergeCell ref="G8:I8"/>
    <mergeCell ref="J8:L8"/>
    <mergeCell ref="A10:M10"/>
    <mergeCell ref="B1:F1"/>
    <mergeCell ref="B2:F2"/>
    <mergeCell ref="A7:A9"/>
    <mergeCell ref="B7:B9"/>
    <mergeCell ref="C7:C9"/>
    <mergeCell ref="D7:D9"/>
    <mergeCell ref="E7:E9"/>
    <mergeCell ref="F7:F9"/>
  </mergeCells>
  <phoneticPr fontId="26" type="noConversion"/>
  <dataValidations count="1">
    <dataValidation type="list" operator="equal" allowBlank="1" showErrorMessage="1" promptTitle="dfdf" sqref="G11:G20 J11:J20 G22:G29 J22:J29" xr:uid="{129B76E1-F855-48FB-B073-B548E6182B54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Trường hợp kiểm thử</vt:lpstr>
      <vt:lpstr>Báo cáo kiểm tra</vt:lpstr>
      <vt:lpstr>Tổng quan đối tác</vt:lpstr>
      <vt:lpstr>Chỉnh sửa hồ sơ</vt:lpstr>
      <vt:lpstr>Đăng tải các địa điểm mới</vt:lpstr>
      <vt:lpstr>Nhận,Từ chối yêu cầu thuê, lời </vt:lpstr>
      <vt:lpstr>Tạo nhóm mới (Đối tác)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2026-04-27T06:22:42Z</dcterms:modified>
</cp:coreProperties>
</file>