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D:\TotNghiep\"/>
    </mc:Choice>
  </mc:AlternateContent>
  <xr:revisionPtr revIDLastSave="0" documentId="13_ncr:1_{D3BB7C52-977C-4640-BAD4-C2773E8A89E7}" xr6:coauthVersionLast="47" xr6:coauthVersionMax="47" xr10:uidLastSave="{00000000-0000-0000-0000-000000000000}"/>
  <bookViews>
    <workbookView xWindow="-108" yWindow="-108" windowWidth="23256" windowHeight="12576" tabRatio="858" firstSheet="1" activeTab="10" xr2:uid="{00000000-000D-0000-FFFF-FFFF00000000}"/>
  </bookViews>
  <sheets>
    <sheet name="Trường hợp kiểm thử" sheetId="12" r:id="rId1"/>
    <sheet name="Giỏ hàng" sheetId="1" r:id="rId2"/>
    <sheet name="Đặt bàn" sheetId="18" r:id="rId3"/>
    <sheet name="Order" sheetId="26" r:id="rId4"/>
    <sheet name="Lịch sử đặt hàng" sheetId="2" r:id="rId5"/>
    <sheet name="Danh sách bàn " sheetId="19" r:id="rId6"/>
    <sheet name="Thêm bàn" sheetId="3" r:id="rId7"/>
    <sheet name="Cập nhật bàn" sheetId="16" r:id="rId8"/>
    <sheet name="Danh sách đặt bàn" sheetId="17" r:id="rId9"/>
    <sheet name="Danh sách khuyến mãi" sheetId="21" r:id="rId10"/>
    <sheet name="Thêm khuyến mãi" sheetId="20" r:id="rId11"/>
    <sheet name="Danh sách danh mục" sheetId="14" state="hidden" r:id="rId12"/>
    <sheet name="Thống kê " sheetId="6" r:id="rId13"/>
    <sheet name="Danh sách kho " sheetId="24" r:id="rId14"/>
    <sheet name="Thêm nguyên liệu" sheetId="15" r:id="rId15"/>
    <sheet name="Cập nhật nguyên liệu" sheetId="7" r:id="rId16"/>
    <sheet name="Lọc tùy chọn sản phẩm " sheetId="23"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7" l="1"/>
  <c r="D5" i="7"/>
  <c r="C5" i="7"/>
  <c r="F5" i="7"/>
  <c r="E4" i="7"/>
  <c r="D4" i="7"/>
  <c r="C4" i="7"/>
  <c r="F4" i="7"/>
  <c r="E5" i="15"/>
  <c r="D5" i="15"/>
  <c r="C5" i="15"/>
  <c r="B5" i="15"/>
  <c r="F5" i="15" s="1"/>
  <c r="E4" i="15"/>
  <c r="D4" i="15"/>
  <c r="C4" i="15"/>
  <c r="B4" i="15"/>
  <c r="F4" i="15" s="1"/>
  <c r="E5" i="24"/>
  <c r="D5" i="24"/>
  <c r="C5" i="24"/>
  <c r="B5" i="24"/>
  <c r="F5" i="24" s="1"/>
  <c r="E4" i="24"/>
  <c r="D4" i="24"/>
  <c r="C4" i="24"/>
  <c r="B4" i="24"/>
  <c r="F4" i="24" s="1"/>
  <c r="E5" i="16"/>
  <c r="D5" i="16"/>
  <c r="C5" i="16"/>
  <c r="B5" i="16"/>
  <c r="F5" i="16" s="1"/>
  <c r="E4" i="16"/>
  <c r="D4" i="16"/>
  <c r="C4" i="16"/>
  <c r="B4" i="16"/>
  <c r="F4" i="16" s="1"/>
  <c r="E5" i="3"/>
  <c r="D5" i="3"/>
  <c r="C5" i="3"/>
  <c r="B5" i="3"/>
  <c r="F5" i="3" s="1"/>
  <c r="E4" i="3"/>
  <c r="D4" i="3"/>
  <c r="C4" i="3"/>
  <c r="B4" i="3"/>
  <c r="F4" i="3" s="1"/>
  <c r="E5" i="19"/>
  <c r="D5" i="19"/>
  <c r="C5" i="19"/>
  <c r="B5" i="19"/>
  <c r="F5" i="19" s="1"/>
  <c r="E4" i="19"/>
  <c r="D4" i="19"/>
  <c r="C4" i="19"/>
  <c r="B4" i="19"/>
  <c r="F4" i="19" s="1"/>
  <c r="E5" i="1"/>
  <c r="D5" i="1"/>
  <c r="C5" i="1"/>
  <c r="B5" i="1"/>
  <c r="F5" i="1" s="1"/>
  <c r="E4" i="1"/>
  <c r="D4" i="1"/>
  <c r="C4" i="1"/>
  <c r="B4" i="1"/>
  <c r="F4" i="1" s="1"/>
  <c r="F4" i="23" l="1"/>
  <c r="F5" i="6"/>
  <c r="F4" i="6"/>
  <c r="F5" i="20"/>
  <c r="F4" i="20"/>
  <c r="F5" i="21"/>
  <c r="F4" i="21"/>
  <c r="F4" i="14"/>
  <c r="F5" i="17"/>
  <c r="F4" i="17"/>
  <c r="F5" i="2"/>
  <c r="F4" i="2"/>
  <c r="F5" i="26"/>
  <c r="F4" i="26"/>
  <c r="F4" i="18"/>
</calcChain>
</file>

<file path=xl/sharedStrings.xml><?xml version="1.0" encoding="utf-8"?>
<sst xmlns="http://schemas.openxmlformats.org/spreadsheetml/2006/main" count="3160" uniqueCount="1012">
  <si>
    <t>TEST CASE SYSTEM SPRINT 2</t>
  </si>
  <si>
    <t>Tên dự án</t>
  </si>
  <si>
    <t>Xây dựng website nâng cao trải nghiệm người dùng bằng AI ChatBot và thanh toán trực tuyến trong kinh doanh nước hoa</t>
  </si>
  <si>
    <t>STT</t>
  </si>
  <si>
    <t>Chức năng</t>
  </si>
  <si>
    <t>Sheet Name</t>
  </si>
  <si>
    <t>Số test case</t>
  </si>
  <si>
    <t>Mô tả</t>
  </si>
  <si>
    <t xml:space="preserve">Danh sách liên hệ </t>
  </si>
  <si>
    <t xml:space="preserve">Sửa liên hệ </t>
  </si>
  <si>
    <t>Danh sách danh mục</t>
  </si>
  <si>
    <t xml:space="preserve">Danh sách khuyến mãi </t>
  </si>
  <si>
    <t>Project Name</t>
  </si>
  <si>
    <t>Module Code</t>
  </si>
  <si>
    <t>Hoàn thành</t>
  </si>
  <si>
    <t>Lỗi</t>
  </si>
  <si>
    <t>Chưa kiểm tra</t>
  </si>
  <si>
    <t>Bị chặn</t>
  </si>
  <si>
    <t>Tổng lần kiểm tra</t>
  </si>
  <si>
    <t>Round 1</t>
  </si>
  <si>
    <t>Round 2</t>
  </si>
  <si>
    <t>Test Case ID</t>
  </si>
  <si>
    <t>Quy trình</t>
  </si>
  <si>
    <t>Điều kiện tiên quyết</t>
  </si>
  <si>
    <t>Kết quả mong đợi</t>
  </si>
  <si>
    <t>Kết quả thực tế</t>
  </si>
  <si>
    <t>Kết quả</t>
  </si>
  <si>
    <t>Chú thích</t>
  </si>
  <si>
    <t>Vòng 1</t>
  </si>
  <si>
    <t>Vòng 2</t>
  </si>
  <si>
    <t>Trạng thái</t>
  </si>
  <si>
    <t>Ngày kiểm tra</t>
  </si>
  <si>
    <t>Người kiểm tra</t>
  </si>
  <si>
    <t> </t>
  </si>
  <si>
    <t>Đăng nhập thành công vào hệ thống</t>
  </si>
  <si>
    <t xml:space="preserve"> - Text: Black
 - Status: Enable</t>
  </si>
  <si>
    <t>Passed</t>
  </si>
  <si>
    <t>Dũng</t>
  </si>
  <si>
    <t>[Email] textbox</t>
  </si>
  <si>
    <t xml:space="preserve"> -Text color : Black
 -Status : Enable
 -Background-color : yellow</t>
  </si>
  <si>
    <t>Đánh giá sản phẩm</t>
  </si>
  <si>
    <t>GUI_SHOW Đánh giá sản phẩm</t>
  </si>
  <si>
    <t>GUI-DGSP01</t>
  </si>
  <si>
    <t>Hiển thị tiêu đề “Hãy viết đánh giá”</t>
  </si>
  <si>
    <t xml:space="preserve"> -Text color: Black</t>
  </si>
  <si>
    <t>GUI-DGSP02</t>
  </si>
  <si>
    <t>Ô nhập Tên</t>
  </si>
  <si>
    <t xml:space="preserve"> -Placeholder: “Tên của bạn”
-Status: Enable</t>
  </si>
  <si>
    <t>GUI-DGSP03</t>
  </si>
  <si>
    <t>Ô nhập Email</t>
  </si>
  <si>
    <t xml:space="preserve"> -Placeholder: “Email”
-Status: Enable</t>
  </si>
  <si>
    <t>GUI-DGSP04</t>
  </si>
  <si>
    <t>Ô nhập nội dung đánh giá</t>
  </si>
  <si>
    <t xml:space="preserve"> -Placeholder: “Trống”
-Status: Enable</t>
  </si>
  <si>
    <t>GUI-DGSP05</t>
  </si>
  <si>
    <t>Vùng chọn sao (Rating stars)</t>
  </si>
  <si>
    <t>5 sao xám khi chưa chọn click đổi màu (vàng)</t>
  </si>
  <si>
    <t>GUI-DGSP06</t>
  </si>
  <si>
    <t>Nút "Gửi đánh giá"</t>
  </si>
  <si>
    <t xml:space="preserve"> -Text color: White
-Backround: Orange 
-Status: Enable</t>
  </si>
  <si>
    <t>FUNCTION_SHOW Đánh giá sản phẩm</t>
  </si>
  <si>
    <t>FUNC-DGSP01</t>
  </si>
  <si>
    <t>Gửi đánh giá thành công</t>
  </si>
  <si>
    <t>1.Vào trang đánh giá
2.Đánh giá sản phẩm
3.Gửi đánh giá</t>
  </si>
  <si>
    <t>Truy cập trang đánh giá</t>
  </si>
  <si>
    <t>Hiển thị thông báo đánh giá thành công</t>
  </si>
  <si>
    <t>FUNC-DGSP02</t>
  </si>
  <si>
    <t>Gửi khi thiếu tên</t>
  </si>
  <si>
    <t>1.Vào trang đánh giá
2.Đánh giá sản phẩm
3.Bỏ trống tên
4.Gửi đánh giá</t>
  </si>
  <si>
    <t>Hiển thị thông báo The Name field is required.</t>
  </si>
  <si>
    <t>FUNC-DGSP03</t>
  </si>
  <si>
    <t>Gửi khi thiếu email</t>
  </si>
  <si>
    <t>1.Vào trang đánh giá
2.Đánh giá sản phẩm
3.Bỏ trống Email
4.Gửi đánh giá</t>
  </si>
  <si>
    <t>Hiển thi thông báo Email field is required</t>
  </si>
  <si>
    <t>Failed</t>
  </si>
  <si>
    <t>FUNC-DGSP04</t>
  </si>
  <si>
    <t>Email sai định dạng</t>
  </si>
  <si>
    <t>1.Ghi email "abc@"</t>
  </si>
  <si>
    <t>Hiển thị thông báo The Email field is not a valid e-mail address.</t>
  </si>
  <si>
    <t>FUNC-DGSP05</t>
  </si>
  <si>
    <t>Không nhập nội dung</t>
  </si>
  <si>
    <t>1.Bỏ trống ô nội dung</t>
  </si>
  <si>
    <t>Hiển thi thông báo The comment field is required</t>
  </si>
  <si>
    <t>FUNC-DGSP06</t>
  </si>
  <si>
    <t>Không chọn sao</t>
  </si>
  <si>
    <t>1. Không nhấn vào rating</t>
  </si>
  <si>
    <t>Hiển thị thông báo "Vui lòng đánh giá"</t>
  </si>
  <si>
    <t>Hiển thị lỗi đánh giá</t>
  </si>
  <si>
    <t>FUNC-DGSP07</t>
  </si>
  <si>
    <t>Click 1 sao rồi đổi thành 5 sao</t>
  </si>
  <si>
    <t>1.Chọn 1 sao rồi đổi thành 5 sao</t>
  </si>
  <si>
    <t>Hệ thống cập nhật thành 5 sao</t>
  </si>
  <si>
    <t>FUNC-DGSP08</t>
  </si>
  <si>
    <t>Gửi lại đánh giá sau khi thành công</t>
  </si>
  <si>
    <t>1.Gửi lại đánh giá sau khi đánh giá thành công</t>
  </si>
  <si>
    <t>Hiển thị thông báo đã đánh giá</t>
  </si>
  <si>
    <t>Hiển thị thông báo lỗi model</t>
  </si>
  <si>
    <t xml:space="preserve">GUI_SHOW Danh sách liên hệ </t>
  </si>
  <si>
    <t>GUI - LHD01</t>
  </si>
  <si>
    <t>[liên hệ] heading</t>
  </si>
  <si>
    <t>14/11/2024</t>
  </si>
  <si>
    <t>Phương</t>
  </si>
  <si>
    <t> 22/11/2024</t>
  </si>
  <si>
    <t>GUI - LHD02</t>
  </si>
  <si>
    <t>[sửa] button</t>
  </si>
  <si>
    <t xml:space="preserve">FUNCTION_SHOW Danh sách liên hệ </t>
  </si>
  <si>
    <t>FUNC-LH01</t>
  </si>
  <si>
    <t>Kiểm tra tải danh sách liên hệ</t>
  </si>
  <si>
    <t>1. Truy cập trang web admin
2. Vào mục liên hệ</t>
  </si>
  <si>
    <t>Đăng nhập với vai trò là admin, có dữ liệu liên hệ</t>
  </si>
  <si>
    <t>Danh sách hiển thị đầy đủ dữ liệu</t>
  </si>
  <si>
    <t>FUNC-LH02</t>
  </si>
  <si>
    <t>Kiểm tra hiển thị đúng số lượng liên hệ</t>
  </si>
  <si>
    <t>Hiển thị đúng số lượng liên hệ</t>
  </si>
  <si>
    <t>FUNC-LH04</t>
  </si>
  <si>
    <t>Kiểm tra khi không có liên hệ nào</t>
  </si>
  <si>
    <t>Hiển thị thông báo "Không có dữ liệu"</t>
  </si>
  <si>
    <t>FUNC-LH05</t>
  </si>
  <si>
    <t>Kiểm tra phân trang danh sách liên hệ</t>
  </si>
  <si>
    <t>Hệ thống chia trang, chuyển trang chính xác</t>
  </si>
  <si>
    <t>FUNC-LH06</t>
  </si>
  <si>
    <t>Kiểm tra sắp xếp tên liên hệ tăng dần</t>
  </si>
  <si>
    <t>Dữ liệu được sắp xếp đúng A-Z</t>
  </si>
  <si>
    <t>FUNC-LH07</t>
  </si>
  <si>
    <t>Kiểm tra sắp xếp tên liên hệ giảm dần</t>
  </si>
  <si>
    <t>Đăng nhập với vai trò là admin, hệ thống lấy đúng thời gian thực</t>
  </si>
  <si>
    <t>Dữ liệu sắp xếp Z-A</t>
  </si>
  <si>
    <t>FUNC-LH08</t>
  </si>
  <si>
    <t>Kiểm tra tìm kiếm theo tên liên hệ</t>
  </si>
  <si>
    <t>Chỉ hiển thị các bản ghi khớp</t>
  </si>
  <si>
    <t>FUNC-LH09</t>
  </si>
  <si>
    <t>Kiểm tra tìm kiếm không ra kết quả</t>
  </si>
  <si>
    <t>Hiển thị "Không có kết quả phù hợp"</t>
  </si>
  <si>
    <t>FUNC-LH10</t>
  </si>
  <si>
    <t>Kiểm tra hiển thị bản đồ</t>
  </si>
  <si>
    <t>Hiển thị bản đồ có đúng địa chỉ liên hệ</t>
  </si>
  <si>
    <t>FUNC-LH11</t>
  </si>
  <si>
    <t>Kiểm tra hiển thị email</t>
  </si>
  <si>
    <t>Hiển thị đúng gmail</t>
  </si>
  <si>
    <t>FUNC-LH12</t>
  </si>
  <si>
    <t>Kiểm tra hiển thị hình ảnh logo</t>
  </si>
  <si>
    <t>Logo được hiển thị đúng</t>
  </si>
  <si>
    <t>FUNC-LH13</t>
  </si>
  <si>
    <t>Kiểm tra hiển thị số điện thoại</t>
  </si>
  <si>
    <t>Hiển thị đúng số điện thoại của liên hệ</t>
  </si>
  <si>
    <t>FUNC-LH14</t>
  </si>
  <si>
    <t>Kiểm tra nút sửa liên hệ</t>
  </si>
  <si>
    <t>1. Truy cập trang web admin
2. Vào mục liên hệ
3. Nhấn nút sửa liên hệ</t>
  </si>
  <si>
    <t>Hiển thị trang sửa liên hệ</t>
  </si>
  <si>
    <t>FUNC-LH15</t>
  </si>
  <si>
    <t>Kiểm tra xóa liên hệ</t>
  </si>
  <si>
    <t>1. Truy cập trang web admin
2. Vào mục liên hệ
3. Nhấn nút xóa liên hệ</t>
  </si>
  <si>
    <t>Xóa thành công</t>
  </si>
  <si>
    <t xml:space="preserve">GUI_SHOW Sửa liên hệ </t>
  </si>
  <si>
    <t>GUI - SLH01</t>
  </si>
  <si>
    <t>[Chỉnh sửa liên hệ ] heading</t>
  </si>
  <si>
    <t>GUI - SLH02</t>
  </si>
  <si>
    <t>[Tên liên hệ] textbox</t>
  </si>
  <si>
    <t>GUI - SLH03</t>
  </si>
  <si>
    <t>GUI - SLH04</t>
  </si>
  <si>
    <t>[bản đò ] map</t>
  </si>
  <si>
    <t>GUI - SLH05</t>
  </si>
  <si>
    <t>[Mô tả ] textarea</t>
  </si>
  <si>
    <t>GUI - SLH06</t>
  </si>
  <si>
    <t>[Số điện thoại ] testbox</t>
  </si>
  <si>
    <t>GUI - SLH07</t>
  </si>
  <si>
    <t>[Hình ảnh ] upload file</t>
  </si>
  <si>
    <t>GUI - SLH08</t>
  </si>
  <si>
    <t>[Cập nhập] Button</t>
  </si>
  <si>
    <t xml:space="preserve">FUNCTION_SHOW Sửa liên hệ </t>
  </si>
  <si>
    <t>FUNC-SLH01</t>
  </si>
  <si>
    <t>Cập nhật thông tin hợp lệ</t>
  </si>
  <si>
    <t>Đăng nhập với vai trò là admin, truy cập vào sửa liên hệ</t>
  </si>
  <si>
    <t>Sửa liên hệ thành công</t>
  </si>
  <si>
    <t>FUNC-SLH02</t>
  </si>
  <si>
    <t>Trống trường "Tên liên hệ"</t>
  </si>
  <si>
    <t>Hiển thị lỗi bắt buộc nhập</t>
  </si>
  <si>
    <t>FUNC-SLH03</t>
  </si>
  <si>
    <t>Trống trường "Email"</t>
  </si>
  <si>
    <t>FUNC-SLH04</t>
  </si>
  <si>
    <t>Nhập email sai định dạng</t>
  </si>
  <si>
    <t>Hiển thị báo lỗi sai định dạng</t>
  </si>
  <si>
    <t>FUNC-SLH05</t>
  </si>
  <si>
    <t>Nhập bản đồ với iframe hợp lệ</t>
  </si>
  <si>
    <t>Bản đồ lưu thành công và hiển thị đúng khi quay lại danh sách</t>
  </si>
  <si>
    <t>FUNC-SLH06</t>
  </si>
  <si>
    <t>Nhập bản đồ sai định dạng</t>
  </si>
  <si>
    <t>Cảnh báo hoặc không lưu được dữ liệu</t>
  </si>
  <si>
    <t>FUNC-SLH07</t>
  </si>
  <si>
    <t xml:space="preserve">	Nhập mô tả có nội dung HTML</t>
  </si>
  <si>
    <t xml:space="preserve">Lưu thành công và hiển thị đúng định dạng </t>
  </si>
  <si>
    <t>FUNC-SLH09</t>
  </si>
  <si>
    <t>Mô tả quá dài (vượt 1000 ký tự)</t>
  </si>
  <si>
    <t xml:space="preserve">	Hiển thị lỗi vượt độ dài tối đa</t>
  </si>
  <si>
    <t>FUNC-SLH10</t>
  </si>
  <si>
    <t>Trống trường mô tả</t>
  </si>
  <si>
    <t>FUNC-SLH11</t>
  </si>
  <si>
    <t>Số điện thoại hợp lệ</t>
  </si>
  <si>
    <t>FUNC-SLH12</t>
  </si>
  <si>
    <t>Số điện thoại sai định dạng</t>
  </si>
  <si>
    <t>Hiển thị lỗi sai dịnh dạng</t>
  </si>
  <si>
    <t>FUNC-SLH13</t>
  </si>
  <si>
    <t>Upload hình ảnh hợp lệ</t>
  </si>
  <si>
    <t>FUNC-SLH14</t>
  </si>
  <si>
    <t>Upload hình ảnh sai định dạng</t>
  </si>
  <si>
    <t>FUNC-SLH15</t>
  </si>
  <si>
    <t>Bỏ trống ảnh khi cập nhật</t>
  </si>
  <si>
    <t xml:space="preserve">GUI_SHOW Danh sách vận chuyển </t>
  </si>
  <si>
    <t>[Copy] button</t>
  </si>
  <si>
    <t>[CSV] button</t>
  </si>
  <si>
    <t>[Excel] button</t>
  </si>
  <si>
    <t>[PDF] button</t>
  </si>
  <si>
    <t>[Print] button</t>
  </si>
  <si>
    <t>FUNCTION_SHOW Danh sách vận chuyển</t>
  </si>
  <si>
    <t>Click Copy thì  nội dung được sao chép vào clipboard đúng định dạng.</t>
  </si>
  <si>
    <t>Hệ thống sao chép vào clipboard đunág định dạng</t>
  </si>
  <si>
    <t xml:space="preserve">Click CSV thì file tải xuống đúng định dạng .csv, có đủ cột.
</t>
  </si>
  <si>
    <t>Hệ thống tải file xuống đúng định dạng .csv, có đủ cột.</t>
  </si>
  <si>
    <t>Click PDF thì  file .pdf hiển thị đúng bảng shipping.</t>
  </si>
  <si>
    <t>Hệ thống tải  file .pdf hiển thị đúng bảng shipping.</t>
  </si>
  <si>
    <t>Click Print thì mở preview để in bảng đúng format.</t>
  </si>
  <si>
    <t>Hệ thống mở preview để in bảng đúng format.</t>
  </si>
  <si>
    <t xml:space="preserve">GUI_SHOW Thêm vận chuyển </t>
  </si>
  <si>
    <t xml:space="preserve"> -Text color : black
 -Status : enable</t>
  </si>
  <si>
    <t>[Thêm] Button</t>
  </si>
  <si>
    <t xml:space="preserve">FUNCTION_SHOW Thêm vận chuyển </t>
  </si>
  <si>
    <t>Hệ thống thông báo "Làm ơn không bỏ trống."</t>
  </si>
  <si>
    <t>GUI_SHOW Xem Danh sách slider</t>
  </si>
  <si>
    <t xml:space="preserve"> -Label : black
 -Status : enable</t>
  </si>
  <si>
    <t>[Sửa] button</t>
  </si>
  <si>
    <t>FUNCTION_SHOW Danh sách slider</t>
  </si>
  <si>
    <t>Thêm slider</t>
  </si>
  <si>
    <t>GUI_SHOW Xem Thêm slider</t>
  </si>
  <si>
    <t>GUI-TSL01</t>
  </si>
  <si>
    <t>[Thêm Slide] heading</t>
  </si>
  <si>
    <t>GUI-TSL02</t>
  </si>
  <si>
    <t>[Tên Slide] button</t>
  </si>
  <si>
    <t>GUI-TSL03</t>
  </si>
  <si>
    <t>[Mô tả] textarea</t>
  </si>
  <si>
    <t>GUI-TSL04</t>
  </si>
  <si>
    <t>[Trạng thái Slide] combobox</t>
  </si>
  <si>
    <t>GUI-TSL05</t>
  </si>
  <si>
    <t>[Hình ảnh] uploat file</t>
  </si>
  <si>
    <t>GUI-TSL06</t>
  </si>
  <si>
    <t>[Thêm mới Slide] button</t>
  </si>
  <si>
    <t>FUNCTION_SHOW Thêm slider</t>
  </si>
  <si>
    <t>FUNC-TSL01</t>
  </si>
  <si>
    <t>Tên Slider để trống</t>
  </si>
  <si>
    <t>1. Khởi động trang web.
2. Hiển thị trang chủ.
3. Chuyển qua trang admin
4. Nhấn vào "Slide" 
5. Nhấn vào "Thêm slide"
6.Để trống trường tên Slide
7.Nhấn nút "Thêm mới Slide"</t>
  </si>
  <si>
    <t>Hệ thống thông báo :" Vui lòng nhập tên Slide"</t>
  </si>
  <si>
    <t>FUNC-TSL02</t>
  </si>
  <si>
    <t xml:space="preserve">Thêm thất bại khi không up file hình ảnh </t>
  </si>
  <si>
    <t>1. Khởi động trang web.
2. Hiển thị trang chủ.
3. Chuyển qua trang admin
4. Nhấn vào "Slide" 
5. Nhấn vào "Thêm slide"
6. Không up file hình ảnh
7.Nhấn nút "Thêm mới Slide"</t>
  </si>
  <si>
    <t>Hệ thống thông báo :" Vui lòng up file hình ảnh"</t>
  </si>
  <si>
    <t>Hệ thống thông báo :"Slider đã được thêm thành công!"</t>
  </si>
  <si>
    <t>FUNC-TSL03</t>
  </si>
  <si>
    <t xml:space="preserve">Tải file văn bản (.txt) thay vì ảnh
</t>
  </si>
  <si>
    <t>1. Khởi động trang web.
2. Hiển thị trang chủ.
3. Chuyển qua trang admin
4. Nhấn vào "Slide" 
5. Nhấn vào "Thêm slide"
6. up file văn bản (.txt)
7.Nhấn nút "Thêm mới Slide"</t>
  </si>
  <si>
    <t>Hệ thống thông báo :"Trường ImageUpload chỉ chấp nhận các tệp có phần mở rộng sau: .png, .jpg, .jpeg, .gif"</t>
  </si>
  <si>
    <t xml:space="preserve"> - Text: White
 - Status: Enable</t>
  </si>
  <si>
    <t>XÂY DỰNG HỆ THỐNG QUẢN LÝ VÀ KIỂM DUYỆT VĂN BẢN TÍCH HỢP CHỮ KÝ SỐ VỚI THUẬT TOÁN RSA</t>
  </si>
  <si>
    <t>Quản lý chuyên ngành</t>
  </si>
  <si>
    <t>GUI_SHOW Thêm chuyên ngành</t>
  </si>
  <si>
    <t>GUI - TCN01</t>
  </si>
  <si>
    <t>[Danh mục] heading</t>
  </si>
  <si>
    <t>GUI - TCN02</t>
  </si>
  <si>
    <t>[Thêm danh mục] lick</t>
  </si>
  <si>
    <t>GUI - TCN03</t>
  </si>
  <si>
    <t>GUI - TCN04</t>
  </si>
  <si>
    <t>GUI - TCN05</t>
  </si>
  <si>
    <t>GUI - TCN06</t>
  </si>
  <si>
    <t>GUI - TCN07</t>
  </si>
  <si>
    <t xml:space="preserve">[Xóa] button </t>
  </si>
  <si>
    <t xml:space="preserve"> - Text: White
 - Background-color : red
 - Status: Enable</t>
  </si>
  <si>
    <t>GUI - TCN08</t>
  </si>
  <si>
    <t xml:space="preserve"> - Text: White
 - Background-color : yellow
 - Status: Enable</t>
  </si>
  <si>
    <t>GUI - TCN09</t>
  </si>
  <si>
    <t>FUNCTION_SHOW Thêm chuyên ngành</t>
  </si>
  <si>
    <t>FUNC-TCN01</t>
  </si>
  <si>
    <t>Nhập từ khóa chính xác vào "search" danh sách lọc đúng kết quả</t>
  </si>
  <si>
    <t xml:space="preserve">1. Truy cập vào trang web
2. Điền từ khóa </t>
  </si>
  <si>
    <t>Hệ thống hiển thị đúng danh sách vừa search</t>
  </si>
  <si>
    <t>FUNC-TCN02</t>
  </si>
  <si>
    <t>Nhập từ khóa không tồn tại thì danh sách trống</t>
  </si>
  <si>
    <t>Hệ thống hiển thị danh sách trống</t>
  </si>
  <si>
    <t>FUNC-TCN03</t>
  </si>
  <si>
    <t xml:space="preserve">Tim kiếm theo tên danh mục </t>
  </si>
  <si>
    <t>1. Truy cập vào trang web
2. Điền tên danh mục cần tìm</t>
  </si>
  <si>
    <t xml:space="preserve">Hệ thống thông báo hiển thị danh sách theo tên danh mục vừa tìm </t>
  </si>
  <si>
    <t>FUNC-TCN04</t>
  </si>
  <si>
    <t xml:space="preserve">Tim kiếm theo mô tả  </t>
  </si>
  <si>
    <t>1. Truy cập vào trang web
2. Điền mô tả cần tìm</t>
  </si>
  <si>
    <t>Hệ thống thông báo hiển thị danh sách theo mô tả vừa tìm</t>
  </si>
  <si>
    <t>FUNC-TCN05</t>
  </si>
  <si>
    <t xml:space="preserve">Tim kiếm theo trạng thái </t>
  </si>
  <si>
    <t xml:space="preserve">1. Truy cập vào trang web
2. Điền trạng thái cần tìm </t>
  </si>
  <si>
    <t>Hệ thống thông báo hiển thị danh sách theo trạng thái vừa tìm</t>
  </si>
  <si>
    <t>FUNC-TCN06</t>
  </si>
  <si>
    <t>Nhấn nút Sửa thì đến được form sửa danh mục</t>
  </si>
  <si>
    <t>1. Truy cập vào trang web
2. Click "Sửa"</t>
  </si>
  <si>
    <t>Hệ thống chuyển đến form sửa danh mục</t>
  </si>
  <si>
    <t>FUNC-TCN07</t>
  </si>
  <si>
    <t>1. Truy cập vào trang web
2. Click "danh mục"
3. Click : "Copy"</t>
  </si>
  <si>
    <t>FUNC-TCN08</t>
  </si>
  <si>
    <t>1. Truy cập vào trang web
2. Click "Danh mục"
3. Click : "excel"</t>
  </si>
  <si>
    <t>FUNC-TCN09</t>
  </si>
  <si>
    <t>1. Truy cập vào trang web
2. Click "Danh mục"
3. Click : "PDF"</t>
  </si>
  <si>
    <t>FUNC-TCN10</t>
  </si>
  <si>
    <t>1. Truy cập vào trang web
2. Click "Danh mục"
3. Click : "Print"</t>
  </si>
  <si>
    <t>GUI_SHOWDanh sách danh mục</t>
  </si>
  <si>
    <t>FUNCTION_SHOW Danh sách danh mục</t>
  </si>
  <si>
    <t>GUI_SHOW Thêm danh mục</t>
  </si>
  <si>
    <t>FUNCTION_SHOW Thêm danh mục</t>
  </si>
  <si>
    <t xml:space="preserve">GUI_SHOW Danh sách khuyến mãi </t>
  </si>
  <si>
    <t>Thêm khuyến mãi</t>
  </si>
  <si>
    <t xml:space="preserve">GUI_SHOW Thêm sản phẩm </t>
  </si>
  <si>
    <t>Hệ thống thông báo "Thêm mã giảm giá thành công "</t>
  </si>
  <si>
    <t xml:space="preserve">Tên mã giảm giá chữ và số </t>
  </si>
  <si>
    <t>Bỏ trống tên mã giảm giá</t>
  </si>
  <si>
    <t xml:space="preserve">Bỏ trống Mô tả </t>
  </si>
  <si>
    <t>Bỏ trống ngày bắt đầu</t>
  </si>
  <si>
    <t>Bỏ trống ngày kết thúc</t>
  </si>
  <si>
    <t>Quản lý phòng ban</t>
  </si>
  <si>
    <t>GUI_SHOW Thống kê</t>
  </si>
  <si>
    <t>GUI - TK01</t>
  </si>
  <si>
    <t>[Biểu đồ tròn] lable</t>
  </si>
  <si>
    <t>GUI - TK02</t>
  </si>
  <si>
    <t>[biểu đồ đăng kí] lable</t>
  </si>
  <si>
    <t>GUI - TK03</t>
  </si>
  <si>
    <t>[ lịch ] lable</t>
  </si>
  <si>
    <t>GUI - TK04</t>
  </si>
  <si>
    <t>[thống kê số lượng] lable</t>
  </si>
  <si>
    <t>FUNCTION_SHOW Thống kê</t>
  </si>
  <si>
    <t>FUNC-TK01</t>
  </si>
  <si>
    <t>Kiểm tra hiển thị thống kê tổng khách hàng</t>
  </si>
  <si>
    <t>1. Truy cập trang web admin
2. Vào mục thống kê</t>
  </si>
  <si>
    <t>Đăng nhập với vai trò là admin,  có sẵn dữ liệu</t>
  </si>
  <si>
    <t>Hiện dữ liệu số lượng khách hàng có trong hệ thông</t>
  </si>
  <si>
    <t>FUNC-TK02</t>
  </si>
  <si>
    <t>Kiểm tra hiển thị thống kê tổng sản phẩm</t>
  </si>
  <si>
    <t>Hiện dữ liệu số lượng sản phẩm có trong hệ thông</t>
  </si>
  <si>
    <t>FUNC-TK03</t>
  </si>
  <si>
    <t>Kiểm tra hiển thị thống kê tổng đơn hàng</t>
  </si>
  <si>
    <t>Hiện dữ liệu số lượng đơn hàng có trong hệ thông</t>
  </si>
  <si>
    <t>FUNC-TK04</t>
  </si>
  <si>
    <t>Kiểm tra hoạt động của thống kê tổng danh mục</t>
  </si>
  <si>
    <t>Đăng nhập với vai trò là admin và có dữ liệu danh mục</t>
  </si>
  <si>
    <t>Hiện dữ liệu số lượng danh mục có trong hệ thông</t>
  </si>
  <si>
    <t>FUNC-TK05</t>
  </si>
  <si>
    <t>Kiểm tra biểu đồ đơn hàng</t>
  </si>
  <si>
    <t>1. Truy cập trang web admin
2. Vào mục thống kê
3. Xem biểu đồ đơn hàng</t>
  </si>
  <si>
    <t>Đăng nhập với vai trò là admin, có dữ liệu đơn hàng</t>
  </si>
  <si>
    <t>Biểu đồ hiển thị đúng doanh thu và lợi nhuận</t>
  </si>
  <si>
    <t>FUNC-TK06</t>
  </si>
  <si>
    <t>Kiểm tra biểu đồ tròn phân loại sản phẩm, thương hiệu</t>
  </si>
  <si>
    <t>1. Truy cập trang web admin
2. Vào mục thống kê
3. Xem biểu đồ tròn</t>
  </si>
  <si>
    <t>Đăng nhập với vai trò là admin, có dữ liệu sản phẩm, thương hiệu</t>
  </si>
  <si>
    <t>Biểu đồ hiển thị 3 phần: Sản phẩm, Thương hiệu, Loại hàng</t>
  </si>
  <si>
    <t>FUNC-TK07</t>
  </si>
  <si>
    <t>Kiểm tra hiển thị lịch</t>
  </si>
  <si>
    <t>Lịch hiển thị tháng 5/2025</t>
  </si>
  <si>
    <t>FUNC-TK08</t>
  </si>
  <si>
    <t>Kiểm tra hiển thị người dùng</t>
  </si>
  <si>
    <t>Tài khoản "Admin" đăng nhập thành công</t>
  </si>
  <si>
    <t>Hiển thị "Hi, thongadmin"</t>
  </si>
  <si>
    <t>FUNC-TK09</t>
  </si>
  <si>
    <t>Kiểm tra điều hướng từ menu</t>
  </si>
  <si>
    <t>1. Truy cập trang web admin
2. Vào từng mục có trên thanh menu</t>
  </si>
  <si>
    <t>Đăng nhập với vai trò là admin</t>
  </si>
  <si>
    <t>Mỗi mục điều hướng đến đúng giao diện tương ứng</t>
  </si>
  <si>
    <t>FUNC-TK10</t>
  </si>
  <si>
    <t>Kiểm tra biểu đồ người dùng đăng ký</t>
  </si>
  <si>
    <t>Có dữ liệu khách hàng mới</t>
  </si>
  <si>
    <t>Hiển thị biểu đồ số lượng người đăng ký</t>
  </si>
  <si>
    <t>FUNC-TK11</t>
  </si>
  <si>
    <t>Kiểm tra biểu đồ đơn hàng hiển thị doanh thu và lợi nhuận</t>
  </si>
  <si>
    <t>Đăng nhập với vai trò là admin và có dữ liệu đơn hàng</t>
  </si>
  <si>
    <t>Hiển thị biểu đồ cột với doanh thu và lợi nhuận tương ứng</t>
  </si>
  <si>
    <t>FUNC-TK12</t>
  </si>
  <si>
    <t>Kiểm tra quyền truy cập</t>
  </si>
  <si>
    <t>1. Truy cập trang web
2. Vào mục thống kê</t>
  </si>
  <si>
    <t>Hiển thị trang thống kê</t>
  </si>
  <si>
    <t>Tùy chọn lọc sản phẩm</t>
  </si>
  <si>
    <t>GUI_SHOW Tùy chọn lọc sản phẩm</t>
  </si>
  <si>
    <t>FUNC-FILTER01</t>
  </si>
  <si>
    <t>Tiêu đề "DANH MỤC"</t>
  </si>
  <si>
    <t xml:space="preserve"> -Text color: Orange</t>
  </si>
  <si>
    <t>FUNC-FILTER02</t>
  </si>
  <si>
    <t xml:space="preserve"> -Hiển thị danh sách danh mục</t>
  </si>
  <si>
    <t>FUNC-FILTER03</t>
  </si>
  <si>
    <t>Kiểu chữ danh mục</t>
  </si>
  <si>
    <t>Text color: Dark Gray</t>
  </si>
  <si>
    <t>FUNC-FILTER04</t>
  </si>
  <si>
    <t>Tiêu đề "THƯƠNG HIỆU"</t>
  </si>
  <si>
    <t>FUNC-FILTER05</t>
  </si>
  <si>
    <t>Danh sách thương hiệu</t>
  </si>
  <si>
    <t>Hiển thị danh sách các thương hiệu</t>
  </si>
  <si>
    <t>FUNC-FILTER06</t>
  </si>
  <si>
    <t>Hiệu ứng hover &amp; chọn mục lọc</t>
  </si>
  <si>
    <t xml:space="preserve"> - Con trỏ đổi thành hình ngón tay</t>
  </si>
  <si>
    <t>- Con trỏ đổi thành hình ngón tay</t>
  </si>
  <si>
    <t>FUNC-FILTER07</t>
  </si>
  <si>
    <t>Giao diện bộ lọc theo giá</t>
  </si>
  <si>
    <t xml:space="preserve"> -Hiển thị tiêu đề "Lọc theo giá"
-Giá trị mặc định: ₫1,000 - ₫301,000
</t>
  </si>
  <si>
    <t>FUNC-FILTER08</t>
  </si>
  <si>
    <t xml:space="preserve"> Nút "Lọc giá"</t>
  </si>
  <si>
    <t>- Text color: White
- Backround color: Red</t>
  </si>
  <si>
    <t>FUNC-FILTER09</t>
  </si>
  <si>
    <t>Giao diện "Sắp xếp theo"</t>
  </si>
  <si>
    <t>-Backround color: White
-Hiển thị dropdown</t>
  </si>
  <si>
    <t>FUNCTION_SHOW Tùy chọn lọc sản phẩm</t>
  </si>
  <si>
    <t>Lọc theo 1 danh mục</t>
  </si>
  <si>
    <t>1.Chọn danh mục muốn xem</t>
  </si>
  <si>
    <t>Có ít nhất 1 sản phẩm thuộc danh mục có sẵn</t>
  </si>
  <si>
    <t>Hiển thị sản phẩm của danh mục muốn xem</t>
  </si>
  <si>
    <t>Hiển thị sản phẩm của danh mục muốn coi</t>
  </si>
  <si>
    <t>Lọc theo nhiều danh mục</t>
  </si>
  <si>
    <t>1.Chọn 2 danh mục muốn xem</t>
  </si>
  <si>
    <t>Có sản phẩm thuộc những danh mục có sẵn</t>
  </si>
  <si>
    <t>Hiển thị sản phẩm của 2 danh mục đã chọn</t>
  </si>
  <si>
    <t>Chỉ có thể hiển thị sản phẩm của danh mục chọn đầu</t>
  </si>
  <si>
    <t>Lọc theo 1 thương hiệu</t>
  </si>
  <si>
    <t>1.Chọn thương hiệu muốn xem</t>
  </si>
  <si>
    <t>Có ít nhất 1 sản phẩm thuộc thương hiệu có sẵn</t>
  </si>
  <si>
    <t>Hiển thị sản phẩm của thương hiệu đã chọn</t>
  </si>
  <si>
    <t>Lọc theo nhiều thương hiệu</t>
  </si>
  <si>
    <t>1.Cùng lúc chọn 2 thương hiệu muốn xem</t>
  </si>
  <si>
    <t>Có sản phẩm thuộc những thương hiệu có sẵn</t>
  </si>
  <si>
    <t>Hiển thị sản phẩm của 2 thương hiệu đã chọn</t>
  </si>
  <si>
    <t xml:space="preserve">Chỉ có thể hiển thị sản phẩm của thương hiệu chọn đầu </t>
  </si>
  <si>
    <t>Kết hợp lọc thương hiệu + danh mục</t>
  </si>
  <si>
    <t>1.Chọn sản phẩm của thương hiệu"Chanel" thuộc danh mục"Woody"</t>
  </si>
  <si>
    <t>Có sản phẩm thuộc những thương hiệu và danh mục có sẵn</t>
  </si>
  <si>
    <t>Chỉ hiển thị sản phẩm Chanel có danh mục Woody</t>
  </si>
  <si>
    <t>Chỉ có thể hiện thương hiệu hoặc danh mục</t>
  </si>
  <si>
    <t>Không chọn gì</t>
  </si>
  <si>
    <t>1.Truy cập trang và không chọn filter</t>
  </si>
  <si>
    <t>Không chọn gì trong filter</t>
  </si>
  <si>
    <t>Hiển thị đầy đủ sản phẩm</t>
  </si>
  <si>
    <t>Lọc theo khoảng giá sản phẩm</t>
  </si>
  <si>
    <t>1. Chọn khoảng giá trên thanh trượt.
2. Nhấn nút "Lọc giá".</t>
  </si>
  <si>
    <t xml:space="preserve">Có ít nhất 1 sản phẩm có giá nằm trong khoảng chọn lọc.	</t>
  </si>
  <si>
    <t>Chỉ hiển thị sản phẩm có giá nằm trong khoảng đã chọn</t>
  </si>
  <si>
    <t>Sắp xếp sản phẩm theo tiêu chí</t>
  </si>
  <si>
    <t>1. Click dropdown "Sắp xếp theo"
2. Chọn 1 tiêu chí</t>
  </si>
  <si>
    <t>Có ít nhất 2 sản phẩm trong danh sách hiển thị</t>
  </si>
  <si>
    <t>Sản phẩm hiển thị lại theo đúng tiêu chí đã chọn</t>
  </si>
  <si>
    <t>Sắp xếp sản phẩm theo giá tăng dần</t>
  </si>
  <si>
    <t>1. Click dropdown "Sắp xếp theo"
2. Chọn giá tăng dần</t>
  </si>
  <si>
    <t>Sản phẩm hiển thị lại theo đúng thứ tự giá tăng dần</t>
  </si>
  <si>
    <t>FUNC-FILTER10</t>
  </si>
  <si>
    <t>Sắp xếp sản phẩm theo giá giảm dần</t>
  </si>
  <si>
    <t>1. Click dropdown "Sắp xếp theo"
2. Chọn giá giảm dần</t>
  </si>
  <si>
    <t>Sản phẩm hiển thị lại theo đúng thứ tự giá giảm dần</t>
  </si>
  <si>
    <t>FUNC-FILTER11</t>
  </si>
  <si>
    <t>Sắp xếp theo sản phẩm mới nhất</t>
  </si>
  <si>
    <t>1. Click dropdown "Sắp xếp theo"
2. Chọn mới nhất</t>
  </si>
  <si>
    <t>Sản phẩm hiển thị lại theo đúng thứ tự mới nhất của sản phẩm</t>
  </si>
  <si>
    <t>FUNC-FILTER12</t>
  </si>
  <si>
    <t>Sắp xếp theo sản phẩm cũ nhất</t>
  </si>
  <si>
    <t>1. Click dropdown "Sắp xếp theo"
2. Chọn cũ nhất</t>
  </si>
  <si>
    <t>Sản phẩm hiển thị lại theo đúng thứ tự cũ nhất của sản phẩm</t>
  </si>
  <si>
    <t>Đặt bàn</t>
  </si>
  <si>
    <t>Order</t>
  </si>
  <si>
    <t>Quản lý bàn</t>
  </si>
  <si>
    <t>Quản lý đặt bàn</t>
  </si>
  <si>
    <t>Quản lý thống kê</t>
  </si>
  <si>
    <t>Quản lý kho</t>
  </si>
  <si>
    <t>CoffeeGo-Nền tảng đặt bàn quán cà phê tích hợp AI Assistant và thanh toán điện tử</t>
  </si>
  <si>
    <t xml:space="preserve">GUI_SHOW Đổi mật khẩu </t>
  </si>
  <si>
    <t xml:space="preserve">FUNCTION_SHOW Đổi mật khẩu </t>
  </si>
  <si>
    <t>Giỏ hàng</t>
  </si>
  <si>
    <t>Lịch sử đặt hàng</t>
  </si>
  <si>
    <t>Quản lý khuyến mãi</t>
  </si>
  <si>
    <t>Đức</t>
  </si>
  <si>
    <t>Khánh</t>
  </si>
  <si>
    <t>Huy</t>
  </si>
  <si>
    <t>Tấn</t>
  </si>
  <si>
    <t>Thêm bàn</t>
  </si>
  <si>
    <t>Danh sách bàn</t>
  </si>
  <si>
    <t>Danh sách kho</t>
  </si>
  <si>
    <t>Thêm nguyên liệu</t>
  </si>
  <si>
    <t>Danh sách đặt bàn</t>
  </si>
  <si>
    <t>Danh sách khuyến mãi</t>
  </si>
  <si>
    <t>Cập nhật bàn</t>
  </si>
  <si>
    <t>Thống kê</t>
  </si>
  <si>
    <t>Cập nhật nguyên liệu</t>
  </si>
  <si>
    <t>GUI - GH01</t>
  </si>
  <si>
    <t>[Xác nhận đơn hàng] Label</t>
  </si>
  <si>
    <t>GUI - GH02</t>
  </si>
  <si>
    <t>[Giao hàng] Label</t>
  </si>
  <si>
    <t>GUI - GH03</t>
  </si>
  <si>
    <t>[Chú ý] Label</t>
  </si>
  <si>
    <t xml:space="preserve"> - Text: Orange
 - Status: Enable</t>
  </si>
  <si>
    <t>GUI - GH04</t>
  </si>
  <si>
    <t>[Nhận hàng trong ngày 15-30 phút] Label</t>
  </si>
  <si>
    <t>GUI - GH05</t>
  </si>
  <si>
    <t>[Vào lúc] Label</t>
  </si>
  <si>
    <t>GUI - GH06</t>
  </si>
  <si>
    <t>[Vào lúc] Dropdown</t>
  </si>
  <si>
    <t xml:space="preserve"> - Text: Black
 - Status: Enable
 - Default: Càng sớm càng tốt</t>
  </si>
  <si>
    <t>GUI - GH07</t>
  </si>
  <si>
    <t>[Cách nhận hàng] Label</t>
  </si>
  <si>
    <t>GUI - GH08</t>
  </si>
  <si>
    <t>[Cách nhận hàng] Dropdown</t>
  </si>
  <si>
    <t xml:space="preserve"> - Text: Black
 - Status: Enable
 - Default: Giao tận nơi</t>
  </si>
  <si>
    <t>GUI - GH09</t>
  </si>
  <si>
    <t>[Địa chỉ] Textbox</t>
  </si>
  <si>
    <t xml:space="preserve"> - Text: Grey
 - Status: Enable</t>
  </si>
  <si>
    <t>GUI - GH10</t>
  </si>
  <si>
    <t>[Tên người nhận] Textbox</t>
  </si>
  <si>
    <t xml:space="preserve"> - Text: Grey
 - Status: Enable
 - Default: Account name</t>
  </si>
  <si>
    <t>GUI - GH11</t>
  </si>
  <si>
    <t>[Số điện thoại] Textbox</t>
  </si>
  <si>
    <t>GUI - GH12</t>
  </si>
  <si>
    <t>[Hướng dẫn giao hàng] Textbox</t>
  </si>
  <si>
    <t>GUI - GH13</t>
  </si>
  <si>
    <t>[Phương thức thanh toán] Label</t>
  </si>
  <si>
    <t>GUI - GH14</t>
  </si>
  <si>
    <t>[Tiền mặt] Button</t>
  </si>
  <si>
    <t xml:space="preserve"> - Image: visible 
 - Status : enable</t>
  </si>
  <si>
    <t>GUI - GH15</t>
  </si>
  <si>
    <t>[VNPAY] Button</t>
  </si>
  <si>
    <t>GUI - GH16</t>
  </si>
  <si>
    <t>[Các món đã chọn] Label</t>
  </si>
  <si>
    <t>GUI - GH17</t>
  </si>
  <si>
    <t>[Các món đã chọn] Item list</t>
  </si>
  <si>
    <t xml:space="preserve"> - Status: Enable</t>
  </si>
  <si>
    <t>GUI - GH18</t>
  </si>
  <si>
    <t>[Thêm món] Button</t>
  </si>
  <si>
    <t xml:space="preserve"> -Text color : white
 -Status : Enable
 -Background-color : orange</t>
  </si>
  <si>
    <t>GUI - GH19</t>
  </si>
  <si>
    <t>[Tổng cộng] Label</t>
  </si>
  <si>
    <t>GUI - GH20</t>
  </si>
  <si>
    <t>[Tổng tiền] Label</t>
  </si>
  <si>
    <t>GUI - GH21</t>
  </si>
  <si>
    <t>[Phí giao hàng] Label</t>
  </si>
  <si>
    <t>GUI - GH22</t>
  </si>
  <si>
    <t>[Thành Tiền] Label</t>
  </si>
  <si>
    <t>GUI - GH23</t>
  </si>
  <si>
    <t>[Đặt hàng] Button</t>
  </si>
  <si>
    <t xml:space="preserve"> -Text color : orange
 -Status : Enable
 -Background-color : white</t>
  </si>
  <si>
    <t>FUNC-GH01</t>
  </si>
  <si>
    <t>Kiểm tra dropdown “Vào lúc” chỉ hiển thị các giờ sau thời gian hiện tại</t>
  </si>
  <si>
    <t>1. Truy cập trang “Giỏ hàng”
2. Click dropdown “Vào lúc”
3. Kiểm tra danh sách giờ hiển thị</t>
  </si>
  <si>
    <t>Dropdown chỉ hiển thị các khung giờ sau thời gian hiện tại</t>
  </si>
  <si>
    <t>FUNC-GH02</t>
  </si>
  <si>
    <t>Nhập địa chỉ giao hàng hợp lệ</t>
  </si>
  <si>
    <t>1. Nhập textbox “Địa chỉ” = “123 Nguyễn Văn Cừ, Q5”
2. Click “Đặt hàng”</t>
  </si>
  <si>
    <t>Hệ thống chấp nhận địa chỉ và tiếp tục xử lý đơn hàng</t>
  </si>
  <si>
    <t>FUNC-GH03</t>
  </si>
  <si>
    <t>Để trống địa chỉ giao hàng</t>
  </si>
  <si>
    <t>1. Để trống textbox “Địa chỉ”
2. Click “Đặt hàng”</t>
  </si>
  <si>
    <t>Hệ thống hiển thị cảnh báo “Chưa nhập địa chỉ”</t>
  </si>
  <si>
    <t>FUNC-GH04</t>
  </si>
  <si>
    <t>Nhập số điện thoại hợp lệ</t>
  </si>
  <si>
    <t>1. Nhập “0912345678” vào textbox “Số điện thoại”
2. Click “Đặt hàng”</t>
  </si>
  <si>
    <t>Hệ thống chấp nhận số điện thoại</t>
  </si>
  <si>
    <t>FUNC-GH05</t>
  </si>
  <si>
    <t>Nhập số điện thoại không hợp lệ</t>
  </si>
  <si>
    <t>1. Nhập “abcd1234” vào textbox “Số điện thoại”
2. Click “Đặt hàng”</t>
  </si>
  <si>
    <t>Hệ thống hiển thị cảnh báo “Số điện thoại không hợp lệ”</t>
  </si>
  <si>
    <t>FUNC-GH06</t>
  </si>
  <si>
    <t>Để trống số điện thoại</t>
  </si>
  <si>
    <t>1. Để trống textbox “Số điện thoại”
2. Click “Đặt hàng”</t>
  </si>
  <si>
    <t>Hệ thống hiển thị cảnh báo “Chưa nhập số điện thoại”</t>
  </si>
  <si>
    <t>Hệ thống không hiển thị cảnh báo “Chưa nhập số điện thoại”</t>
  </si>
  <si>
    <t>FUNC-GH07</t>
  </si>
  <si>
    <t>Nhập hướng dẫn giao hàng</t>
  </si>
  <si>
    <t>1. Nhập “Gọi trước khi giao” vào textbox “Hướng dẫn giao hàng”
2. Click “Đặt hàng”</t>
  </si>
  <si>
    <t>Hệ thống chấp nhận nội dung</t>
  </si>
  <si>
    <t>FUNC-GH08</t>
  </si>
  <si>
    <t>Chọn phương thức thanh toán Tiền mặt (mặc định)</t>
  </si>
  <si>
    <t>1. Kiểm tra trạng thái các button thanh toán</t>
  </si>
  <si>
    <t>Button Tiền mặt được chọn, VNPAY không được chọn</t>
  </si>
  <si>
    <t>FUNC-GH09</t>
  </si>
  <si>
    <t>Chọn phương thức thanh toán VNPAY</t>
  </si>
  <si>
    <t>1. Click button “VNPAY”</t>
  </si>
  <si>
    <t>Button VNPAY được chọn, Tiền mặt bị bỏ chọn</t>
  </si>
  <si>
    <t>Button VNPAY không được chọn</t>
  </si>
  <si>
    <t>FUNC-GH10</t>
  </si>
  <si>
    <t>Chọn lại Tiền mặt sau khi đã chọn VNPAY</t>
  </si>
  <si>
    <t>1. Click button “Tiền mặt”</t>
  </si>
  <si>
    <t>Button Tiền mặt được chọn, VNPAY bị bỏ chọn</t>
  </si>
  <si>
    <t>Button VNPAY không được chọn, test case bị chặn</t>
  </si>
  <si>
    <t>Blocked</t>
  </si>
  <si>
    <t>FUNC-GH11</t>
  </si>
  <si>
    <t>Thêm món vào giỏ</t>
  </si>
  <si>
    <t>1. Click “Thêm món”</t>
  </si>
  <si>
    <t>Chuyển sang trang menu</t>
  </si>
  <si>
    <t>FUNC-GH12</t>
  </si>
  <si>
    <t>Xóa món khỏi giỏ hàng</t>
  </si>
  <si>
    <t>1. Nhấn icon Xóa trên 1 sản phẩm</t>
  </si>
  <si>
    <t>Có ít nhất 1 món trong giỏ</t>
  </si>
  <si>
    <t>Món biến mất khỏi giỏ</t>
  </si>
  <si>
    <t>Món không biến mất khỏi giỏ</t>
  </si>
  <si>
    <t>FUNC-GH13</t>
  </si>
  <si>
    <t>Chỉnh sửa món trong giỏ hàng</t>
  </si>
  <si>
    <t>1. Nhấn icon Chỉnh sửa</t>
  </si>
  <si>
    <t>Điều hướng sang trang chỉnh sửa món</t>
  </si>
  <si>
    <t>Không điều hướng sang trang chỉnh sửa món</t>
  </si>
  <si>
    <t>FUNC-GH14</t>
  </si>
  <si>
    <t>Kiểm tra “Thành tiền” tính đúng</t>
  </si>
  <si>
    <t>1. Có 2 sản phẩm: 50k + 30k, ship 20k
2. Kiểm tra nhãn “Thành tiền”</t>
  </si>
  <si>
    <t>FUNC-GH15</t>
  </si>
  <si>
    <t>“Thành tiền” cập nhật sau khi xóa món</t>
  </si>
  <si>
    <t>1. Xóa 1 món
2. Kiểm tra nhãn “Thành tiền”</t>
  </si>
  <si>
    <t>Tổng tiền giảm đúng</t>
  </si>
  <si>
    <t>FUNC-GH16</t>
  </si>
  <si>
    <t>Đặt hàng thành công</t>
  </si>
  <si>
    <t>1. Nhập tất cả thông tin hợp lệ
2. Click “Đặt hàng”</t>
  </si>
  <si>
    <t>Hệ thống tạo đơn hàng thành công</t>
  </si>
  <si>
    <t>FUNC-GH17</t>
  </si>
  <si>
    <t>Đặt hàng khi thiếu thông tin</t>
  </si>
  <si>
    <t>1. Bỏ trống 1 trường bắt buộc (ví dụ số điện thoại)
2. Click “Đặt hàng”</t>
  </si>
  <si>
    <t>Hệ thống hiển thị cảnh báo</t>
  </si>
  <si>
    <t>GUI-DSB01</t>
  </si>
  <si>
    <t>[Danh sách bàn] Heading</t>
  </si>
  <si>
    <t>GUI-DSB02</t>
  </si>
  <si>
    <t>[Danh sách bàn] Grid</t>
  </si>
  <si>
    <t>GUI-DSB03</t>
  </si>
  <si>
    <t>[Bàn] button</t>
  </si>
  <si>
    <t xml:space="preserve"> - Text: Black
 - Background-color : 
  - Còn bàn → green
  - Đang có khách → yellow
  - Đã đặt → red
 - Status: Enable</t>
  </si>
  <si>
    <t>GUI-DSB04</t>
  </si>
  <si>
    <t>[Thêm bàn] button</t>
  </si>
  <si>
    <t xml:space="preserve"> - Text: white
 - Background-color : green
 - Status: Enable</t>
  </si>
  <si>
    <t>FUNC-DSB01</t>
  </si>
  <si>
    <t>Hiển thị danh sách bàn</t>
  </si>
  <si>
    <t>1. Truy cập trang “Danh sách bàn”</t>
  </si>
  <si>
    <t>Danh sách các bàn hiện tại được hiển thị đầy đủ</t>
  </si>
  <si>
    <t>FUNC-DSB02</t>
  </si>
  <si>
    <t>Click bàn mở form chi tiết</t>
  </si>
  <si>
    <t>1. Click 1 bàn trong danh sách</t>
  </si>
  <si>
    <t>Phải có ít nhất 1 bàn tồn tại</t>
  </si>
  <si>
    <t>Form chi tiết bàn được mở với thông tin bàn hiện tại</t>
  </si>
  <si>
    <t>FUNC-DSB03</t>
  </si>
  <si>
    <t>Click Thêm bàn</t>
  </si>
  <si>
    <t>1. Click button “Thêm bàn”</t>
  </si>
  <si>
    <t>Form thêm bàn được mở với các trường trống</t>
  </si>
  <si>
    <t>FUNC-DSB04</t>
  </si>
  <si>
    <t>Trở về danh sách bàn sau khi cập nhật/thêm</t>
  </si>
  <si>
    <t>1. Cập nhật hoặc Thêm bàn thành công
2. Hệ thống tự động quay về trang danh sách bàn</t>
  </si>
  <si>
    <t>Danh sách bàn tự động cập nhật và hiển thị</t>
  </si>
  <si>
    <t>Danh sách bàn không tự động cập nhật và hiển thị</t>
  </si>
  <si>
    <t>GUI-TB01</t>
  </si>
  <si>
    <t>[Thêm bàn] heading</t>
  </si>
  <si>
    <t xml:space="preserve"> -Text color : White
 -Status : Enable
 -Background-color : Green</t>
  </si>
  <si>
    <t>GUI-TB02</t>
  </si>
  <si>
    <t>[Mã bàn] Label</t>
  </si>
  <si>
    <t>GUI-TB03</t>
  </si>
  <si>
    <t>[Mã bàn] textbox</t>
  </si>
  <si>
    <t>GUI-TB04</t>
  </si>
  <si>
    <t>[Vị trí] Label</t>
  </si>
  <si>
    <t>GUI-TB05</t>
  </si>
  <si>
    <t>[Vị trí] Radio buttons</t>
  </si>
  <si>
    <t>GUI-TB06</t>
  </si>
  <si>
    <t>[Số chỗ ngồi] Label</t>
  </si>
  <si>
    <t>GUI-TB07</t>
  </si>
  <si>
    <t>[Số chỗ ngồi] textbox</t>
  </si>
  <si>
    <t>GUI-TB08</t>
  </si>
  <si>
    <t>[Trạng thái] Label</t>
  </si>
  <si>
    <t>GUI-TB09</t>
  </si>
  <si>
    <t>[Trạng thái] Radio buttons</t>
  </si>
  <si>
    <t xml:space="preserve"> -Text color : black
 -Status : enable
 -Default: Còn bàn</t>
  </si>
  <si>
    <t>GUI-TB10</t>
  </si>
  <si>
    <t>[Thoát] Button</t>
  </si>
  <si>
    <t xml:space="preserve"> -Text color : Grey
 -Status : Enable
 -Background-color : White</t>
  </si>
  <si>
    <t>FUNC-TB01</t>
  </si>
  <si>
    <t>Thêm bàn với thông tin hợp lệ</t>
  </si>
  <si>
    <t>1. Click “Thêm bàn”
2. Nhập Mã bàn = “B01”
3. Chọn vị trí
4. Nhập số chỗ = 4
5. Chọn trạng thái
6. Click “Thêm”</t>
  </si>
  <si>
    <t>Hệ thống thêm bàn mới và trở về danh sách bàn</t>
  </si>
  <si>
    <t>FUNC-TB02</t>
  </si>
  <si>
    <t>Thêm bàn với Mã bàn trùng</t>
  </si>
  <si>
    <t>1. Click “Thêm bàn”
2. Nhập Mã bàn đã tồn tại
3. Chọn vị trí
4. Nhập số chỗ
5. Chọn trạng thái
6. Click “Thêm”</t>
  </si>
  <si>
    <t>Hệ thống hiển thị cảnh báo “Mã bàn đã tồn tại”</t>
  </si>
  <si>
    <t>Hệ thống không hiển thị cảnh báo “Mã bàn đã tồn tại”</t>
  </si>
  <si>
    <t>FUNC-TB03</t>
  </si>
  <si>
    <t>Thêm bàn để trống Mã bàn</t>
  </si>
  <si>
    <t>1. Click “Thêm bàn”
2. Để trống Mã bàn
3. Chọn vị trí
4. Nhập số chỗ
5. Chọn trạng thái
6. Click “Thêm”</t>
  </si>
  <si>
    <t>Hệ thống hiển thị cảnh báo “Chưa nhập Mã bàn”</t>
  </si>
  <si>
    <t>FUNC-TB04</t>
  </si>
  <si>
    <t>Nhập số chỗ không phải số</t>
  </si>
  <si>
    <t>1. Click “Thêm bàn”
2. Nhập Mã bàn hợp lệ
3. Chọn vị trí
4. Nhập số chỗ = “abc”
5. Chọn trạng thái
6. Click “Thêm”</t>
  </si>
  <si>
    <t>Hệ thống hiển thị cảnh báo “Số chỗ phải là số”</t>
  </si>
  <si>
    <t>FUNC-TB05</t>
  </si>
  <si>
    <t>Không chọn vị trí</t>
  </si>
  <si>
    <t>1. Click “Thêm bàn”
2. Nhập Mã bàn hợp lệ
3. Không chọn vị trí
4. Nhập số chỗ
5. Chọn trạng thái
6. Click “Thêm”</t>
  </si>
  <si>
    <t>Hệ thống hiển thị cảnh báo “Chưa chọn vị trí”</t>
  </si>
  <si>
    <t>FUNC-TB06</t>
  </si>
  <si>
    <t>Không chọn trạng thái</t>
  </si>
  <si>
    <t>1. Click “Thêm bàn”
2. Nhập Mã bàn hợp lệ
3. Chọn vị trí
4. Nhập số chỗ
5. Không chọn trạng thái
6. Click “Thêm”</t>
  </si>
  <si>
    <t>Hệ thống hiển thị cảnh báo “Chưa chọn trạng thái”</t>
  </si>
  <si>
    <t>FUNC-TB07</t>
  </si>
  <si>
    <t>Thoát form thêm bàn</t>
  </si>
  <si>
    <t>1. Click “Thêm bàn”
2. Click button “Thoát”</t>
  </si>
  <si>
    <t>Form đóng và trở về danh sách bàn</t>
  </si>
  <si>
    <t>GUI-CNB01</t>
  </si>
  <si>
    <t>[Chi tiết bàn] heading</t>
  </si>
  <si>
    <t>GUI-CNB02</t>
  </si>
  <si>
    <t>GUI-CNB03</t>
  </si>
  <si>
    <t>GUI-CNB04</t>
  </si>
  <si>
    <t>GUI-CNB05</t>
  </si>
  <si>
    <t>GUI-CNB06</t>
  </si>
  <si>
    <t>GUI-CNB07</t>
  </si>
  <si>
    <t>GUI-CNB08</t>
  </si>
  <si>
    <t>GUI-CNB09</t>
  </si>
  <si>
    <t>GUI-CNB10</t>
  </si>
  <si>
    <t>[Cập nhật] Button</t>
  </si>
  <si>
    <t>GUI-CNB11</t>
  </si>
  <si>
    <t>FUNC-CNB01</t>
  </si>
  <si>
    <t>Cập nhật bàn với thông tin hợp lệ</t>
  </si>
  <si>
    <t>1. Click 1 bàn từ danh sách
2. Thay đổi số chỗ = 6
3. Chọn trạng thái
4. Click “Cập nhật”</t>
  </si>
  <si>
    <t>Hệ thống cập nhật thông tin bàn và trở về danh sách bàn</t>
  </si>
  <si>
    <t>FUNC-CNB02</t>
  </si>
  <si>
    <t>Cập nhật Mã bàn trùng</t>
  </si>
  <si>
    <t>1. Click 1 bàn từ danh sách
2. Nhập Mã bàn trùng với bàn khác
3. Click “Cập nhật”</t>
  </si>
  <si>
    <t>Phải có ít nhất 2 bàn tồn tại</t>
  </si>
  <si>
    <t>FUNC-CNB03</t>
  </si>
  <si>
    <t>Cập nhật để trống Mã bàn</t>
  </si>
  <si>
    <t>1. Click 1 bàn từ danh sách
2. Xóa Mã bàn
3. Click “Cập nhật”</t>
  </si>
  <si>
    <t>FUNC-CNB04</t>
  </si>
  <si>
    <t>1. Click 1 bàn từ danh sách
2. Nhập số chỗ = “xyz”
3. Click “Cập nhật”</t>
  </si>
  <si>
    <t>FUNC-CNB05</t>
  </si>
  <si>
    <t>1. Click 1 bàn từ danh sách
2. Bỏ chọn vị trí
3. Click “Cập nhật”</t>
  </si>
  <si>
    <t>FUNC-CNB06</t>
  </si>
  <si>
    <t>1. Click 1 bàn từ danh sách
2. Bỏ chọn trạng thái
3. Click “Cập nhật”</t>
  </si>
  <si>
    <t>FUNC-CNB07</t>
  </si>
  <si>
    <t>Thoát form cập nhật bàn</t>
  </si>
  <si>
    <t>1. Click 1 bàn từ danh sách
2. Click button “Thoát”</t>
  </si>
  <si>
    <t>GUI - DSK01</t>
  </si>
  <si>
    <t>[Quản lý nguyên liệu trong kho] heading</t>
  </si>
  <si>
    <t>GUI - DSK02</t>
  </si>
  <si>
    <t>[Danh sách nguyên liệu] Label</t>
  </si>
  <si>
    <t>GUI - DSK03</t>
  </si>
  <si>
    <t>[Thêm nguyên liệu trong kho] Button</t>
  </si>
  <si>
    <t>GUI - DSK04</t>
  </si>
  <si>
    <t>[Tìm kiếm] Textbox</t>
  </si>
  <si>
    <t>GUI - DSK05</t>
  </si>
  <si>
    <t>[Danh sách nguyên liệu] List</t>
  </si>
  <si>
    <t>GUI - DSK06</t>
  </si>
  <si>
    <t>[Trạng thái] Button</t>
  </si>
  <si>
    <t xml:space="preserve"> -Text color : White
 -Status : Enable
 -Background-color : 
   -Còn hàng: Green
   -Hết hàng: Red</t>
  </si>
  <si>
    <t>GUI - DSK07</t>
  </si>
  <si>
    <t xml:space="preserve"> - Icon: Visible
 - Status: Enable</t>
  </si>
  <si>
    <t>GUI - DSK08</t>
  </si>
  <si>
    <t>[Xóa] Button</t>
  </si>
  <si>
    <t>FUNC-DSK01</t>
  </si>
  <si>
    <t>Hiển thị danh sách kho</t>
  </si>
  <si>
    <t>1. Truy cập trang “Danh sách kho”</t>
  </si>
  <si>
    <t>Danh sách các nguyên liệu được hiển thị đầy đủ với STT, Tên nguyên liệu, Số lượng, Tổng tiền, Giá/Đơn vị, Tình trạng, Thao tác</t>
  </si>
  <si>
    <t>FUNC-DSK02</t>
  </si>
  <si>
    <t>Tìm kiếm theo Tên nguyên liệu</t>
  </si>
  <si>
    <t>1. Nhập từ khóa vào textbox Tìm kiếm</t>
  </si>
  <si>
    <t>Có ít nhất 1 sản phẩm trong danh sách</t>
  </si>
  <si>
    <t>Danh sách tự động lọc các nguyên liệu có tên khớp với từ khóa</t>
  </si>
  <si>
    <t>Danh sách không tự động lọc các nguyên liệu có tên khớp với từ khóa</t>
  </si>
  <si>
    <t>FUNC-DSK03</t>
  </si>
  <si>
    <t>Số lượng thấp hiển thị cảnh báo</t>
  </si>
  <si>
    <t>1. Kiểm tra danh sách nguyên liệu
2. Xem cột Số lượng có giá trị thấp</t>
  </si>
  <si>
    <t>Hệ thống hiển thị icon cảnh báo ở các nguyên liệu có số lượng thấp</t>
  </si>
  <si>
    <t>FUNC-DSK04</t>
  </si>
  <si>
    <t>Toggle Tình trạng còn hàng / hết hàng</t>
  </si>
  <si>
    <t>1. Click button Tình trạng trên 1 nguyên liệu</t>
  </si>
  <si>
    <t>Trạng thái đổi giữa “Còn hàng” và “Hết hàng”; nếu số lượng = 0 thì tự động “Hết hàng”</t>
  </si>
  <si>
    <t>FUNC-DSK05</t>
  </si>
  <si>
    <t>Click Edit trên 1 nguyên liệu</t>
  </si>
  <si>
    <t>1. Click button Edit trong cột Thao tác</t>
  </si>
  <si>
    <t>Form Cập nhật nguyên liệu mở với thông tin đã nhập</t>
  </si>
  <si>
    <t>FUNC-DSK06</t>
  </si>
  <si>
    <t>Click Delete trên 1 nguyên liệu</t>
  </si>
  <si>
    <t>1. Click button Delete trong cột Thao tác
2. Xác nhận xóa</t>
  </si>
  <si>
    <t>Nguyên liệu bị xóa khỏi danh sách</t>
  </si>
  <si>
    <t>Nguyên liệu bị xóa, danh sách không tự động làm mới</t>
  </si>
  <si>
    <t>FUNC-DSK07</t>
  </si>
  <si>
    <t>Click Thêm nguyên liệu</t>
  </si>
  <si>
    <t>1. Click button “Thêm nguyên liệu”</t>
  </si>
  <si>
    <t>Form Thêm nguyên liệu mở với các trường trống</t>
  </si>
  <si>
    <t>GUI - TNL01</t>
  </si>
  <si>
    <t>[Thêm nguyên liệu mới] heading</t>
  </si>
  <si>
    <t>GUI - TNL02</t>
  </si>
  <si>
    <t>[Tên nguyên liệu] Label</t>
  </si>
  <si>
    <t>GUI - TNL03</t>
  </si>
  <si>
    <t>[Tên nguyên liệu] TextBox</t>
  </si>
  <si>
    <t>GUI - TNL04</t>
  </si>
  <si>
    <t>[Đơn vị] Label</t>
  </si>
  <si>
    <t>GUI - TNL05</t>
  </si>
  <si>
    <t>[Đơn vị] Dropdown</t>
  </si>
  <si>
    <t>GUI - TNL06</t>
  </si>
  <si>
    <t>[Số lượng] Label</t>
  </si>
  <si>
    <t>GUI - TNL07</t>
  </si>
  <si>
    <t>[Số lượng] Textbox</t>
  </si>
  <si>
    <t>GUI - TNL08</t>
  </si>
  <si>
    <t>GUI - TNL09</t>
  </si>
  <si>
    <t>[Tổng tiền nhập] Textbox</t>
  </si>
  <si>
    <t>GUI - TNL10</t>
  </si>
  <si>
    <t>[Hủy] Button</t>
  </si>
  <si>
    <t xml:space="preserve"> - Text: Black
 - Background-color : White
 - Status: Enable</t>
  </si>
  <si>
    <t>GUI - TNL11</t>
  </si>
  <si>
    <t>[Thêm mới] Button</t>
  </si>
  <si>
    <t xml:space="preserve"> - Text: White
 - Background-color : Green
 - Status: Enable</t>
  </si>
  <si>
    <t>FUNC-TNL01</t>
  </si>
  <si>
    <t>Nhập thông tin hợp lệ và thêm nguyên liệu mới</t>
  </si>
  <si>
    <t>1. Truy cập form “Thêm nguyên liệu” 
2. Nhập tên nguyên liệu hợp lệ 
3. Chọn đơn vị từ dropdown 
4. Nhập số lượng (số nguyên &gt; 0) 
5. Nhập tổng tiền nhập (số nguyên ≥ 0) 
6. Click “Thêm mới”</t>
  </si>
  <si>
    <t>Hệ thống lưu dữ liệu và hiển thị popup xác nhận, trở về danh sách kho</t>
  </si>
  <si>
    <t>FUNC-TNL02</t>
  </si>
  <si>
    <t>Thêm nguyên liệu khi bỏ trống tên nguyên liệu</t>
  </si>
  <si>
    <t>1. Truy cập form “Thêm nguyên liệu” 
2. Để trống textbox “Tên nguyên liệu” 
3. Chọn đơn vị 
4. Nhập số lượng hợp lệ 
5. Nhập tổng tiền nhập hợp lệ 
6. Click “Thêm mới”</t>
  </si>
  <si>
    <t>Hệ thống không lưu dữ liệu và hiển thị popup “Tên nguyên liệu không được để trống”</t>
  </si>
  <si>
    <t>Hệ thống không lưu dữ liệu nhưng không hiện popup</t>
  </si>
  <si>
    <t>FUNC-TNL03</t>
  </si>
  <si>
    <t>Thêm nguyên liệu với tên nguyên liệu trùng</t>
  </si>
  <si>
    <t>1. Truy cập form “Thêm nguyên liệu” 
2. Nhập tên nguyên liệu đã tồn tại 
3. Chọn đơn vị 
4. Nhập số lượng hợp lệ 
5. Nhập tổng tiền nhập hợp lệ 
6. Click “Thêm mới”</t>
  </si>
  <si>
    <t>Đã có nguyên liệu trùng trong danh sách kho</t>
  </si>
  <si>
    <t>Hệ thống không lưu dữ liệu và hiển thị popup “Tên nguyên liệu đã tồn tại”</t>
  </si>
  <si>
    <t>FUNC-TNL04</t>
  </si>
  <si>
    <t>Thêm nguyên liệu khi không chọn đơn vị</t>
  </si>
  <si>
    <t>1. Truy cập form “Thêm nguyên liệu” 
2. Nhập tên nguyên liệu hợp lệ 
3. Không chọn đơn vị 
4. Nhập số lượng hợp lệ 
5. Nhập tổng tiền nhập hợp lệ 
6. Click “Thêm mới”</t>
  </si>
  <si>
    <t>Hệ thống không lưu dữ liệu và hiển thị popup “Chưa chọn đơn vị”</t>
  </si>
  <si>
    <t>FUNC-TNL05</t>
  </si>
  <si>
    <t>Thêm nguyên liệu khi số lượng không phải số</t>
  </si>
  <si>
    <t>1. Truy cập form “Thêm nguyên liệu” 
2. Nhập tên nguyên liệu hợp lệ 
3. Chọn đơn vị 
4. Nhập số lượng = “abc” 
5. Nhập tổng tiền nhập hợp lệ 
6. Click “Thêm mới”</t>
  </si>
  <si>
    <t>Hệ thống không lưu dữ liệu và hiển thị popup “Số lượng phải là số”</t>
  </si>
  <si>
    <t>FUNC-TNL06</t>
  </si>
  <si>
    <t>Thêm nguyên liệu khi tổng tiền nhập không phải số</t>
  </si>
  <si>
    <t>1. Truy cập form “Thêm nguyên liệu” 
2. Nhập tên nguyên liệu hợp lệ 
3. Chọn đơn vị 
4. Nhập số lượng hợp lệ 
5. Nhập tổng tiền nhập = “@@@” 
6. Click “Thêm mới”</t>
  </si>
  <si>
    <t>Hệ thống không lưu dữ liệu và hiển thị popup “Tổng tiền nhập phải là số”</t>
  </si>
  <si>
    <t>FUNC-TNL07</t>
  </si>
  <si>
    <t>Thêm nguyên liệu khi để trống số lượng</t>
  </si>
  <si>
    <t>1. Truy cập form “Thêm nguyên liệu” 
2. Nhập tên nguyên liệu hợp lệ 
3. Chọn đơn vị 
4. Để trống số lượng 
5. Nhập tổng tiền nhập hợp lệ 
6. Click “Thêm mới”</t>
  </si>
  <si>
    <t>Hệ thống không lưu dữ liệu và hiển thị popup “Chưa nhập số lượng”</t>
  </si>
  <si>
    <t>FUNC-TNL08</t>
  </si>
  <si>
    <t>Thêm nguyên liệu khi để trống tổng tiền nhập</t>
  </si>
  <si>
    <t>1. Truy cập form “Thêm nguyên liệu” 
2. Nhập tên nguyên liệu hợp lệ 
3. Chọn đơn vị 
4. Nhập số lượng hợp lệ 
5. Để trống tổng tiền nhập 
6. Click “Thêm mới”</t>
  </si>
  <si>
    <t>Hệ thống không lưu dữ liệu và hiển thị popup “Chưa nhập tổng tiền nhập”</t>
  </si>
  <si>
    <t>FUNC-TNL09</t>
  </si>
  <si>
    <t>Hủy thêm nguyên liệu</t>
  </si>
  <si>
    <t>1. Truy cập form “Thêm nguyên liệu” 
2. Nhập dữ liệu bất kỳ
 3. Click button “Hủy”</t>
  </si>
  <si>
    <t>Form đóng, không lưu dữ liệu, trở về danh sách kho</t>
  </si>
  <si>
    <t>GUI - CNNL01</t>
  </si>
  <si>
    <t>[Cập nhật nguyên liệu] heading</t>
  </si>
  <si>
    <t>GUI - CNNL02</t>
  </si>
  <si>
    <t>GUI - CNNL03</t>
  </si>
  <si>
    <t>GUI - CNNL04</t>
  </si>
  <si>
    <t>GUI - CNNL05</t>
  </si>
  <si>
    <t>GUI - CNNL06</t>
  </si>
  <si>
    <t>GUI - CNNL07</t>
  </si>
  <si>
    <t>GUI - CNNL08</t>
  </si>
  <si>
    <t>GUI - CNNL09</t>
  </si>
  <si>
    <t>GUI - CNNL10</t>
  </si>
  <si>
    <t>GUI - CNNL11</t>
  </si>
  <si>
    <t>FUNC-CNNL01</t>
  </si>
  <si>
    <t>Cập nhật nguyên liệu với thông tin hợp lệ</t>
  </si>
  <si>
    <t>1. Truy cập danh sách kho 
2. Click button “Chỉnh sửa” trên nguyên liệu cần cập nhật 
3. Sửa tên nguyên liệu hợp lệ 
4. Chọn đơn vị 
5. Sửa số lượng hợp lệ 
6. Sửa tổng tiền nhập hợp lệ 
7. Click “Cập nhật”</t>
  </si>
  <si>
    <t>Nguyên liệu tồn tại trong danh sách</t>
  </si>
  <si>
    <t>Hệ thống lưu dữ liệu mới và hiển thị popup xác nhận</t>
  </si>
  <si>
    <t>FUNC-CNNL02</t>
  </si>
  <si>
    <t>Cập nhật nguyên liệu để trống tên nguyên liệu</t>
  </si>
  <si>
    <t>1. Truy cập danh sách kho 
2. Click “Chỉnh sửa” 
3. Để trống textbox “Tên nguyên liệu” 
4. Click “Cập nhật”</t>
  </si>
  <si>
    <t>Nguyên liệu tồn tại</t>
  </si>
  <si>
    <t>FUNC-CNNL03</t>
  </si>
  <si>
    <t>Cập nhật nguyên liệu với tên trùng</t>
  </si>
  <si>
    <t>1. Truy cập danh sách kho 
2. Click “Chỉnh sửa” 
3. Nhập tên nguyên liệu trùng 
4. Click “Cập nhật”</t>
  </si>
  <si>
    <t>Nguyên liệu khác đã có trong danh sách</t>
  </si>
  <si>
    <t>Hệ thống không lưu dữ liệu nhưng thêm được nguyên liệu</t>
  </si>
  <si>
    <t>FUNC-CNNL04</t>
  </si>
  <si>
    <t>Cập nhật nguyên liệu khi không chọn đơn vị</t>
  </si>
  <si>
    <t>1. Truy cập danh sách kho 2. Click “Chỉnh sửa” 3. Không chọn đơn vị 4. Click “Cập nhật”</t>
  </si>
  <si>
    <t>Hệ thống không lưu dữ liệu và hiển thị popup</t>
  </si>
  <si>
    <t>FUNC-CNNL05</t>
  </si>
  <si>
    <t>Cập nhật nguyên liệu khi số lượng không phải số</t>
  </si>
  <si>
    <t>1. Truy cập danh sách kho 
2. Click “Chỉnh sửa” 
3. Nhập số lượng = “abc” 
4. Click “Cập nhật”</t>
  </si>
  <si>
    <t>FUNC-CNNL06</t>
  </si>
  <si>
    <t>Cập nhật nguyên liệu khi tổng tiền nhập không phải số</t>
  </si>
  <si>
    <t>1. Truy cập danh sách kho 2. Click “Chỉnh sửa” 3. Nhập tổng tiền nhập = “@@@” 4. Click “Cập nhật”</t>
  </si>
  <si>
    <t>FUNC-CNNL07</t>
  </si>
  <si>
    <t>Cập nhật nguyên liệu khi để trống số lượng</t>
  </si>
  <si>
    <t>1. Truy cập danh sách kho 
2. Click “Chỉnh sửa” 
3. Để trống số lượng 
4. Click “Cập nhật”</t>
  </si>
  <si>
    <t>FUNC-CNNL08</t>
  </si>
  <si>
    <t>Cập nhật nguyên liệu khi để trống tổng tiền nhập</t>
  </si>
  <si>
    <t>1. Truy cập danh sách kho 2. Click “Chỉnh sửa” 3. Để trống tổng tiền nhập 4. Click “Cập nhật”</t>
  </si>
  <si>
    <t>FUNC-CNNL09</t>
  </si>
  <si>
    <t>Hủy thao tác cập nhật</t>
  </si>
  <si>
    <t>1. Truy cập danh sách kho 
2. Click “Chỉnh sửa” 
3. Sửa dữ liệu bất kỳ 
4. Click button “Hủy”</t>
  </si>
  <si>
    <t xml:space="preserve"> -Label : white
 -Status : enable
 -Background:Green</t>
  </si>
  <si>
    <t>[Quản lý voucher] Label</t>
  </si>
  <si>
    <t>[Tình trạng] Button</t>
  </si>
  <si>
    <t>[Chỉnh sửa] Button</t>
  </si>
  <si>
    <t>[Khóa] Button</t>
  </si>
  <si>
    <t>[Thêm voucher] Button</t>
  </si>
  <si>
    <t xml:space="preserve"> -Label : white
 -Status : enable
 -Background:Blue,Green,Brown</t>
  </si>
  <si>
    <t xml:space="preserve"> -Status : enable
 -Color:Blue</t>
  </si>
  <si>
    <t xml:space="preserve"> -Status : enable
 -Color:Red</t>
  </si>
  <si>
    <t>Hiển thị danh sách voucher</t>
  </si>
  <si>
    <t>1. Truy cập vào trang web
2. Click: "Tài khoản"
3. Click: "Quản lý"
4. Click: "Quản lý khuyến mãi"</t>
  </si>
  <si>
    <t>Hệ thống hiển thị đúng thông tin đanh sách voucher</t>
  </si>
  <si>
    <t>Tìm kiếm mã voucher</t>
  </si>
  <si>
    <t>1. Truy cập vào trang web
2. Click: "Tài khoản"
3. Click: "Quản lý"
4. Click: "Quản lý voucher"
5. Click vào ô tìm kiếm
6. Nhập mã voucher</t>
  </si>
  <si>
    <t>Hệ thống hiển thị mã cần tìm</t>
  </si>
  <si>
    <t>Tìm kiếm từ có trong mã</t>
  </si>
  <si>
    <t>1. Truy cập vào trang web
2. Click: "Tài khoản"
3. Click: "Quản lý"
4. Click: "Quản lý voucher"
5. Click vào ô tìm kiếm
6. Nhập 1 hoặc 2 ký tự</t>
  </si>
  <si>
    <t>Hệ thống hiển thị mã có từ cần tìm</t>
  </si>
  <si>
    <t>Đăng nhập admin thành công vào hệ thống</t>
  </si>
  <si>
    <t>Click vào nút "Cập nhật" để mở form chỉnh sửa khuyến mãi</t>
  </si>
  <si>
    <t>1. Truy cập vào trang web
2.Chọn"Tài khoản"
3.Chọn"Quản lý"
3.Chọn "Quản lý voucher"
4.Click nút "Cập nhật"</t>
  </si>
  <si>
    <t>Hệ thống mở được form chỉnh sửa mã khuyến mãi</t>
  </si>
  <si>
    <t>Khóa mã khuyến mãi thành công khi chọn nút"khóa"</t>
  </si>
  <si>
    <t>1. Truy cập vào trang web
2.Chọn"Tài khoản"
3.Chọn"Quản lý"
3.Chọn "Quản lý voucher"
4.Click nút "Khóa"</t>
  </si>
  <si>
    <t>Hệ thống thông báo"Khóa khuyến mãi thành công"</t>
  </si>
  <si>
    <t>Hiển thị đúng mã khuyến mãi sau khi thêm mới khuyến mãi</t>
  </si>
  <si>
    <t>1. Truy cập vào trang web
2.Chọn"Tài khoản"
3.Chọn"Quản lý"
3.Chọn "Quản lý voucher"
4.Click "Thêm mới voucher"
5.Điền thông tin voucher
6.Click"Thêm mới"</t>
  </si>
  <si>
    <t>Hệ thống cập nhật và hiển thị đúng mã khuyến mãi vừa thêm</t>
  </si>
  <si>
    <t xml:space="preserve">FUNCTION_SHOW Danh sách khuyến mãi </t>
  </si>
  <si>
    <t>GUI-DSKM01</t>
  </si>
  <si>
    <t>GUI-DSKM02</t>
  </si>
  <si>
    <t>GUI-DSKM03</t>
  </si>
  <si>
    <t>GUI-DSKM04</t>
  </si>
  <si>
    <t>GUI-DSKM05</t>
  </si>
  <si>
    <t>GUI-DSKM06</t>
  </si>
  <si>
    <t>FUNC-DSKM01</t>
  </si>
  <si>
    <t>FUNC-DSKM02</t>
  </si>
  <si>
    <t>FUNC-DSKM03</t>
  </si>
  <si>
    <t>FUNC-DSKM04</t>
  </si>
  <si>
    <t>FUNC-DSKM05</t>
  </si>
  <si>
    <t>FUNC-DSKM06</t>
  </si>
  <si>
    <t>- Text: Black
  - Status: Enable</t>
  </si>
  <si>
    <t>- Text: Grey
  - Status: Enable</t>
  </si>
  <si>
    <t>[Mô tả] label</t>
  </si>
  <si>
    <t>[Thêm voucher mới] heading</t>
  </si>
  <si>
    <t>[Mã voucher] label</t>
  </si>
  <si>
    <t>[Nhập mã voucher] Textbox</t>
  </si>
  <si>
    <t>[Nhập mô tả] textbox</t>
  </si>
  <si>
    <t>[Giá trị giảm] textbox</t>
  </si>
  <si>
    <t>[Loại giảm giá]dropdown</t>
  </si>
  <si>
    <t>[Thời gian bắt đầu] datimepicker</t>
  </si>
  <si>
    <t>[Thời gian kết thúc] datetimepicker</t>
  </si>
  <si>
    <t>[Danh mục áp dụng]dropdown</t>
  </si>
  <si>
    <t>[Ảnh ] imagebutton</t>
  </si>
  <si>
    <t>[Số lượng mã] textbox</t>
  </si>
  <si>
    <t>[Số lượt dùng] textbox</t>
  </si>
  <si>
    <t>[Giá trị tối thiểu] textbox</t>
  </si>
  <si>
    <t>GUI - TVM01</t>
  </si>
  <si>
    <t>GUI - TVM02</t>
  </si>
  <si>
    <t>GUI - TVM03</t>
  </si>
  <si>
    <t>GUI - TVM04</t>
  </si>
  <si>
    <t>GUI - TVM05</t>
  </si>
  <si>
    <t>GUI - TVM06</t>
  </si>
  <si>
    <t>GUI - TVM07</t>
  </si>
  <si>
    <t>GUI - TVM08</t>
  </si>
  <si>
    <t>GUI - TVM09</t>
  </si>
  <si>
    <t>GUI - TVM10</t>
  </si>
  <si>
    <t>GUI - TVM11</t>
  </si>
  <si>
    <t>GUI - TVM12</t>
  </si>
  <si>
    <t>GUI - TVM13</t>
  </si>
  <si>
    <t>GUI - TVM14</t>
  </si>
  <si>
    <t>GUI - TVM15</t>
  </si>
  <si>
    <t>GUI - TVM16</t>
  </si>
  <si>
    <t xml:space="preserve"> - Text: White
 - Status: Enable
 -Background:Green</t>
  </si>
  <si>
    <t xml:space="preserve">
  - Status: Enable</t>
  </si>
  <si>
    <t xml:space="preserve"> - Text: White
 - Background color :Green 
 - Status: Enable</t>
  </si>
  <si>
    <t xml:space="preserve"> - Text: Black
 - Background color :white
 - Status: Enable</t>
  </si>
  <si>
    <t xml:space="preserve">FUNCTION_SHOW Thêm voucher </t>
  </si>
  <si>
    <t>1. Truy cập vào trang web
2. Chọn ngày bắt đầu 
3. Click : "Thêm mới"</t>
  </si>
  <si>
    <t>1. Truy cập vào trang web
2. Nhập tất cả các trường
3. Click : "Thêm mới"</t>
  </si>
  <si>
    <t>1. Truy cập vào trang web
2. Nhập Tên mã giảm giá 
3. Click : "Thêm mới"</t>
  </si>
  <si>
    <t>1. Truy cập vào trang web
2. Chọn ngày bắt đầu 
3. Click : "Thêm  mới"</t>
  </si>
  <si>
    <t>1. Truy cập vào trang web
2.Để trống tên mã giảm giá 
3. Click : "Thêm  mới"</t>
  </si>
  <si>
    <t>1. Truy cập vào trang web
2.Để trống mô tả 
3. Click : "Thêm  mới"</t>
  </si>
  <si>
    <t>1. Truy cập vào trang web
2.Để trống ngày bất đầu
3. Click : "Thêm  mới"</t>
  </si>
  <si>
    <t>1. Truy cập vào trang web
2.Để trống Ngày kết thúc
3. Click : "Thêm  mới"</t>
  </si>
  <si>
    <t>Ngày bắt đầu &lt; ngày kết thúc</t>
  </si>
  <si>
    <t>Hệ thống thông báo: "Mã bắt buộc"</t>
  </si>
  <si>
    <t>Hệ thống thông báo: "Mô tả bắt buộc"</t>
  </si>
  <si>
    <t>Hệ thống thông báo: "Thời gian bắt buộc."</t>
  </si>
  <si>
    <t>Bỏ trống giá trị giảm</t>
  </si>
  <si>
    <t>Bỏ trống số lượng mã</t>
  </si>
  <si>
    <t>Bỏ trống số lượt dùng</t>
  </si>
  <si>
    <t>Bỏ trống giá trị tối thiểu</t>
  </si>
  <si>
    <t>1. Truy cập vào trang web
2.Để trống số lượng mã 
3. Click : "Thêm  mới"</t>
  </si>
  <si>
    <t>1. Truy cập vào trang web
2.Để trống số lượt dùng
3. Click : "Thêm  mới"</t>
  </si>
  <si>
    <t>1. Truy cập vào trang web
2.Để trống giá trị tối thiểu
3. Click : "Thêm  mới"</t>
  </si>
  <si>
    <t>Hệ thống thông báo: "Số lượt dùng bắt buộc."</t>
  </si>
  <si>
    <t>Hệ thống thông báo: "Giá trị tối thiểu bắt buộc."</t>
  </si>
  <si>
    <t>FUNC-TV01</t>
  </si>
  <si>
    <t>FUNC-TV02</t>
  </si>
  <si>
    <t>FUNC-TV03</t>
  </si>
  <si>
    <t>FUNC-TV04</t>
  </si>
  <si>
    <t>FUNC-TV05</t>
  </si>
  <si>
    <t>FUNC-TV06</t>
  </si>
  <si>
    <t>FUNC-TV07</t>
  </si>
  <si>
    <t>FUNC-TV08</t>
  </si>
  <si>
    <t>FUNC-TV09</t>
  </si>
  <si>
    <t>FUNC-TV10</t>
  </si>
  <si>
    <t>FUNC-TV11</t>
  </si>
  <si>
    <t>FUNC-TV12</t>
  </si>
  <si>
    <t>Nhập đầy đủ tất cả thông tin với dữ liệu hợp lệ</t>
  </si>
  <si>
    <t xml:space="preserve">Hệ thống thông báo khi ngày kết thúc nhỏ hơn ngày bắt đầu </t>
  </si>
  <si>
    <t>click nút"Hủy" để thoát form thêm mới</t>
  </si>
  <si>
    <t>1. Click"Hủy"</t>
  </si>
  <si>
    <t>FUNC-TV13</t>
  </si>
  <si>
    <t>Hệ thống thoát form thêm mới và quay lại danh sách khuyến mãi</t>
  </si>
  <si>
    <t>Bỏ trống hình ảnh</t>
  </si>
  <si>
    <t>1. Truy cập vào trang web
2.Không thêm hình ảnh
3. Click : "Thêm  mới"</t>
  </si>
  <si>
    <t>Hệ thống báo"Hình ảnh bắt buộc"</t>
  </si>
  <si>
    <t>Hệ thống thông báo: "Thời gian thời gian kết thúc lớn hơn thời gian bắt đầu."</t>
  </si>
  <si>
    <t>Hệ thống thông báo: "Giá trị giảm bắt buộc."</t>
  </si>
  <si>
    <t>Hệ thống thông báo: "Số lượng giảm bắt buộc."</t>
  </si>
  <si>
    <t>FUNC-TV14</t>
  </si>
  <si>
    <t>FUNC-TV15</t>
  </si>
  <si>
    <t>1. Truy cập vào trang web
2.Điền thông tin đầy đủ
3. Click : "Thêm  mới"</t>
  </si>
  <si>
    <t>Kiểm tra tình trạng voucher khi thêm voucher thành công</t>
  </si>
  <si>
    <t>Tình trạng khuyến mãi  được cập nhật khi thêm mới voucher</t>
  </si>
  <si>
    <t>Tình trạng khuyến mãi  không được cập nhật khi thêm mới voucher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</si>
</sst>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d\-mmm\-yy"/>
  </numFmts>
  <fonts count="54">
    <font>
      <sz val="11"/>
      <color theme="1"/>
      <name val="Calibri"/>
      <charset val="134"/>
      <scheme val="minor"/>
    </font>
    <font>
      <b/>
      <sz val="13"/>
      <color theme="0"/>
      <name val="Times New Roman"/>
      <charset val="134"/>
    </font>
    <font>
      <b/>
      <sz val="13"/>
      <color theme="1"/>
      <name val="Times New Roman"/>
      <charset val="134"/>
    </font>
    <font>
      <sz val="13"/>
      <color theme="1"/>
      <name val="Times New Roman"/>
      <charset val="134"/>
    </font>
    <font>
      <sz val="13"/>
      <color theme="1"/>
      <name val="Times New Roman"/>
      <charset val="1"/>
    </font>
    <font>
      <sz val="13"/>
      <color theme="0"/>
      <name val="Times New Roman"/>
      <charset val="134"/>
    </font>
    <font>
      <b/>
      <sz val="18"/>
      <color rgb="FFFFFFFF"/>
      <name val="Times New Roman"/>
      <charset val="134"/>
    </font>
    <font>
      <b/>
      <sz val="15"/>
      <name val="Times New Roman"/>
      <charset val="134"/>
    </font>
    <font>
      <b/>
      <sz val="18"/>
      <name val="Times New Roman"/>
      <charset val="134"/>
    </font>
    <font>
      <sz val="18"/>
      <name val="Times New Roman"/>
      <charset val="134"/>
    </font>
    <font>
      <sz val="14"/>
      <name val="Times New Roman"/>
      <charset val="134"/>
    </font>
    <font>
      <b/>
      <sz val="14"/>
      <color rgb="FFFFFFFF"/>
      <name val="Times New Roman"/>
      <charset val="134"/>
    </font>
    <font>
      <b/>
      <sz val="14"/>
      <name val="Times New Roman"/>
      <charset val="134"/>
    </font>
    <font>
      <sz val="14"/>
      <color rgb="FF333333"/>
      <name val="Times New Roman"/>
      <charset val="134"/>
    </font>
    <font>
      <sz val="13"/>
      <color rgb="FF000000"/>
      <name val="Times New Roman"/>
      <charset val="134"/>
    </font>
    <font>
      <sz val="13"/>
      <color indexed="8"/>
      <name val="Times New Roman"/>
      <charset val="134"/>
    </font>
    <font>
      <b/>
      <sz val="12"/>
      <color theme="0"/>
      <name val="Times New Roman"/>
      <charset val="134"/>
    </font>
    <font>
      <b/>
      <sz val="13"/>
      <color theme="0"/>
      <name val="Calibri"/>
      <charset val="134"/>
      <scheme val="minor"/>
    </font>
    <font>
      <b/>
      <sz val="12"/>
      <color theme="1"/>
      <name val="Times New Roman"/>
      <charset val="134"/>
    </font>
    <font>
      <sz val="11"/>
      <color theme="0"/>
      <name val="Calibri"/>
      <charset val="134"/>
      <scheme val="minor"/>
    </font>
    <font>
      <sz val="13"/>
      <name val="Times New Roman"/>
      <charset val="134"/>
    </font>
    <font>
      <sz val="13"/>
      <color rgb="FFFF0000"/>
      <name val="Times New Roman"/>
      <charset val="134"/>
    </font>
    <font>
      <b/>
      <sz val="13"/>
      <name val="Times New Roman"/>
      <charset val="134"/>
    </font>
    <font>
      <sz val="13"/>
      <color rgb="FF000000"/>
      <name val="Times New Roman"/>
      <charset val="1"/>
    </font>
    <font>
      <sz val="13"/>
      <color theme="0"/>
      <name val="Calibri"/>
      <charset val="134"/>
      <scheme val="minor"/>
    </font>
    <font>
      <sz val="13"/>
      <color theme="1"/>
      <name val="Calibri"/>
      <charset val="134"/>
      <scheme val="minor"/>
    </font>
    <font>
      <sz val="11"/>
      <color indexed="8"/>
      <name val="Calibri"/>
      <charset val="134"/>
    </font>
    <font>
      <u/>
      <sz val="11"/>
      <color theme="10"/>
      <name val="Calibri"/>
      <charset val="134"/>
      <scheme val="minor"/>
    </font>
    <font>
      <sz val="11"/>
      <name val="ＭＳ Ｐゴシック"/>
      <charset val="134"/>
    </font>
    <font>
      <b/>
      <sz val="13"/>
      <color indexed="9"/>
      <name val="Times New Roman"/>
      <family val="1"/>
    </font>
    <font>
      <b/>
      <sz val="13"/>
      <name val="Times New Roman"/>
      <family val="1"/>
    </font>
    <font>
      <b/>
      <sz val="16"/>
      <name val="Times New Roman"/>
      <family val="1"/>
    </font>
    <font>
      <sz val="8"/>
      <name val="Calibri"/>
      <charset val="134"/>
      <scheme val="minor"/>
    </font>
    <font>
      <sz val="13"/>
      <color theme="1"/>
      <name val="Times New Roman"/>
      <family val="1"/>
    </font>
    <font>
      <b/>
      <sz val="18"/>
      <color rgb="FFFFFFFF"/>
      <name val="Times New Roman"/>
    </font>
    <font>
      <b/>
      <sz val="15"/>
      <color theme="1"/>
      <name val="Times New Roman"/>
    </font>
    <font>
      <sz val="11"/>
      <name val="Calibri"/>
    </font>
    <font>
      <sz val="18"/>
      <color theme="1"/>
      <name val="Times New Roman"/>
    </font>
    <font>
      <sz val="14"/>
      <color theme="1"/>
      <name val="Times New Roman"/>
    </font>
    <font>
      <b/>
      <sz val="14"/>
      <color rgb="FFFFFFFF"/>
      <name val="Times New Roman"/>
    </font>
    <font>
      <b/>
      <sz val="14"/>
      <color theme="1"/>
      <name val="Times New Roman"/>
    </font>
    <font>
      <sz val="13"/>
      <color rgb="FF000000"/>
      <name val="&quot;Times New Roman&quot;"/>
    </font>
    <font>
      <b/>
      <sz val="13"/>
      <color theme="0"/>
      <name val="Times New Roman"/>
    </font>
    <font>
      <b/>
      <sz val="13"/>
      <color theme="0"/>
      <name val="Calibri"/>
    </font>
    <font>
      <b/>
      <sz val="13"/>
      <color theme="1"/>
      <name val="Times New Roman"/>
    </font>
    <font>
      <sz val="13"/>
      <color rgb="FF000000"/>
      <name val="Times New Roman"/>
      <family val="1"/>
    </font>
    <font>
      <sz val="13"/>
      <color rgb="FF000000"/>
      <name val="Times New Roman"/>
    </font>
    <font>
      <sz val="13"/>
      <color theme="1"/>
      <name val="Times New Roman"/>
    </font>
    <font>
      <sz val="13"/>
      <color theme="1"/>
      <name val="Calibri"/>
    </font>
    <font>
      <sz val="18"/>
      <color theme="1"/>
      <name val="Times New Roman"/>
      <family val="1"/>
    </font>
    <font>
      <b/>
      <sz val="12"/>
      <color theme="0"/>
      <name val="Times New Roman"/>
    </font>
    <font>
      <b/>
      <sz val="12"/>
      <color theme="1"/>
      <name val="Times New Roman"/>
    </font>
    <font>
      <sz val="11"/>
      <color theme="1"/>
      <name val="Calibri"/>
    </font>
    <font>
      <sz val="13"/>
      <color theme="1"/>
      <name val="Times"/>
    </font>
  </fonts>
  <fills count="18">
    <fill>
      <patternFill patternType="none"/>
    </fill>
    <fill>
      <patternFill patternType="gray125"/>
    </fill>
    <fill>
      <patternFill patternType="solid">
        <fgColor rgb="FF008080"/>
        <bgColor rgb="FF008080"/>
      </patternFill>
    </fill>
    <fill>
      <patternFill patternType="solid">
        <fgColor theme="8" tint="-0.499984740745262"/>
        <bgColor indexed="38"/>
      </patternFill>
    </fill>
    <fill>
      <patternFill patternType="solid">
        <fgColor theme="8" tint="-0.499984740745262"/>
        <bgColor indexed="64"/>
      </patternFill>
    </fill>
    <fill>
      <patternFill patternType="solid">
        <fgColor theme="8" tint="0.59999389629810485"/>
        <bgColor indexed="38"/>
      </patternFill>
    </fill>
    <fill>
      <patternFill patternType="solid">
        <fgColor indexed="27"/>
        <bgColor indexed="41"/>
      </patternFill>
    </fill>
    <fill>
      <patternFill patternType="solid">
        <fgColor indexed="9"/>
        <bgColor indexed="26"/>
      </patternFill>
    </fill>
    <fill>
      <patternFill patternType="solid">
        <fgColor rgb="FFFFFFFF"/>
        <bgColor rgb="FFFFFFCC"/>
      </patternFill>
    </fill>
    <fill>
      <patternFill patternType="solid">
        <fgColor rgb="FFFFFFFF"/>
        <bgColor indexed="64"/>
      </patternFill>
    </fill>
    <fill>
      <patternFill patternType="solid">
        <fgColor theme="0"/>
        <bgColor indexed="41"/>
      </patternFill>
    </fill>
    <fill>
      <patternFill patternType="solid">
        <fgColor indexed="21"/>
        <bgColor indexed="38"/>
      </patternFill>
    </fill>
    <fill>
      <patternFill patternType="solid">
        <fgColor theme="0"/>
        <bgColor indexed="38"/>
      </patternFill>
    </fill>
    <fill>
      <patternFill patternType="solid">
        <fgColor rgb="FF205867"/>
        <bgColor rgb="FF205867"/>
      </patternFill>
    </fill>
    <fill>
      <patternFill patternType="solid">
        <fgColor rgb="FFB6DDE8"/>
        <bgColor rgb="FFB6DDE8"/>
      </patternFill>
    </fill>
    <fill>
      <patternFill patternType="solid">
        <fgColor rgb="FFFFFFFF"/>
        <bgColor rgb="FFFFFFFF"/>
      </patternFill>
    </fill>
    <fill>
      <patternFill patternType="solid">
        <fgColor theme="0"/>
        <bgColor theme="0"/>
      </patternFill>
    </fill>
    <fill>
      <patternFill patternType="solid">
        <fgColor rgb="FFCCFFFF"/>
        <bgColor rgb="FFCCFFFF"/>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s>
  <cellStyleXfs count="3">
    <xf numFmtId="0" fontId="0" fillId="0" borderId="0"/>
    <xf numFmtId="0" fontId="27" fillId="0" borderId="0" applyNumberFormat="0" applyFill="0" applyBorder="0" applyAlignment="0" applyProtection="0"/>
    <xf numFmtId="0" fontId="28" fillId="0" borderId="0"/>
  </cellStyleXfs>
  <cellXfs count="276">
    <xf numFmtId="0" fontId="0" fillId="0" borderId="0" xfId="0"/>
    <xf numFmtId="0" fontId="1" fillId="2" borderId="1" xfId="0" applyFont="1" applyFill="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vertical="center"/>
    </xf>
    <xf numFmtId="0" fontId="1" fillId="3" borderId="1" xfId="0" applyFont="1" applyFill="1" applyBorder="1" applyAlignment="1">
      <alignment horizontal="left" vertical="center"/>
    </xf>
    <xf numFmtId="164" fontId="1" fillId="3" borderId="1" xfId="0" applyNumberFormat="1" applyFont="1" applyFill="1" applyBorder="1" applyAlignment="1">
      <alignment horizontal="left" vertical="center"/>
    </xf>
    <xf numFmtId="0" fontId="3" fillId="0" borderId="1" xfId="0" applyFont="1" applyBorder="1" applyAlignment="1">
      <alignment horizontal="left" vertical="top" wrapText="1"/>
    </xf>
    <xf numFmtId="14" fontId="3" fillId="0" borderId="1" xfId="0" applyNumberFormat="1" applyFont="1" applyBorder="1" applyAlignment="1">
      <alignment horizontal="left" vertical="top" wrapText="1"/>
    </xf>
    <xf numFmtId="0" fontId="2" fillId="6" borderId="7" xfId="0" applyFont="1" applyFill="1" applyBorder="1" applyAlignment="1">
      <alignment horizontal="left" vertical="center"/>
    </xf>
    <xf numFmtId="0" fontId="2" fillId="6" borderId="8" xfId="0" applyFont="1" applyFill="1" applyBorder="1" applyAlignment="1">
      <alignment horizontal="left" vertical="center"/>
    </xf>
    <xf numFmtId="0" fontId="3" fillId="7"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14" fontId="4" fillId="0" borderId="1" xfId="0" applyNumberFormat="1" applyFont="1" applyBorder="1" applyAlignment="1">
      <alignment horizontal="center" vertical="center"/>
    </xf>
    <xf numFmtId="14" fontId="3" fillId="0" borderId="1" xfId="0" applyNumberFormat="1" applyFont="1" applyBorder="1" applyAlignment="1">
      <alignment horizontal="left" vertical="center"/>
    </xf>
    <xf numFmtId="0" fontId="2" fillId="6" borderId="10" xfId="0" applyFont="1" applyFill="1" applyBorder="1" applyAlignment="1">
      <alignment horizontal="left" vertical="center"/>
    </xf>
    <xf numFmtId="14" fontId="3" fillId="0" borderId="1" xfId="0" applyNumberFormat="1" applyFont="1" applyBorder="1" applyAlignment="1">
      <alignment horizontal="center" vertical="center"/>
    </xf>
    <xf numFmtId="0" fontId="0" fillId="0" borderId="1" xfId="0" applyBorder="1" applyAlignment="1">
      <alignment vertical="center"/>
    </xf>
    <xf numFmtId="0" fontId="6" fillId="2" borderId="1" xfId="0" applyFont="1" applyFill="1" applyBorder="1"/>
    <xf numFmtId="0" fontId="10" fillId="0" borderId="1" xfId="0" applyFont="1" applyBorder="1"/>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2" fillId="0" borderId="1" xfId="0" applyFont="1" applyBorder="1"/>
    <xf numFmtId="0" fontId="13" fillId="0" borderId="1" xfId="0" applyFont="1" applyBorder="1"/>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xf>
    <xf numFmtId="0" fontId="14" fillId="0" borderId="1" xfId="0" applyFont="1" applyBorder="1" applyAlignment="1">
      <alignment horizontal="left" vertical="center"/>
    </xf>
    <xf numFmtId="0" fontId="14" fillId="0" borderId="9" xfId="0" applyFont="1" applyBorder="1" applyAlignment="1">
      <alignment horizontal="left" vertical="center" wrapText="1"/>
    </xf>
    <xf numFmtId="0" fontId="14" fillId="0" borderId="9" xfId="0" applyFont="1" applyBorder="1" applyAlignment="1">
      <alignment horizontal="left" vertical="center"/>
    </xf>
    <xf numFmtId="0" fontId="14" fillId="8" borderId="9" xfId="0" applyFont="1" applyFill="1" applyBorder="1" applyAlignment="1">
      <alignment horizontal="left" vertical="center" wrapText="1"/>
    </xf>
    <xf numFmtId="0" fontId="14" fillId="0" borderId="10" xfId="0" applyFont="1" applyBorder="1" applyAlignment="1">
      <alignment horizontal="left" vertical="center" wrapText="1"/>
    </xf>
    <xf numFmtId="0" fontId="14" fillId="0" borderId="10" xfId="0" applyFont="1" applyBorder="1" applyAlignment="1">
      <alignment horizontal="left" vertical="center"/>
    </xf>
    <xf numFmtId="0" fontId="14" fillId="8" borderId="10"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15" fillId="0" borderId="1" xfId="0" applyFont="1" applyBorder="1" applyAlignment="1">
      <alignment vertical="top"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4" fillId="0" borderId="9" xfId="0" applyFont="1" applyBorder="1" applyAlignment="1">
      <alignment horizontal="center" vertical="center"/>
    </xf>
    <xf numFmtId="14" fontId="15" fillId="0" borderId="1" xfId="0" applyNumberFormat="1" applyFont="1" applyBorder="1" applyAlignment="1">
      <alignment horizontal="center" vertical="center"/>
    </xf>
    <xf numFmtId="0" fontId="16" fillId="3" borderId="1" xfId="0" applyFont="1" applyFill="1" applyBorder="1" applyAlignment="1">
      <alignment horizontal="center" vertical="center"/>
    </xf>
    <xf numFmtId="164" fontId="16" fillId="3" borderId="1" xfId="0" applyNumberFormat="1" applyFont="1" applyFill="1" applyBorder="1" applyAlignment="1">
      <alignment horizontal="center" vertical="center"/>
    </xf>
    <xf numFmtId="0" fontId="2" fillId="6" borderId="5" xfId="0" applyFont="1" applyFill="1" applyBorder="1" applyAlignment="1">
      <alignment horizontal="left" vertical="center"/>
    </xf>
    <xf numFmtId="0" fontId="2" fillId="6" borderId="6" xfId="0" applyFont="1" applyFill="1" applyBorder="1" applyAlignment="1">
      <alignment horizontal="left" vertical="center"/>
    </xf>
    <xf numFmtId="0" fontId="2" fillId="6" borderId="9" xfId="0" applyFont="1" applyFill="1" applyBorder="1" applyAlignment="1">
      <alignment horizontal="left" vertical="center"/>
    </xf>
    <xf numFmtId="0" fontId="3" fillId="7" borderId="1" xfId="2" applyFont="1" applyFill="1" applyBorder="1" applyAlignment="1">
      <alignment horizontal="left" vertical="center" wrapText="1"/>
    </xf>
    <xf numFmtId="0" fontId="21" fillId="7" borderId="1" xfId="2" applyFont="1" applyFill="1" applyBorder="1" applyAlignment="1">
      <alignment horizontal="left" vertical="center" wrapText="1"/>
    </xf>
    <xf numFmtId="0" fontId="22" fillId="10" borderId="0" xfId="0" applyFont="1" applyFill="1" applyAlignment="1">
      <alignment vertical="center"/>
    </xf>
    <xf numFmtId="0" fontId="14" fillId="0" borderId="1" xfId="0" applyFont="1" applyBorder="1" applyAlignment="1">
      <alignment horizontal="center" vertical="center"/>
    </xf>
    <xf numFmtId="0" fontId="3" fillId="0" borderId="0" xfId="0" applyFont="1" applyAlignment="1">
      <alignment horizontal="left" vertical="center"/>
    </xf>
    <xf numFmtId="0" fontId="20" fillId="0" borderId="1" xfId="0" applyFont="1" applyBorder="1" applyAlignment="1">
      <alignment horizontal="center" vertical="center"/>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wrapText="1"/>
    </xf>
    <xf numFmtId="0" fontId="3" fillId="0" borderId="5" xfId="0" applyFont="1" applyBorder="1" applyAlignment="1">
      <alignment horizontal="center" vertical="center"/>
    </xf>
    <xf numFmtId="14" fontId="23" fillId="0" borderId="11" xfId="0" applyNumberFormat="1" applyFont="1" applyBorder="1" applyAlignment="1">
      <alignment horizontal="center" vertical="center"/>
    </xf>
    <xf numFmtId="0" fontId="3" fillId="0" borderId="1" xfId="0" applyFont="1" applyBorder="1"/>
    <xf numFmtId="0" fontId="3" fillId="7" borderId="1" xfId="2" applyFont="1" applyFill="1" applyBorder="1" applyAlignment="1">
      <alignment horizontal="left" vertical="top" wrapText="1"/>
    </xf>
    <xf numFmtId="0" fontId="3" fillId="7" borderId="1" xfId="0" applyFont="1" applyFill="1" applyBorder="1" applyAlignment="1">
      <alignment vertical="center" wrapText="1"/>
    </xf>
    <xf numFmtId="0" fontId="25" fillId="0" borderId="1" xfId="0" applyFont="1" applyBorder="1" applyAlignment="1">
      <alignment vertical="center"/>
    </xf>
    <xf numFmtId="0" fontId="25" fillId="0" borderId="1" xfId="0" applyFont="1" applyBorder="1"/>
    <xf numFmtId="0" fontId="23" fillId="0" borderId="11" xfId="0" applyFont="1" applyBorder="1" applyAlignment="1">
      <alignment horizontal="center" vertical="center"/>
    </xf>
    <xf numFmtId="0" fontId="15" fillId="0" borderId="1" xfId="0" applyFont="1" applyBorder="1"/>
    <xf numFmtId="0" fontId="15" fillId="9" borderId="1" xfId="0" applyFont="1" applyFill="1" applyBorder="1" applyAlignment="1">
      <alignment vertical="center" wrapText="1"/>
    </xf>
    <xf numFmtId="0" fontId="15" fillId="0" borderId="1" xfId="0" applyFont="1" applyBorder="1" applyAlignment="1">
      <alignment horizontal="center" vertical="center"/>
    </xf>
    <xf numFmtId="0" fontId="26" fillId="0" borderId="0" xfId="0" applyFont="1"/>
    <xf numFmtId="0" fontId="25" fillId="0" borderId="2" xfId="0" applyFont="1" applyBorder="1" applyAlignment="1">
      <alignment vertical="center"/>
    </xf>
    <xf numFmtId="0" fontId="0" fillId="0" borderId="11" xfId="0" applyBorder="1" applyAlignment="1">
      <alignment vertical="center"/>
    </xf>
    <xf numFmtId="0" fontId="0" fillId="0" borderId="0" xfId="0" applyAlignment="1">
      <alignment horizontal="left" vertical="center"/>
    </xf>
    <xf numFmtId="0" fontId="20" fillId="12" borderId="1" xfId="0" applyFont="1" applyFill="1" applyBorder="1" applyAlignment="1">
      <alignment horizontal="center" vertical="center"/>
    </xf>
    <xf numFmtId="0" fontId="3" fillId="0" borderId="0" xfId="0" applyFont="1"/>
    <xf numFmtId="0" fontId="3" fillId="0" borderId="0" xfId="0" applyFont="1" applyAlignment="1">
      <alignment horizontal="left"/>
    </xf>
    <xf numFmtId="0" fontId="3" fillId="0" borderId="1" xfId="0" quotePrefix="1" applyFont="1" applyBorder="1" applyAlignment="1">
      <alignment horizontal="left" vertical="top" wrapText="1"/>
    </xf>
    <xf numFmtId="0" fontId="29" fillId="11" borderId="2" xfId="0" applyFont="1" applyFill="1" applyBorder="1" applyAlignment="1">
      <alignment horizontal="left" vertical="center"/>
    </xf>
    <xf numFmtId="0" fontId="29" fillId="11" borderId="3" xfId="0" applyFont="1" applyFill="1" applyBorder="1" applyAlignment="1">
      <alignment horizontal="left" vertical="center"/>
    </xf>
    <xf numFmtId="0" fontId="29" fillId="11" borderId="1" xfId="0" applyFont="1" applyFill="1" applyBorder="1" applyAlignment="1">
      <alignment horizontal="left" vertical="center"/>
    </xf>
    <xf numFmtId="0" fontId="3" fillId="0" borderId="2"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3" fillId="0" borderId="1" xfId="1" applyFont="1" applyBorder="1" applyAlignment="1">
      <alignment horizontal="center" vertical="center"/>
    </xf>
    <xf numFmtId="0" fontId="3" fillId="0" borderId="1" xfId="0" applyFont="1" applyBorder="1" applyAlignment="1">
      <alignment horizontal="left" vertical="center"/>
    </xf>
    <xf numFmtId="0" fontId="34" fillId="2" borderId="11" xfId="0" applyFont="1" applyFill="1" applyBorder="1"/>
    <xf numFmtId="0" fontId="38" fillId="0" borderId="11" xfId="0" applyFont="1" applyBorder="1"/>
    <xf numFmtId="0" fontId="39" fillId="2" borderId="11" xfId="0" applyFont="1" applyFill="1" applyBorder="1" applyAlignment="1">
      <alignment horizontal="center" vertical="center"/>
    </xf>
    <xf numFmtId="0" fontId="39" fillId="2" borderId="11" xfId="0" applyFont="1" applyFill="1" applyBorder="1" applyAlignment="1">
      <alignment horizontal="center" vertical="center" wrapText="1"/>
    </xf>
    <xf numFmtId="0" fontId="40" fillId="0" borderId="11" xfId="0" applyFont="1" applyBorder="1"/>
    <xf numFmtId="0" fontId="41" fillId="0" borderId="11" xfId="0" applyFont="1" applyBorder="1" applyAlignment="1">
      <alignment horizontal="left" vertical="top" wrapText="1"/>
    </xf>
    <xf numFmtId="0" fontId="42" fillId="13" borderId="11" xfId="0" applyFont="1" applyFill="1" applyBorder="1" applyAlignment="1">
      <alignment horizontal="center" vertical="center" wrapText="1"/>
    </xf>
    <xf numFmtId="165" fontId="42" fillId="13" borderId="11" xfId="0" applyNumberFormat="1" applyFont="1" applyFill="1" applyBorder="1" applyAlignment="1">
      <alignment horizontal="center" vertical="center" wrapText="1"/>
    </xf>
    <xf numFmtId="0" fontId="45" fillId="0" borderId="11" xfId="0" applyFont="1" applyBorder="1" applyAlignment="1">
      <alignment horizontal="left" vertical="center" wrapText="1"/>
    </xf>
    <xf numFmtId="0" fontId="46" fillId="0" borderId="15" xfId="0" applyFont="1" applyBorder="1" applyAlignment="1">
      <alignment horizontal="left" vertical="center" wrapText="1"/>
    </xf>
    <xf numFmtId="0" fontId="47" fillId="0" borderId="11" xfId="0" applyFont="1" applyBorder="1" applyAlignment="1">
      <alignment horizontal="left" vertical="center" wrapText="1"/>
    </xf>
    <xf numFmtId="0" fontId="45" fillId="15" borderId="15" xfId="0" applyFont="1" applyFill="1" applyBorder="1" applyAlignment="1">
      <alignment horizontal="left" vertical="center" wrapText="1"/>
    </xf>
    <xf numFmtId="0" fontId="46" fillId="15" borderId="15" xfId="0" applyFont="1" applyFill="1" applyBorder="1" applyAlignment="1">
      <alignment horizontal="left" vertical="center" wrapText="1"/>
    </xf>
    <xf numFmtId="0" fontId="47" fillId="0" borderId="11" xfId="0" applyFont="1" applyBorder="1" applyAlignment="1">
      <alignment horizontal="center" vertical="center" wrapText="1"/>
    </xf>
    <xf numFmtId="14" fontId="46" fillId="0" borderId="11" xfId="0" applyNumberFormat="1" applyFont="1" applyBorder="1" applyAlignment="1">
      <alignment horizontal="center" vertical="center" wrapText="1"/>
    </xf>
    <xf numFmtId="0" fontId="33" fillId="0" borderId="11" xfId="0" applyFont="1" applyBorder="1" applyAlignment="1">
      <alignment horizontal="center" vertical="center" wrapText="1"/>
    </xf>
    <xf numFmtId="14" fontId="47" fillId="0" borderId="11" xfId="0" applyNumberFormat="1" applyFont="1" applyBorder="1" applyAlignment="1">
      <alignment horizontal="center" vertical="center" wrapText="1"/>
    </xf>
    <xf numFmtId="0" fontId="46" fillId="0" borderId="19" xfId="0" applyFont="1" applyBorder="1" applyAlignment="1">
      <alignment horizontal="left" vertical="center" wrapText="1"/>
    </xf>
    <xf numFmtId="0" fontId="46" fillId="15" borderId="19" xfId="0" applyFont="1" applyFill="1" applyBorder="1" applyAlignment="1">
      <alignment horizontal="left" vertical="center" wrapText="1"/>
    </xf>
    <xf numFmtId="0" fontId="47" fillId="15" borderId="11" xfId="0" applyFont="1" applyFill="1" applyBorder="1" applyAlignment="1">
      <alignment horizontal="left" vertical="center" wrapText="1"/>
    </xf>
    <xf numFmtId="0" fontId="47" fillId="0" borderId="11" xfId="0" applyFont="1" applyBorder="1" applyAlignment="1">
      <alignment vertical="center" wrapText="1"/>
    </xf>
    <xf numFmtId="0" fontId="48" fillId="0" borderId="11" xfId="0" applyFont="1" applyBorder="1" applyAlignment="1">
      <alignment vertical="center" wrapText="1"/>
    </xf>
    <xf numFmtId="0" fontId="44" fillId="16" borderId="0" xfId="0" applyFont="1" applyFill="1" applyAlignment="1">
      <alignment vertical="center"/>
    </xf>
    <xf numFmtId="0" fontId="33" fillId="15" borderId="11" xfId="0" applyFont="1" applyFill="1" applyBorder="1" applyAlignment="1">
      <alignment horizontal="left" vertical="center" wrapText="1"/>
    </xf>
    <xf numFmtId="0" fontId="45" fillId="15" borderId="11" xfId="0" applyFont="1" applyFill="1" applyBorder="1" applyAlignment="1">
      <alignment horizontal="left" vertical="top" wrapText="1"/>
    </xf>
    <xf numFmtId="0" fontId="33" fillId="15" borderId="11" xfId="0" quotePrefix="1" applyFont="1" applyFill="1" applyBorder="1" applyAlignment="1">
      <alignment horizontal="left" vertical="center" wrapText="1"/>
    </xf>
    <xf numFmtId="0" fontId="33" fillId="15" borderId="1" xfId="0" applyFont="1" applyFill="1" applyBorder="1" applyAlignment="1">
      <alignment horizontal="left" vertical="center" wrapText="1"/>
    </xf>
    <xf numFmtId="0" fontId="33" fillId="0" borderId="1" xfId="0" applyFont="1" applyBorder="1" applyAlignment="1">
      <alignment vertical="center" wrapText="1"/>
    </xf>
    <xf numFmtId="0" fontId="33" fillId="0" borderId="1" xfId="0" applyFont="1" applyBorder="1" applyAlignment="1">
      <alignment horizontal="center" vertical="center" wrapText="1"/>
    </xf>
    <xf numFmtId="14" fontId="45" fillId="0" borderId="1" xfId="0" applyNumberFormat="1" applyFont="1" applyBorder="1" applyAlignment="1">
      <alignment horizontal="center" vertical="center" wrapText="1"/>
    </xf>
    <xf numFmtId="14" fontId="33" fillId="0" borderId="1" xfId="0" applyNumberFormat="1" applyFont="1" applyBorder="1" applyAlignment="1">
      <alignment horizontal="center" vertical="center" wrapText="1"/>
    </xf>
    <xf numFmtId="0" fontId="33" fillId="0" borderId="1" xfId="0" applyFont="1" applyBorder="1"/>
    <xf numFmtId="3" fontId="33" fillId="0" borderId="1" xfId="0" applyNumberFormat="1" applyFont="1" applyBorder="1" applyAlignment="1">
      <alignment vertical="center" wrapText="1"/>
    </xf>
    <xf numFmtId="0" fontId="46" fillId="0" borderId="11" xfId="0" applyFont="1" applyBorder="1" applyAlignment="1">
      <alignment horizontal="left" vertical="center" wrapText="1"/>
    </xf>
    <xf numFmtId="0" fontId="47" fillId="0" borderId="11" xfId="0" quotePrefix="1" applyFont="1" applyBorder="1" applyAlignment="1">
      <alignment vertical="center" wrapText="1"/>
    </xf>
    <xf numFmtId="14" fontId="47" fillId="0" borderId="11" xfId="0" applyNumberFormat="1" applyFont="1" applyBorder="1" applyAlignment="1">
      <alignment horizontal="center" vertical="center"/>
    </xf>
    <xf numFmtId="0" fontId="33" fillId="0" borderId="11" xfId="0" quotePrefix="1" applyFont="1" applyBorder="1" applyAlignment="1">
      <alignment vertical="center" wrapText="1"/>
    </xf>
    <xf numFmtId="0" fontId="47" fillId="0" borderId="11" xfId="0" applyFont="1" applyBorder="1" applyAlignment="1">
      <alignment wrapText="1"/>
    </xf>
    <xf numFmtId="14" fontId="33" fillId="0" borderId="1" xfId="0" applyNumberFormat="1" applyFont="1" applyBorder="1" applyAlignment="1">
      <alignment horizontal="center" vertical="center"/>
    </xf>
    <xf numFmtId="0" fontId="50" fillId="13" borderId="11" xfId="0" applyFont="1" applyFill="1" applyBorder="1" applyAlignment="1">
      <alignment horizontal="center" vertical="center"/>
    </xf>
    <xf numFmtId="165" fontId="50" fillId="13" borderId="11" xfId="0" applyNumberFormat="1" applyFont="1" applyFill="1" applyBorder="1" applyAlignment="1">
      <alignment horizontal="center" vertical="center"/>
    </xf>
    <xf numFmtId="0" fontId="47" fillId="0" borderId="11" xfId="0" applyFont="1" applyBorder="1" applyAlignment="1">
      <alignment vertical="center"/>
    </xf>
    <xf numFmtId="0" fontId="33" fillId="0" borderId="11" xfId="0" applyFont="1" applyBorder="1" applyAlignment="1">
      <alignment horizontal="left" vertical="center"/>
    </xf>
    <xf numFmtId="0" fontId="47" fillId="0" borderId="11" xfId="0" applyFont="1" applyBorder="1" applyAlignment="1">
      <alignment horizontal="center" vertical="center"/>
    </xf>
    <xf numFmtId="0" fontId="52" fillId="0" borderId="11" xfId="0" applyFont="1" applyBorder="1" applyAlignment="1">
      <alignment vertical="center"/>
    </xf>
    <xf numFmtId="0" fontId="33" fillId="15" borderId="19" xfId="0" applyFont="1" applyFill="1" applyBorder="1" applyAlignment="1">
      <alignment horizontal="left" vertical="center" wrapText="1"/>
    </xf>
    <xf numFmtId="0" fontId="45" fillId="0" borderId="19" xfId="0" applyFont="1" applyBorder="1" applyAlignment="1">
      <alignment horizontal="left" vertical="center" wrapText="1"/>
    </xf>
    <xf numFmtId="0" fontId="47" fillId="15" borderId="16" xfId="0" applyFont="1" applyFill="1" applyBorder="1" applyAlignment="1">
      <alignment horizontal="left" vertical="center" wrapText="1"/>
    </xf>
    <xf numFmtId="0" fontId="47" fillId="0" borderId="16" xfId="0" applyFont="1" applyBorder="1" applyAlignment="1">
      <alignment vertical="center"/>
    </xf>
    <xf numFmtId="14"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0" fontId="52" fillId="0" borderId="16" xfId="0" applyFont="1" applyBorder="1" applyAlignment="1">
      <alignment vertical="center"/>
    </xf>
    <xf numFmtId="0" fontId="47" fillId="0" borderId="1" xfId="0" applyFont="1" applyBorder="1" applyAlignment="1">
      <alignment vertical="center"/>
    </xf>
    <xf numFmtId="0" fontId="33" fillId="0" borderId="15" xfId="0" applyFont="1" applyBorder="1" applyAlignment="1">
      <alignment horizontal="left" vertical="center"/>
    </xf>
    <xf numFmtId="0" fontId="33" fillId="0" borderId="1" xfId="0" applyFont="1" applyBorder="1" applyAlignment="1">
      <alignment horizontal="center" vertical="center"/>
    </xf>
    <xf numFmtId="0" fontId="33" fillId="0" borderId="1" xfId="0" applyFont="1" applyBorder="1" applyAlignment="1">
      <alignment vertical="center"/>
    </xf>
    <xf numFmtId="0" fontId="42" fillId="2" borderId="11" xfId="0" applyFont="1" applyFill="1" applyBorder="1" applyAlignment="1">
      <alignment vertical="center"/>
    </xf>
    <xf numFmtId="0" fontId="42" fillId="2" borderId="11" xfId="0" applyFont="1" applyFill="1" applyBorder="1" applyAlignment="1">
      <alignment horizontal="center" vertical="center"/>
    </xf>
    <xf numFmtId="0" fontId="42" fillId="2" borderId="11" xfId="0" applyFont="1" applyFill="1" applyBorder="1" applyAlignment="1">
      <alignment horizontal="center" vertical="center" wrapText="1"/>
    </xf>
    <xf numFmtId="0" fontId="44" fillId="0" borderId="11" xfId="0" applyFont="1" applyBorder="1" applyAlignment="1">
      <alignment vertical="center"/>
    </xf>
    <xf numFmtId="0" fontId="33" fillId="15" borderId="16" xfId="0" applyFont="1" applyFill="1" applyBorder="1" applyAlignment="1">
      <alignment horizontal="left" vertical="center" wrapText="1"/>
    </xf>
    <xf numFmtId="0" fontId="47" fillId="0" borderId="13" xfId="0" applyFont="1" applyBorder="1" applyAlignment="1">
      <alignment horizontal="center" vertical="center"/>
    </xf>
    <xf numFmtId="14" fontId="47" fillId="0" borderId="1" xfId="0" applyNumberFormat="1" applyFont="1" applyBorder="1" applyAlignment="1">
      <alignment horizontal="center" vertical="center"/>
    </xf>
    <xf numFmtId="0" fontId="47" fillId="0" borderId="1" xfId="0" applyFont="1" applyBorder="1" applyAlignment="1">
      <alignment horizontal="center" vertical="center"/>
    </xf>
    <xf numFmtId="0" fontId="52" fillId="0" borderId="1" xfId="0" applyFont="1" applyBorder="1" applyAlignment="1">
      <alignment vertical="center"/>
    </xf>
    <xf numFmtId="0" fontId="45" fillId="0" borderId="11" xfId="0" applyFont="1" applyBorder="1" applyAlignment="1">
      <alignment horizontal="left" vertical="center"/>
    </xf>
    <xf numFmtId="0" fontId="45" fillId="0" borderId="15" xfId="0" applyFont="1" applyBorder="1" applyAlignment="1">
      <alignment horizontal="left" vertical="center" wrapText="1"/>
    </xf>
    <xf numFmtId="0" fontId="46" fillId="0" borderId="15" xfId="0" applyFont="1" applyBorder="1" applyAlignment="1">
      <alignment horizontal="left" vertical="center"/>
    </xf>
    <xf numFmtId="0" fontId="47" fillId="0" borderId="11" xfId="0" applyFont="1" applyBorder="1" applyAlignment="1">
      <alignment horizontal="left" vertical="center"/>
    </xf>
    <xf numFmtId="0" fontId="46" fillId="0" borderId="19" xfId="0" applyFont="1" applyBorder="1" applyAlignment="1">
      <alignment horizontal="left" vertical="center"/>
    </xf>
    <xf numFmtId="0" fontId="45" fillId="0" borderId="1" xfId="0" applyFont="1" applyBorder="1" applyAlignment="1">
      <alignment horizontal="left" vertical="center"/>
    </xf>
    <xf numFmtId="0" fontId="45" fillId="0" borderId="1" xfId="0" applyFont="1" applyBorder="1" applyAlignment="1">
      <alignment horizontal="left" vertical="center" wrapText="1"/>
    </xf>
    <xf numFmtId="0" fontId="46" fillId="0" borderId="1" xfId="0" applyFont="1" applyBorder="1" applyAlignment="1">
      <alignment horizontal="left" vertical="center"/>
    </xf>
    <xf numFmtId="0" fontId="45" fillId="15" borderId="1" xfId="0" applyFont="1" applyFill="1" applyBorder="1" applyAlignment="1">
      <alignment horizontal="left" vertical="center" wrapText="1"/>
    </xf>
    <xf numFmtId="0" fontId="46" fillId="15" borderId="1" xfId="0" applyFont="1" applyFill="1" applyBorder="1" applyAlignment="1">
      <alignment horizontal="left" vertical="center" wrapText="1"/>
    </xf>
    <xf numFmtId="0" fontId="47" fillId="15" borderId="11" xfId="0" applyFont="1" applyFill="1" applyBorder="1" applyAlignment="1">
      <alignment horizontal="left" vertical="top" wrapText="1"/>
    </xf>
    <xf numFmtId="0" fontId="47" fillId="0" borderId="11" xfId="0" applyFont="1" applyBorder="1" applyAlignment="1">
      <alignment horizontal="left" vertical="top" wrapText="1"/>
    </xf>
    <xf numFmtId="0" fontId="53" fillId="0" borderId="11" xfId="0" applyFont="1" applyBorder="1" applyAlignment="1">
      <alignment vertical="center" wrapText="1"/>
    </xf>
    <xf numFmtId="0" fontId="53" fillId="15" borderId="11" xfId="0" applyFont="1" applyFill="1" applyBorder="1" applyAlignment="1">
      <alignment horizontal="left" vertical="center" wrapText="1"/>
    </xf>
    <xf numFmtId="0" fontId="53" fillId="0" borderId="11" xfId="0" applyFont="1" applyBorder="1" applyAlignment="1">
      <alignment horizontal="left" vertical="center" wrapText="1"/>
    </xf>
    <xf numFmtId="0" fontId="41" fillId="0" borderId="19" xfId="0" applyFont="1" applyBorder="1" applyAlignment="1">
      <alignment horizontal="left" vertical="top" wrapText="1"/>
    </xf>
    <xf numFmtId="0" fontId="41" fillId="15" borderId="19" xfId="0" applyFont="1" applyFill="1" applyBorder="1" applyAlignment="1">
      <alignment horizontal="left" vertical="top" wrapText="1"/>
    </xf>
    <xf numFmtId="0" fontId="33" fillId="0" borderId="0" xfId="0" applyFont="1" applyAlignment="1">
      <alignment wrapText="1"/>
    </xf>
    <xf numFmtId="0" fontId="33" fillId="0" borderId="1" xfId="0" applyFont="1" applyBorder="1" applyAlignment="1">
      <alignment horizontal="left" vertical="center" wrapText="1"/>
    </xf>
    <xf numFmtId="0" fontId="33" fillId="7" borderId="1" xfId="0" applyFont="1" applyFill="1" applyBorder="1" applyAlignment="1">
      <alignment horizontal="left" vertical="center" wrapText="1"/>
    </xf>
    <xf numFmtId="0" fontId="45" fillId="0" borderId="9" xfId="0" applyFont="1" applyBorder="1" applyAlignment="1">
      <alignment horizontal="center" vertical="center"/>
    </xf>
    <xf numFmtId="0" fontId="33" fillId="0" borderId="4" xfId="0" applyFont="1" applyBorder="1" applyAlignment="1">
      <alignment wrapText="1"/>
    </xf>
    <xf numFmtId="0" fontId="33" fillId="0" borderId="11" xfId="0" applyFont="1" applyBorder="1" applyAlignment="1">
      <alignment horizontal="left"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1" fillId="0" borderId="1" xfId="0" applyFont="1" applyBorder="1" applyAlignment="1">
      <alignment horizontal="center" vertical="center"/>
    </xf>
    <xf numFmtId="0" fontId="30" fillId="0" borderId="5" xfId="0" applyFont="1" applyBorder="1" applyAlignment="1">
      <alignment horizontal="center" vertical="center" wrapText="1"/>
    </xf>
    <xf numFmtId="0" fontId="30" fillId="0" borderId="6" xfId="0" applyFont="1" applyBorder="1" applyAlignment="1">
      <alignment horizontal="center" vertical="center" wrapText="1"/>
    </xf>
    <xf numFmtId="0" fontId="30" fillId="0" borderId="9" xfId="0" applyFont="1" applyBorder="1" applyAlignment="1">
      <alignment horizontal="center" vertical="center" wrapText="1"/>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3" fillId="0" borderId="12" xfId="0" applyFont="1" applyBorder="1" applyAlignment="1">
      <alignment horizontal="center" vertical="center"/>
    </xf>
    <xf numFmtId="0" fontId="3" fillId="0" borderId="8" xfId="0" applyFont="1" applyBorder="1" applyAlignment="1">
      <alignment horizontal="center" vertical="center"/>
    </xf>
    <xf numFmtId="0" fontId="20" fillId="0" borderId="12" xfId="0" applyFont="1" applyBorder="1" applyAlignment="1">
      <alignment horizontal="center" vertical="center"/>
    </xf>
    <xf numFmtId="0" fontId="20" fillId="0" borderId="0" xfId="0" applyFont="1" applyBorder="1" applyAlignment="1">
      <alignment horizontal="center" vertical="center"/>
    </xf>
    <xf numFmtId="0" fontId="20" fillId="0" borderId="8" xfId="0" applyFont="1" applyBorder="1" applyAlignment="1">
      <alignment horizontal="center" vertical="center"/>
    </xf>
    <xf numFmtId="0" fontId="44" fillId="17" borderId="20" xfId="0" applyFont="1" applyFill="1" applyBorder="1" applyAlignment="1">
      <alignment horizontal="left" vertical="center" wrapText="1"/>
    </xf>
    <xf numFmtId="0" fontId="36" fillId="0" borderId="21" xfId="0" applyFont="1" applyBorder="1" applyAlignment="1">
      <alignment wrapText="1"/>
    </xf>
    <xf numFmtId="0" fontId="36" fillId="0" borderId="22" xfId="0" applyFont="1" applyBorder="1" applyAlignment="1">
      <alignment wrapText="1"/>
    </xf>
    <xf numFmtId="0" fontId="44" fillId="14" borderId="13" xfId="0" applyFont="1" applyFill="1" applyBorder="1" applyAlignment="1">
      <alignment horizontal="left" vertical="center" wrapText="1"/>
    </xf>
    <xf numFmtId="0" fontId="36" fillId="0" borderId="14" xfId="0" applyFont="1" applyBorder="1" applyAlignment="1">
      <alignment wrapText="1"/>
    </xf>
    <xf numFmtId="0" fontId="36" fillId="0" borderId="15" xfId="0" applyFont="1" applyBorder="1" applyAlignment="1">
      <alignment wrapText="1"/>
    </xf>
    <xf numFmtId="0" fontId="42" fillId="13" borderId="16" xfId="0" applyFont="1" applyFill="1" applyBorder="1" applyAlignment="1">
      <alignment horizontal="center" vertical="center" wrapText="1"/>
    </xf>
    <xf numFmtId="0" fontId="36" fillId="0" borderId="17" xfId="0" applyFont="1" applyBorder="1" applyAlignment="1">
      <alignment wrapText="1"/>
    </xf>
    <xf numFmtId="0" fontId="36" fillId="0" borderId="18" xfId="0" applyFont="1" applyBorder="1" applyAlignment="1">
      <alignment wrapText="1"/>
    </xf>
    <xf numFmtId="0" fontId="35" fillId="0" borderId="13" xfId="0" applyFont="1" applyBorder="1" applyAlignment="1">
      <alignment horizontal="left"/>
    </xf>
    <xf numFmtId="0" fontId="36" fillId="0" borderId="14" xfId="0" applyFont="1" applyBorder="1"/>
    <xf numFmtId="0" fontId="36" fillId="0" borderId="15" xfId="0" applyFont="1" applyBorder="1"/>
    <xf numFmtId="0" fontId="37" fillId="0" borderId="13" xfId="0" applyFont="1" applyBorder="1" applyAlignment="1">
      <alignment horizontal="left"/>
    </xf>
    <xf numFmtId="0" fontId="43" fillId="13" borderId="13" xfId="0" applyFont="1" applyFill="1" applyBorder="1" applyAlignment="1">
      <alignment horizontal="center" vertical="center" wrapText="1"/>
    </xf>
    <xf numFmtId="0" fontId="2" fillId="5" borderId="5" xfId="0" applyFont="1" applyFill="1" applyBorder="1" applyAlignment="1">
      <alignment horizontal="left" vertical="center"/>
    </xf>
    <xf numFmtId="0" fontId="2" fillId="5" borderId="6" xfId="0" applyFont="1" applyFill="1" applyBorder="1" applyAlignment="1">
      <alignment horizontal="left" vertical="center"/>
    </xf>
    <xf numFmtId="0" fontId="2" fillId="5" borderId="9" xfId="0" applyFont="1" applyFill="1" applyBorder="1" applyAlignment="1">
      <alignment horizontal="left" vertical="center"/>
    </xf>
    <xf numFmtId="0" fontId="2" fillId="6" borderId="7" xfId="0" applyFont="1" applyFill="1" applyBorder="1" applyAlignment="1">
      <alignment horizontal="left" vertical="center"/>
    </xf>
    <xf numFmtId="0" fontId="2" fillId="6" borderId="8" xfId="0" applyFont="1" applyFill="1" applyBorder="1" applyAlignment="1">
      <alignment horizontal="left" vertical="center"/>
    </xf>
    <xf numFmtId="0" fontId="2" fillId="6" borderId="10" xfId="0" applyFont="1" applyFill="1" applyBorder="1" applyAlignment="1">
      <alignment horizontal="left" vertical="center"/>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xf>
    <xf numFmtId="0" fontId="5" fillId="4" borderId="1" xfId="0" applyFont="1" applyFill="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2" fillId="5" borderId="1" xfId="0" applyFont="1" applyFill="1" applyBorder="1" applyAlignment="1">
      <alignment horizontal="left" vertical="center"/>
    </xf>
    <xf numFmtId="0" fontId="2" fillId="5" borderId="2" xfId="0" applyFont="1" applyFill="1" applyBorder="1" applyAlignment="1">
      <alignment horizontal="left" vertical="center"/>
    </xf>
    <xf numFmtId="0" fontId="2" fillId="6" borderId="1" xfId="0" applyFont="1" applyFill="1" applyBorder="1" applyAlignment="1">
      <alignment horizontal="left" vertical="center"/>
    </xf>
    <xf numFmtId="0" fontId="2" fillId="6" borderId="3" xfId="0" applyFont="1" applyFill="1" applyBorder="1" applyAlignment="1">
      <alignment horizontal="left"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xf>
    <xf numFmtId="0" fontId="24" fillId="4" borderId="1" xfId="0" applyFont="1" applyFill="1" applyBorder="1" applyAlignment="1">
      <alignment horizontal="center"/>
    </xf>
    <xf numFmtId="0" fontId="7" fillId="0" borderId="5" xfId="0" applyFont="1" applyBorder="1" applyAlignment="1">
      <alignment horizontal="center"/>
    </xf>
    <xf numFmtId="0" fontId="8" fillId="0" borderId="6" xfId="0" applyFont="1" applyBorder="1" applyAlignment="1">
      <alignment horizontal="center"/>
    </xf>
    <xf numFmtId="0" fontId="8" fillId="0" borderId="9" xfId="0" applyFont="1" applyBorder="1" applyAlignment="1">
      <alignment horizontal="center"/>
    </xf>
    <xf numFmtId="0" fontId="9" fillId="0" borderId="5" xfId="0" applyFont="1" applyBorder="1" applyAlignment="1">
      <alignment horizontal="left"/>
    </xf>
    <xf numFmtId="0" fontId="9" fillId="0" borderId="6" xfId="0" applyFont="1" applyBorder="1" applyAlignment="1">
      <alignment horizontal="left"/>
    </xf>
    <xf numFmtId="0" fontId="9" fillId="0" borderId="9" xfId="0" applyFont="1" applyBorder="1" applyAlignment="1">
      <alignment horizontal="left"/>
    </xf>
    <xf numFmtId="0" fontId="17" fillId="4" borderId="1" xfId="0" applyFont="1" applyFill="1" applyBorder="1" applyAlignment="1">
      <alignment horizontal="center"/>
    </xf>
    <xf numFmtId="0" fontId="7" fillId="0" borderId="5" xfId="0" applyFont="1" applyBorder="1" applyAlignment="1">
      <alignment horizontal="left"/>
    </xf>
    <xf numFmtId="0" fontId="8" fillId="0" borderId="6" xfId="0" applyFont="1" applyBorder="1" applyAlignment="1">
      <alignment horizontal="left"/>
    </xf>
    <xf numFmtId="0" fontId="8" fillId="0" borderId="9" xfId="0" applyFont="1" applyBorder="1" applyAlignment="1">
      <alignment horizontal="left"/>
    </xf>
    <xf numFmtId="0" fontId="36" fillId="0" borderId="17" xfId="0" applyFont="1" applyBorder="1"/>
    <xf numFmtId="0" fontId="36" fillId="0" borderId="18" xfId="0" applyFont="1" applyBorder="1"/>
    <xf numFmtId="0" fontId="36" fillId="0" borderId="21" xfId="0" applyFont="1" applyBorder="1"/>
    <xf numFmtId="0" fontId="36" fillId="0" borderId="22" xfId="0" applyFont="1" applyBorder="1"/>
    <xf numFmtId="0" fontId="49" fillId="0" borderId="13" xfId="0" applyFont="1" applyBorder="1" applyAlignment="1">
      <alignment horizontal="left"/>
    </xf>
    <xf numFmtId="0" fontId="42" fillId="13" borderId="13" xfId="0" applyFont="1" applyFill="1" applyBorder="1" applyAlignment="1">
      <alignment horizontal="center" vertical="center" wrapText="1"/>
    </xf>
    <xf numFmtId="0" fontId="44" fillId="17" borderId="20" xfId="0" applyFont="1" applyFill="1" applyBorder="1" applyAlignment="1">
      <alignment horizontal="left" vertical="center"/>
    </xf>
    <xf numFmtId="0" fontId="51" fillId="14" borderId="13" xfId="0" applyFont="1" applyFill="1" applyBorder="1" applyAlignment="1">
      <alignment horizontal="left" vertical="center"/>
    </xf>
    <xf numFmtId="0" fontId="50" fillId="13" borderId="16" xfId="0" applyFont="1" applyFill="1" applyBorder="1" applyAlignment="1">
      <alignment horizontal="center" vertical="center"/>
    </xf>
    <xf numFmtId="0" fontId="50" fillId="13" borderId="16" xfId="0" applyFont="1" applyFill="1" applyBorder="1" applyAlignment="1">
      <alignment horizontal="center" vertical="center" wrapText="1"/>
    </xf>
    <xf numFmtId="0" fontId="42" fillId="13" borderId="16" xfId="0" applyFont="1" applyFill="1" applyBorder="1" applyAlignment="1">
      <alignment horizontal="center"/>
    </xf>
    <xf numFmtId="0" fontId="43" fillId="13" borderId="13" xfId="0" applyFont="1" applyFill="1" applyBorder="1" applyAlignment="1">
      <alignment horizontal="center"/>
    </xf>
    <xf numFmtId="0" fontId="44" fillId="17" borderId="23" xfId="0" applyFont="1" applyFill="1" applyBorder="1" applyAlignment="1">
      <alignment horizontal="left" vertical="center"/>
    </xf>
    <xf numFmtId="0" fontId="36" fillId="0" borderId="0" xfId="0" applyFont="1"/>
    <xf numFmtId="0" fontId="36" fillId="0" borderId="24" xfId="0" applyFont="1" applyBorder="1"/>
    <xf numFmtId="0" fontId="42" fillId="13" borderId="16" xfId="0" applyFont="1" applyFill="1" applyBorder="1" applyAlignment="1">
      <alignment horizontal="center" vertical="center"/>
    </xf>
    <xf numFmtId="0" fontId="43" fillId="13" borderId="13" xfId="0" applyFont="1" applyFill="1" applyBorder="1" applyAlignment="1">
      <alignment horizontal="center" vertical="center"/>
    </xf>
    <xf numFmtId="0" fontId="18" fillId="5" borderId="5" xfId="0" applyFont="1" applyFill="1" applyBorder="1" applyAlignment="1">
      <alignment horizontal="left" vertical="center"/>
    </xf>
    <xf numFmtId="0" fontId="18" fillId="5" borderId="6" xfId="0" applyFont="1" applyFill="1" applyBorder="1" applyAlignment="1">
      <alignment horizontal="left" vertical="center"/>
    </xf>
    <xf numFmtId="0" fontId="18" fillId="5" borderId="9" xfId="0" applyFont="1" applyFill="1" applyBorder="1" applyAlignment="1">
      <alignment horizontal="left" vertical="center"/>
    </xf>
    <xf numFmtId="0" fontId="16" fillId="3" borderId="1" xfId="0" applyFont="1" applyFill="1" applyBorder="1" applyAlignment="1">
      <alignment horizontal="center" vertical="center"/>
    </xf>
    <xf numFmtId="0" fontId="16" fillId="3"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9" fillId="4" borderId="1" xfId="0" applyFont="1" applyFill="1" applyBorder="1" applyAlignment="1">
      <alignment horizontal="center" vertical="center"/>
    </xf>
    <xf numFmtId="0" fontId="7" fillId="0" borderId="1" xfId="0" applyFont="1" applyBorder="1" applyAlignment="1">
      <alignment horizontal="left" vertical="center"/>
    </xf>
    <xf numFmtId="0" fontId="8" fillId="0" borderId="1" xfId="0" applyFont="1" applyBorder="1" applyAlignment="1">
      <alignment horizontal="left" vertical="center"/>
    </xf>
    <xf numFmtId="0" fontId="17" fillId="4" borderId="1" xfId="0" applyFont="1" applyFill="1" applyBorder="1" applyAlignment="1">
      <alignment horizontal="center" vertical="center"/>
    </xf>
    <xf numFmtId="0" fontId="9" fillId="0" borderId="1" xfId="0" applyFont="1" applyBorder="1" applyAlignment="1">
      <alignment horizontal="left" vertical="center"/>
    </xf>
    <xf numFmtId="0" fontId="2" fillId="6" borderId="5" xfId="0" applyFont="1" applyFill="1" applyBorder="1" applyAlignment="1">
      <alignment horizontal="left" vertical="center"/>
    </xf>
    <xf numFmtId="0" fontId="2" fillId="6" borderId="6" xfId="0" applyFont="1" applyFill="1" applyBorder="1" applyAlignment="1">
      <alignment horizontal="left" vertical="center"/>
    </xf>
    <xf numFmtId="0" fontId="2" fillId="6" borderId="9" xfId="0" applyFont="1" applyFill="1" applyBorder="1" applyAlignment="1">
      <alignment horizontal="left" vertical="center"/>
    </xf>
    <xf numFmtId="0" fontId="5" fillId="4" borderId="1" xfId="0" applyFont="1" applyFill="1" applyBorder="1" applyAlignment="1">
      <alignment horizontal="center" vertical="center"/>
    </xf>
    <xf numFmtId="0" fontId="7" fillId="0" borderId="1" xfId="0" applyFont="1" applyBorder="1" applyAlignment="1">
      <alignment horizontal="center"/>
    </xf>
    <xf numFmtId="0" fontId="8" fillId="0" borderId="1" xfId="0" applyFont="1" applyBorder="1" applyAlignment="1">
      <alignment horizontal="center"/>
    </xf>
    <xf numFmtId="0" fontId="9" fillId="0" borderId="1" xfId="0" applyFont="1" applyBorder="1" applyAlignment="1">
      <alignment horizontal="center"/>
    </xf>
    <xf numFmtId="0" fontId="5" fillId="4" borderId="1" xfId="0" applyFont="1" applyFill="1" applyBorder="1" applyAlignment="1">
      <alignment horizontal="center"/>
    </xf>
    <xf numFmtId="0" fontId="51" fillId="14" borderId="20" xfId="0" applyFont="1" applyFill="1" applyBorder="1" applyAlignment="1">
      <alignment horizontal="left" vertical="center"/>
    </xf>
    <xf numFmtId="0" fontId="3" fillId="0" borderId="1" xfId="0" applyFont="1" applyFill="1" applyBorder="1" applyAlignment="1">
      <alignment horizontal="left" vertical="center" wrapText="1"/>
    </xf>
  </cellXfs>
  <cellStyles count="3">
    <cellStyle name="Hyperlink" xfId="1" builtinId="8"/>
    <cellStyle name="Normal" xfId="0" builtinId="0"/>
    <cellStyle name="Normal_Sheet1" xfId="2"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1136073</xdr:colOff>
      <xdr:row>6</xdr:row>
      <xdr:rowOff>13855</xdr:rowOff>
    </xdr:from>
    <xdr:to>
      <xdr:col>3</xdr:col>
      <xdr:colOff>1584129</xdr:colOff>
      <xdr:row>29</xdr:row>
      <xdr:rowOff>96982</xdr:rowOff>
    </xdr:to>
    <xdr:pic>
      <xdr:nvPicPr>
        <xdr:cNvPr id="3" name="Picture 2">
          <a:extLst>
            <a:ext uri="{FF2B5EF4-FFF2-40B4-BE49-F238E27FC236}">
              <a16:creationId xmlns:a16="http://schemas.microsoft.com/office/drawing/2014/main" id="{2A4F4871-6C1F-2033-5741-BB686B6701E2}"/>
            </a:ext>
          </a:extLst>
        </xdr:cNvPr>
        <xdr:cNvPicPr>
          <a:picLocks noChangeAspect="1"/>
        </xdr:cNvPicPr>
      </xdr:nvPicPr>
      <xdr:blipFill>
        <a:blip xmlns:r="http://schemas.openxmlformats.org/officeDocument/2006/relationships" r:embed="rId1"/>
        <a:stretch>
          <a:fillRect/>
        </a:stretch>
      </xdr:blipFill>
      <xdr:spPr>
        <a:xfrm>
          <a:off x="1136073" y="1205346"/>
          <a:ext cx="8539111" cy="42256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130630</xdr:colOff>
      <xdr:row>0</xdr:row>
      <xdr:rowOff>0</xdr:rowOff>
    </xdr:from>
    <xdr:to>
      <xdr:col>13</xdr:col>
      <xdr:colOff>120384</xdr:colOff>
      <xdr:row>22</xdr:row>
      <xdr:rowOff>133605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3556615" y="0"/>
          <a:ext cx="7640320" cy="4514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163286</xdr:colOff>
      <xdr:row>5</xdr:row>
      <xdr:rowOff>163285</xdr:rowOff>
    </xdr:from>
    <xdr:to>
      <xdr:col>7</xdr:col>
      <xdr:colOff>236765</xdr:colOff>
      <xdr:row>27</xdr:row>
      <xdr:rowOff>178253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63195" y="1433830"/>
          <a:ext cx="15922625" cy="4037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74279</xdr:colOff>
      <xdr:row>0</xdr:row>
      <xdr:rowOff>0</xdr:rowOff>
    </xdr:from>
    <xdr:to>
      <xdr:col>12</xdr:col>
      <xdr:colOff>586955</xdr:colOff>
      <xdr:row>29</xdr:row>
      <xdr:rowOff>143435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5092680" y="0"/>
          <a:ext cx="6685280" cy="58026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65314</xdr:colOff>
      <xdr:row>0</xdr:row>
      <xdr:rowOff>65314</xdr:rowOff>
    </xdr:from>
    <xdr:to>
      <xdr:col>12</xdr:col>
      <xdr:colOff>612009</xdr:colOff>
      <xdr:row>24</xdr:row>
      <xdr:rowOff>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15022830" y="64770"/>
          <a:ext cx="6383655" cy="44996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272143</xdr:colOff>
      <xdr:row>5</xdr:row>
      <xdr:rowOff>95683</xdr:rowOff>
    </xdr:from>
    <xdr:to>
      <xdr:col>3</xdr:col>
      <xdr:colOff>2579914</xdr:colOff>
      <xdr:row>25</xdr:row>
      <xdr:rowOff>52954</xdr:rowOff>
    </xdr:to>
    <xdr:pic>
      <xdr:nvPicPr>
        <xdr:cNvPr id="3" name="Picture 2">
          <a:extLst>
            <a:ext uri="{FF2B5EF4-FFF2-40B4-BE49-F238E27FC236}">
              <a16:creationId xmlns:a16="http://schemas.microsoft.com/office/drawing/2014/main" id="{42440F03-4BAE-9A45-DDD9-5AE156D89A59}"/>
            </a:ext>
          </a:extLst>
        </xdr:cNvPr>
        <xdr:cNvPicPr>
          <a:picLocks noChangeAspect="1"/>
        </xdr:cNvPicPr>
      </xdr:nvPicPr>
      <xdr:blipFill>
        <a:blip xmlns:r="http://schemas.openxmlformats.org/officeDocument/2006/relationships" r:embed="rId1"/>
        <a:stretch>
          <a:fillRect/>
        </a:stretch>
      </xdr:blipFill>
      <xdr:spPr>
        <a:xfrm>
          <a:off x="1426029" y="1499940"/>
          <a:ext cx="7293428" cy="36584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2024743</xdr:colOff>
      <xdr:row>5</xdr:row>
      <xdr:rowOff>54428</xdr:rowOff>
    </xdr:from>
    <xdr:to>
      <xdr:col>4</xdr:col>
      <xdr:colOff>1132114</xdr:colOff>
      <xdr:row>30</xdr:row>
      <xdr:rowOff>0</xdr:rowOff>
    </xdr:to>
    <xdr:pic>
      <xdr:nvPicPr>
        <xdr:cNvPr id="3" name="Picture 2">
          <a:extLst>
            <a:ext uri="{FF2B5EF4-FFF2-40B4-BE49-F238E27FC236}">
              <a16:creationId xmlns:a16="http://schemas.microsoft.com/office/drawing/2014/main" id="{7A08A7EF-2507-C830-4B76-6A3EFBE2BAD8}"/>
            </a:ext>
          </a:extLst>
        </xdr:cNvPr>
        <xdr:cNvPicPr>
          <a:picLocks noChangeAspect="1"/>
        </xdr:cNvPicPr>
      </xdr:nvPicPr>
      <xdr:blipFill>
        <a:blip xmlns:r="http://schemas.openxmlformats.org/officeDocument/2006/relationships" r:embed="rId1"/>
        <a:stretch>
          <a:fillRect/>
        </a:stretch>
      </xdr:blipFill>
      <xdr:spPr>
        <a:xfrm>
          <a:off x="2024743" y="1328057"/>
          <a:ext cx="9144000" cy="4572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315685</xdr:colOff>
      <xdr:row>5</xdr:row>
      <xdr:rowOff>152400</xdr:rowOff>
    </xdr:from>
    <xdr:to>
      <xdr:col>4</xdr:col>
      <xdr:colOff>3200399</xdr:colOff>
      <xdr:row>30</xdr:row>
      <xdr:rowOff>5569</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315595" y="1419225"/>
          <a:ext cx="11852910" cy="44246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2019300</xdr:colOff>
      <xdr:row>5</xdr:row>
      <xdr:rowOff>133350</xdr:rowOff>
    </xdr:from>
    <xdr:to>
      <xdr:col>3</xdr:col>
      <xdr:colOff>1409700</xdr:colOff>
      <xdr:row>29</xdr:row>
      <xdr:rowOff>75009</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2019300" y="1403985"/>
          <a:ext cx="8488680" cy="43307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76200</xdr:colOff>
      <xdr:row>5</xdr:row>
      <xdr:rowOff>29412</xdr:rowOff>
    </xdr:from>
    <xdr:to>
      <xdr:col>4</xdr:col>
      <xdr:colOff>2360191</xdr:colOff>
      <xdr:row>29</xdr:row>
      <xdr:rowOff>133349</xdr:rowOff>
    </xdr:to>
    <xdr:pic>
      <xdr:nvPicPr>
        <xdr:cNvPr id="2" name="Picture 1">
          <a:extLst>
            <a:ext uri="{FF2B5EF4-FFF2-40B4-BE49-F238E27FC236}">
              <a16:creationId xmlns:a16="http://schemas.microsoft.com/office/drawing/2014/main" id="{F33B2537-490B-4619-84CF-82B2FC7CE1CE}"/>
            </a:ext>
          </a:extLst>
        </xdr:cNvPr>
        <xdr:cNvPicPr>
          <a:picLocks noChangeAspect="1"/>
        </xdr:cNvPicPr>
      </xdr:nvPicPr>
      <xdr:blipFill>
        <a:blip xmlns:r="http://schemas.openxmlformats.org/officeDocument/2006/relationships" r:embed="rId1"/>
        <a:stretch>
          <a:fillRect/>
        </a:stretch>
      </xdr:blipFill>
      <xdr:spPr>
        <a:xfrm>
          <a:off x="4297680" y="1240992"/>
          <a:ext cx="9141991" cy="44930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1981200</xdr:colOff>
      <xdr:row>5</xdr:row>
      <xdr:rowOff>38100</xdr:rowOff>
    </xdr:from>
    <xdr:to>
      <xdr:col>3</xdr:col>
      <xdr:colOff>2573656</xdr:colOff>
      <xdr:row>30</xdr:row>
      <xdr:rowOff>1168</xdr:rowOff>
    </xdr:to>
    <xdr:pic>
      <xdr:nvPicPr>
        <xdr:cNvPr id="2" name="Picture 1">
          <a:extLst>
            <a:ext uri="{FF2B5EF4-FFF2-40B4-BE49-F238E27FC236}">
              <a16:creationId xmlns:a16="http://schemas.microsoft.com/office/drawing/2014/main" id="{0312A2D7-8758-47E3-9A5D-FB91B72E0D6E}"/>
            </a:ext>
          </a:extLst>
        </xdr:cNvPr>
        <xdr:cNvPicPr>
          <a:picLocks noChangeAspect="1"/>
        </xdr:cNvPicPr>
      </xdr:nvPicPr>
      <xdr:blipFill>
        <a:blip xmlns:r="http://schemas.openxmlformats.org/officeDocument/2006/relationships" r:embed="rId1"/>
        <a:stretch>
          <a:fillRect/>
        </a:stretch>
      </xdr:blipFill>
      <xdr:spPr>
        <a:xfrm>
          <a:off x="6202680" y="1249680"/>
          <a:ext cx="4486275" cy="453229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5</xdr:row>
      <xdr:rowOff>38100</xdr:rowOff>
    </xdr:from>
    <xdr:to>
      <xdr:col>3</xdr:col>
      <xdr:colOff>2371725</xdr:colOff>
      <xdr:row>29</xdr:row>
      <xdr:rowOff>149933</xdr:rowOff>
    </xdr:to>
    <xdr:pic>
      <xdr:nvPicPr>
        <xdr:cNvPr id="2" name="Picture 1">
          <a:extLst>
            <a:ext uri="{FF2B5EF4-FFF2-40B4-BE49-F238E27FC236}">
              <a16:creationId xmlns:a16="http://schemas.microsoft.com/office/drawing/2014/main" id="{99508284-8D3A-40B0-9B42-9C382AFE7E9B}"/>
            </a:ext>
          </a:extLst>
        </xdr:cNvPr>
        <xdr:cNvPicPr>
          <a:picLocks noChangeAspect="1"/>
        </xdr:cNvPicPr>
      </xdr:nvPicPr>
      <xdr:blipFill>
        <a:blip xmlns:r="http://schemas.openxmlformats.org/officeDocument/2006/relationships" r:embed="rId1"/>
        <a:stretch>
          <a:fillRect/>
        </a:stretch>
      </xdr:blipFill>
      <xdr:spPr>
        <a:xfrm>
          <a:off x="5227320" y="1287780"/>
          <a:ext cx="4497705" cy="450095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57151</xdr:colOff>
      <xdr:row>2</xdr:row>
      <xdr:rowOff>41564</xdr:rowOff>
    </xdr:from>
    <xdr:to>
      <xdr:col>18</xdr:col>
      <xdr:colOff>206851</xdr:colOff>
      <xdr:row>19</xdr:row>
      <xdr:rowOff>166254</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13072110" y="467995"/>
          <a:ext cx="12524105" cy="332486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workbookViewId="0">
      <selection activeCell="D23" sqref="D23"/>
    </sheetView>
  </sheetViews>
  <sheetFormatPr defaultColWidth="9" defaultRowHeight="14.4"/>
  <cols>
    <col min="1" max="1" width="14.33203125" customWidth="1"/>
    <col min="2" max="2" width="41.33203125" customWidth="1"/>
    <col min="3" max="3" width="38.109375" customWidth="1"/>
    <col min="4" max="4" width="37.21875" customWidth="1"/>
    <col min="5" max="5" width="14" customWidth="1"/>
  </cols>
  <sheetData>
    <row r="1" spans="1:5" ht="15" customHeight="1">
      <c r="A1" s="179" t="s">
        <v>0</v>
      </c>
      <c r="B1" s="179"/>
      <c r="C1" s="179"/>
      <c r="D1" s="179"/>
      <c r="E1" s="73"/>
    </row>
    <row r="2" spans="1:5" ht="11.25" customHeight="1">
      <c r="A2" s="179"/>
      <c r="B2" s="179"/>
      <c r="C2" s="179"/>
      <c r="D2" s="179"/>
      <c r="E2" s="73"/>
    </row>
    <row r="3" spans="1:5" ht="42.75" customHeight="1">
      <c r="A3" s="80" t="s">
        <v>1</v>
      </c>
      <c r="B3" s="180" t="s">
        <v>468</v>
      </c>
      <c r="C3" s="181"/>
      <c r="D3" s="182"/>
      <c r="E3" s="73"/>
    </row>
    <row r="4" spans="1:5" ht="16.8">
      <c r="A4" s="78" t="s">
        <v>3</v>
      </c>
      <c r="B4" s="78" t="s">
        <v>4</v>
      </c>
      <c r="C4" s="78" t="s">
        <v>5</v>
      </c>
      <c r="D4" s="79" t="s">
        <v>6</v>
      </c>
      <c r="E4" s="78" t="s">
        <v>7</v>
      </c>
    </row>
    <row r="5" spans="1:5" ht="16.8">
      <c r="A5" s="74">
        <v>1</v>
      </c>
      <c r="B5" s="84" t="s">
        <v>471</v>
      </c>
      <c r="C5" s="86" t="s">
        <v>471</v>
      </c>
      <c r="D5" s="84" t="s">
        <v>474</v>
      </c>
      <c r="E5" s="74"/>
    </row>
    <row r="6" spans="1:5" ht="16.8">
      <c r="A6" s="53">
        <v>2</v>
      </c>
      <c r="B6" s="84" t="s">
        <v>462</v>
      </c>
      <c r="C6" s="86" t="s">
        <v>462</v>
      </c>
      <c r="D6" s="84" t="s">
        <v>475</v>
      </c>
      <c r="E6" s="53"/>
    </row>
    <row r="7" spans="1:5" ht="16.8">
      <c r="A7" s="53">
        <v>3</v>
      </c>
      <c r="B7" s="81" t="s">
        <v>463</v>
      </c>
      <c r="C7" s="86" t="s">
        <v>463</v>
      </c>
      <c r="D7" s="81" t="s">
        <v>476</v>
      </c>
      <c r="E7" s="53"/>
    </row>
    <row r="8" spans="1:5" ht="16.8">
      <c r="A8" s="82">
        <v>4</v>
      </c>
      <c r="B8" s="81" t="s">
        <v>472</v>
      </c>
      <c r="C8" s="86" t="s">
        <v>472</v>
      </c>
      <c r="D8" s="81" t="s">
        <v>477</v>
      </c>
      <c r="E8" s="15"/>
    </row>
    <row r="9" spans="1:5" ht="16.8">
      <c r="A9" s="188">
        <v>5</v>
      </c>
      <c r="B9" s="176" t="s">
        <v>464</v>
      </c>
      <c r="C9" s="86" t="s">
        <v>479</v>
      </c>
      <c r="D9" s="176" t="s">
        <v>474</v>
      </c>
      <c r="E9" s="176"/>
    </row>
    <row r="10" spans="1:5" ht="16.8">
      <c r="A10" s="189"/>
      <c r="B10" s="178"/>
      <c r="C10" s="86" t="s">
        <v>484</v>
      </c>
      <c r="D10" s="178"/>
      <c r="E10" s="177"/>
    </row>
    <row r="11" spans="1:5" ht="16.8">
      <c r="A11" s="190"/>
      <c r="B11" s="177"/>
      <c r="C11" s="86" t="s">
        <v>478</v>
      </c>
      <c r="D11" s="177"/>
      <c r="E11" s="183"/>
    </row>
    <row r="12" spans="1:5" ht="16.8">
      <c r="A12" s="83">
        <v>6</v>
      </c>
      <c r="B12" s="84" t="s">
        <v>465</v>
      </c>
      <c r="C12" s="86" t="s">
        <v>482</v>
      </c>
      <c r="D12" s="81" t="s">
        <v>477</v>
      </c>
      <c r="E12" s="184"/>
    </row>
    <row r="13" spans="1:5" ht="16.8">
      <c r="A13" s="186">
        <v>7</v>
      </c>
      <c r="B13" s="176" t="s">
        <v>473</v>
      </c>
      <c r="C13" s="86" t="s">
        <v>483</v>
      </c>
      <c r="D13" s="176" t="s">
        <v>476</v>
      </c>
      <c r="E13" s="185"/>
    </row>
    <row r="14" spans="1:5" ht="16.8">
      <c r="A14" s="187"/>
      <c r="B14" s="177"/>
      <c r="C14" s="86" t="s">
        <v>314</v>
      </c>
      <c r="D14" s="177"/>
      <c r="E14" s="183"/>
    </row>
    <row r="15" spans="1:5" ht="16.8">
      <c r="A15" s="83">
        <v>8</v>
      </c>
      <c r="B15" s="81" t="s">
        <v>466</v>
      </c>
      <c r="C15" s="86" t="s">
        <v>485</v>
      </c>
      <c r="D15" s="84" t="s">
        <v>475</v>
      </c>
      <c r="E15" s="184"/>
    </row>
    <row r="16" spans="1:5" ht="16.8">
      <c r="A16" s="176">
        <v>9</v>
      </c>
      <c r="B16" s="176" t="s">
        <v>467</v>
      </c>
      <c r="C16" s="86" t="s">
        <v>480</v>
      </c>
      <c r="D16" s="176" t="s">
        <v>474</v>
      </c>
      <c r="E16" s="185"/>
    </row>
    <row r="17" spans="1:5" ht="16.8">
      <c r="A17" s="178"/>
      <c r="B17" s="178"/>
      <c r="C17" s="86" t="s">
        <v>481</v>
      </c>
      <c r="D17" s="178"/>
      <c r="E17" s="176"/>
    </row>
    <row r="18" spans="1:5" ht="16.8">
      <c r="A18" s="177"/>
      <c r="B18" s="177"/>
      <c r="C18" s="86" t="s">
        <v>486</v>
      </c>
      <c r="D18" s="177"/>
      <c r="E18" s="177"/>
    </row>
    <row r="21" spans="1:5" ht="16.8">
      <c r="A21" s="75"/>
      <c r="B21" s="75"/>
    </row>
    <row r="24" spans="1:5" ht="16.8">
      <c r="B24" s="76"/>
      <c r="C24" s="76"/>
      <c r="D24" s="76"/>
      <c r="E24" s="52"/>
    </row>
    <row r="25" spans="1:5" ht="16.8">
      <c r="B25" s="76"/>
      <c r="C25" s="76"/>
    </row>
  </sheetData>
  <mergeCells count="15">
    <mergeCell ref="A1:D2"/>
    <mergeCell ref="B3:D3"/>
    <mergeCell ref="E9:E10"/>
    <mergeCell ref="E11:E13"/>
    <mergeCell ref="E14:E16"/>
    <mergeCell ref="A16:A18"/>
    <mergeCell ref="A13:A14"/>
    <mergeCell ref="B9:B11"/>
    <mergeCell ref="A9:A11"/>
    <mergeCell ref="E17:E18"/>
    <mergeCell ref="D9:D11"/>
    <mergeCell ref="B16:B18"/>
    <mergeCell ref="B13:B14"/>
    <mergeCell ref="D13:D14"/>
    <mergeCell ref="D16:D18"/>
  </mergeCells>
  <hyperlinks>
    <hyperlink ref="C5" location="'Giỏ hàng'!A2" display="Giỏ hàng" xr:uid="{00000000-0004-0000-0000-000000000000}"/>
    <hyperlink ref="C6" location="'Đặt bàn'!A2" display="Đặt bàn" xr:uid="{865850D2-07C9-4F02-8A90-DCFE7480BC12}"/>
    <hyperlink ref="C7" location="Order!A1" display="Order" xr:uid="{1EE261B1-1A26-4060-A75C-5C609487CFFB}"/>
    <hyperlink ref="C8" location="'Lịch sử đặt hàng'!A1" display="Lịch sử đặt hàng" xr:uid="{010057E6-5AC0-4912-A9F0-199F94FE9551}"/>
    <hyperlink ref="C9" location="'Danh sách bàn '!A1" display="Danh sách bàn" xr:uid="{720D64BD-756D-4052-8F93-39CABFB92028}"/>
    <hyperlink ref="C10" location="'Cập nhật bàn'!A1" display="Cập nhật bàn" xr:uid="{5D811D3B-7B7D-4B05-AF21-5CEB873E0345}"/>
    <hyperlink ref="C11" location="'Thêm bàn'!A1" display="Thêm bàn" xr:uid="{232CE25F-92FE-48A6-B72C-4EA09C95E0A1}"/>
    <hyperlink ref="C12" location="'Danh sách đặt bàn'!A1" display="Danh sách đặt bàn" xr:uid="{387ED191-0D6E-42E6-85B1-DEFE4DA7B971}"/>
    <hyperlink ref="C13" location="'Danh sách khuyến mãi'!A1" display="Danh sách khuyến mãi" xr:uid="{4CF9C1C9-3E3F-4056-85CC-5F5DF04DDB2B}"/>
    <hyperlink ref="C14" location="'Thêm khuyến mãi'!A1" display="Thêm khuyến mãi" xr:uid="{DE955F35-BEB7-4C2E-A868-582B1D6F4E29}"/>
    <hyperlink ref="C15" location="'Thống kê '!A1" display="Thống kê" xr:uid="{F4059997-0D1E-4C7C-86C7-F03FEDBF56BE}"/>
    <hyperlink ref="C16" location="'Danh sách kho '!A1" display="Danh sách kho" xr:uid="{53820F28-694F-4220-B41C-72775CEB0853}"/>
    <hyperlink ref="C17" location="'Thêm nguyên liệu'!A1" display="Thêm nguyên liệu" xr:uid="{A2F14B1D-8129-4C3D-A9D2-1ECCF37131D8}"/>
    <hyperlink ref="C18" location="'Cập nhật nguyên liệu'!A1" display="Chỉnh sửa nguyên liệu" xr:uid="{5AB2B59B-7F69-4EC1-A01F-E88D682341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499984740745262"/>
  </sheetPr>
  <dimension ref="A1:N1010"/>
  <sheetViews>
    <sheetView zoomScale="55" zoomScaleNormal="55" workbookViewId="0">
      <selection activeCell="B1" sqref="B1:F1"/>
    </sheetView>
  </sheetViews>
  <sheetFormatPr defaultColWidth="14.44140625" defaultRowHeight="15" customHeight="1"/>
  <cols>
    <col min="1" max="1" width="17.5546875" customWidth="1"/>
    <col min="2" max="2" width="50.33203125" customWidth="1"/>
    <col min="3" max="3" width="50" customWidth="1"/>
    <col min="4" max="4" width="36" customWidth="1"/>
    <col min="5" max="5" width="56" customWidth="1"/>
    <col min="6" max="6" width="54.5546875" customWidth="1"/>
    <col min="7" max="7" width="12.109375" customWidth="1"/>
    <col min="8" max="8" width="15.88671875" customWidth="1"/>
    <col min="9" max="9" width="17" customWidth="1"/>
    <col min="10" max="10" width="12.109375" customWidth="1"/>
    <col min="11" max="11" width="15.88671875" customWidth="1"/>
    <col min="12" max="12" width="17" customWidth="1"/>
    <col min="13" max="13" width="11.33203125" customWidth="1"/>
    <col min="14" max="26" width="9.109375" customWidth="1"/>
  </cols>
  <sheetData>
    <row r="1" spans="1:6" ht="23.25" customHeight="1">
      <c r="A1" s="88" t="s">
        <v>12</v>
      </c>
      <c r="B1" s="200" t="s">
        <v>468</v>
      </c>
      <c r="C1" s="201"/>
      <c r="D1" s="201"/>
      <c r="E1" s="201"/>
      <c r="F1" s="202"/>
    </row>
    <row r="2" spans="1:6" ht="14.25" customHeight="1">
      <c r="A2" s="88" t="s">
        <v>13</v>
      </c>
      <c r="B2" s="203" t="s">
        <v>471</v>
      </c>
      <c r="C2" s="201"/>
      <c r="D2" s="201"/>
      <c r="E2" s="201"/>
      <c r="F2" s="202"/>
    </row>
    <row r="3" spans="1:6" ht="14.25" customHeight="1">
      <c r="A3" s="89"/>
      <c r="B3" s="90" t="s">
        <v>14</v>
      </c>
      <c r="C3" s="90" t="s">
        <v>15</v>
      </c>
      <c r="D3" s="90" t="s">
        <v>16</v>
      </c>
      <c r="E3" s="91" t="s">
        <v>17</v>
      </c>
      <c r="F3" s="90" t="s">
        <v>18</v>
      </c>
    </row>
    <row r="4" spans="1:6" ht="14.25" customHeight="1">
      <c r="A4" s="92" t="s">
        <v>19</v>
      </c>
      <c r="B4" s="93">
        <f>COUNTA(A35:A75)- 1</f>
        <v>40</v>
      </c>
      <c r="C4" s="93">
        <f>COUNTIF(G:G,"Failed")</f>
        <v>4</v>
      </c>
      <c r="D4" s="93">
        <f>COUNTIF(G:G,"Untested")</f>
        <v>0</v>
      </c>
      <c r="E4" s="93">
        <f>COUNTIF(G:G,"Blocked")</f>
        <v>1</v>
      </c>
      <c r="F4" s="93">
        <f t="shared" ref="F4:F5" si="0">B4</f>
        <v>40</v>
      </c>
    </row>
    <row r="5" spans="1:6" ht="14.25" customHeight="1">
      <c r="A5" s="92" t="s">
        <v>20</v>
      </c>
      <c r="B5" s="93">
        <f>COUNTA(A59:A75)</f>
        <v>17</v>
      </c>
      <c r="C5" s="93">
        <f>COUNTIF(J:J,"Failed")</f>
        <v>0</v>
      </c>
      <c r="D5" s="93">
        <f>COUNTIF(J:J,"Untested")</f>
        <v>0</v>
      </c>
      <c r="E5" s="93">
        <f>COUNTIF(J:J,"Blocked")</f>
        <v>0</v>
      </c>
      <c r="F5" s="93">
        <f t="shared" si="0"/>
        <v>17</v>
      </c>
    </row>
    <row r="6" spans="1:6" ht="14.25" customHeight="1"/>
    <row r="7" spans="1:6" ht="14.25" customHeight="1"/>
    <row r="8" spans="1:6" ht="14.25" customHeight="1"/>
    <row r="9" spans="1:6" ht="14.25" customHeight="1"/>
    <row r="10" spans="1:6" ht="14.25" customHeight="1"/>
    <row r="11" spans="1:6" ht="14.25" customHeight="1"/>
    <row r="12" spans="1:6" ht="14.25" customHeight="1"/>
    <row r="13" spans="1:6" ht="14.25" customHeight="1"/>
    <row r="14" spans="1:6" ht="14.25" customHeight="1"/>
    <row r="15" spans="1:6" ht="14.25" customHeight="1"/>
    <row r="16" spans="1:6" ht="14.25" customHeight="1"/>
    <row r="17" spans="1:13" ht="14.25" customHeight="1"/>
    <row r="18" spans="1:13" ht="14.25" customHeight="1"/>
    <row r="19" spans="1:13" ht="14.25" customHeight="1"/>
    <row r="20" spans="1:13" ht="14.25" customHeight="1"/>
    <row r="21" spans="1:13" ht="14.25" customHeight="1"/>
    <row r="22" spans="1:13" ht="14.25" customHeight="1"/>
    <row r="23" spans="1:13" ht="14.25" customHeight="1"/>
    <row r="24" spans="1:13" ht="14.25" customHeight="1"/>
    <row r="25" spans="1:13" ht="14.25" customHeight="1"/>
    <row r="26" spans="1:13" ht="14.25" customHeight="1"/>
    <row r="27" spans="1:13" ht="14.25" customHeight="1"/>
    <row r="28" spans="1:13" ht="14.25" customHeight="1"/>
    <row r="29" spans="1:13" ht="14.25" customHeight="1"/>
    <row r="30" spans="1:13" ht="14.25" customHeight="1"/>
    <row r="31" spans="1:13" ht="14.4">
      <c r="A31" s="197" t="s">
        <v>21</v>
      </c>
      <c r="B31" s="197" t="s">
        <v>7</v>
      </c>
      <c r="C31" s="197" t="s">
        <v>22</v>
      </c>
      <c r="D31" s="197" t="s">
        <v>23</v>
      </c>
      <c r="E31" s="197" t="s">
        <v>24</v>
      </c>
      <c r="F31" s="197" t="s">
        <v>25</v>
      </c>
      <c r="G31" s="204" t="s">
        <v>26</v>
      </c>
      <c r="H31" s="195"/>
      <c r="I31" s="195"/>
      <c r="J31" s="195"/>
      <c r="K31" s="195"/>
      <c r="L31" s="196"/>
      <c r="M31" s="197" t="s">
        <v>27</v>
      </c>
    </row>
    <row r="32" spans="1:13" ht="14.4">
      <c r="A32" s="198"/>
      <c r="B32" s="198"/>
      <c r="C32" s="198"/>
      <c r="D32" s="198"/>
      <c r="E32" s="198"/>
      <c r="F32" s="198"/>
      <c r="G32" s="204" t="s">
        <v>28</v>
      </c>
      <c r="H32" s="195"/>
      <c r="I32" s="196"/>
      <c r="J32" s="204" t="s">
        <v>29</v>
      </c>
      <c r="K32" s="195"/>
      <c r="L32" s="196"/>
      <c r="M32" s="198"/>
    </row>
    <row r="33" spans="1:14" ht="33.6">
      <c r="A33" s="199"/>
      <c r="B33" s="199"/>
      <c r="C33" s="199"/>
      <c r="D33" s="199"/>
      <c r="E33" s="199"/>
      <c r="F33" s="199"/>
      <c r="G33" s="94" t="s">
        <v>30</v>
      </c>
      <c r="H33" s="95" t="s">
        <v>31</v>
      </c>
      <c r="I33" s="94" t="s">
        <v>32</v>
      </c>
      <c r="J33" s="94" t="s">
        <v>30</v>
      </c>
      <c r="K33" s="94" t="s">
        <v>31</v>
      </c>
      <c r="L33" s="94" t="s">
        <v>32</v>
      </c>
      <c r="M33" s="199"/>
    </row>
    <row r="34" spans="1:14" ht="14.4">
      <c r="A34" s="194" t="s">
        <v>469</v>
      </c>
      <c r="B34" s="195"/>
      <c r="C34" s="195"/>
      <c r="D34" s="195"/>
      <c r="E34" s="195"/>
      <c r="F34" s="195"/>
      <c r="G34" s="195"/>
      <c r="H34" s="195"/>
      <c r="I34" s="195"/>
      <c r="J34" s="195"/>
      <c r="K34" s="195"/>
      <c r="L34" s="195"/>
      <c r="M34" s="196"/>
    </row>
    <row r="35" spans="1:14" ht="33.6">
      <c r="A35" s="96" t="s">
        <v>487</v>
      </c>
      <c r="B35" s="97" t="s">
        <v>488</v>
      </c>
      <c r="C35" s="97" t="s">
        <v>33</v>
      </c>
      <c r="D35" s="98"/>
      <c r="E35" s="99" t="s">
        <v>35</v>
      </c>
      <c r="F35" s="100" t="s">
        <v>35</v>
      </c>
      <c r="G35" s="101" t="s">
        <v>36</v>
      </c>
      <c r="H35" s="102">
        <v>45768</v>
      </c>
      <c r="I35" s="103" t="s">
        <v>474</v>
      </c>
      <c r="J35" s="101" t="s">
        <v>36</v>
      </c>
      <c r="K35" s="104"/>
      <c r="L35" s="101"/>
      <c r="M35" s="97" t="s">
        <v>33</v>
      </c>
    </row>
    <row r="36" spans="1:14" ht="33.6">
      <c r="A36" s="96" t="s">
        <v>489</v>
      </c>
      <c r="B36" s="105" t="s">
        <v>490</v>
      </c>
      <c r="C36" s="105" t="s">
        <v>33</v>
      </c>
      <c r="D36" s="98"/>
      <c r="E36" s="106" t="s">
        <v>35</v>
      </c>
      <c r="F36" s="100" t="s">
        <v>35</v>
      </c>
      <c r="G36" s="101" t="s">
        <v>36</v>
      </c>
      <c r="H36" s="102">
        <v>45768</v>
      </c>
      <c r="I36" s="103" t="s">
        <v>474</v>
      </c>
      <c r="J36" s="101" t="s">
        <v>36</v>
      </c>
      <c r="K36" s="104"/>
      <c r="L36" s="101"/>
      <c r="M36" s="105" t="s">
        <v>33</v>
      </c>
    </row>
    <row r="37" spans="1:14" ht="33.6">
      <c r="A37" s="96" t="s">
        <v>491</v>
      </c>
      <c r="B37" s="107" t="s">
        <v>492</v>
      </c>
      <c r="C37" s="108"/>
      <c r="D37" s="98"/>
      <c r="E37" s="106" t="s">
        <v>493</v>
      </c>
      <c r="F37" s="106" t="s">
        <v>493</v>
      </c>
      <c r="G37" s="101" t="s">
        <v>36</v>
      </c>
      <c r="H37" s="102">
        <v>45768</v>
      </c>
      <c r="I37" s="103" t="s">
        <v>474</v>
      </c>
      <c r="J37" s="101" t="s">
        <v>36</v>
      </c>
      <c r="K37" s="104"/>
      <c r="L37" s="101"/>
      <c r="M37" s="109"/>
    </row>
    <row r="38" spans="1:14" ht="33.6">
      <c r="A38" s="96" t="s">
        <v>494</v>
      </c>
      <c r="B38" s="107" t="s">
        <v>495</v>
      </c>
      <c r="C38" s="108"/>
      <c r="D38" s="108"/>
      <c r="E38" s="106" t="s">
        <v>35</v>
      </c>
      <c r="F38" s="106" t="s">
        <v>35</v>
      </c>
      <c r="G38" s="101" t="s">
        <v>36</v>
      </c>
      <c r="H38" s="102">
        <v>45769</v>
      </c>
      <c r="I38" s="103" t="s">
        <v>474</v>
      </c>
      <c r="J38" s="101" t="s">
        <v>36</v>
      </c>
      <c r="K38" s="108"/>
      <c r="L38" s="108"/>
      <c r="M38" s="108"/>
      <c r="N38" s="110"/>
    </row>
    <row r="39" spans="1:14" ht="33.6">
      <c r="A39" s="96" t="s">
        <v>496</v>
      </c>
      <c r="B39" s="107" t="s">
        <v>497</v>
      </c>
      <c r="C39" s="108"/>
      <c r="D39" s="108"/>
      <c r="E39" s="107" t="s">
        <v>35</v>
      </c>
      <c r="F39" s="107" t="s">
        <v>35</v>
      </c>
      <c r="G39" s="101" t="s">
        <v>36</v>
      </c>
      <c r="H39" s="102">
        <v>45770</v>
      </c>
      <c r="I39" s="103" t="s">
        <v>474</v>
      </c>
      <c r="J39" s="101" t="s">
        <v>36</v>
      </c>
      <c r="K39" s="108"/>
      <c r="L39" s="108"/>
      <c r="M39" s="108"/>
    </row>
    <row r="40" spans="1:14" ht="50.4">
      <c r="A40" s="96" t="s">
        <v>498</v>
      </c>
      <c r="B40" s="107" t="s">
        <v>499</v>
      </c>
      <c r="C40" s="108"/>
      <c r="D40" s="108"/>
      <c r="E40" s="107" t="s">
        <v>500</v>
      </c>
      <c r="F40" s="107" t="s">
        <v>500</v>
      </c>
      <c r="G40" s="101" t="s">
        <v>36</v>
      </c>
      <c r="H40" s="102"/>
      <c r="I40" s="103" t="s">
        <v>474</v>
      </c>
      <c r="J40" s="101" t="s">
        <v>36</v>
      </c>
      <c r="K40" s="108"/>
      <c r="L40" s="108"/>
      <c r="M40" s="108"/>
    </row>
    <row r="41" spans="1:14" ht="33.6">
      <c r="A41" s="96" t="s">
        <v>501</v>
      </c>
      <c r="B41" s="107" t="s">
        <v>502</v>
      </c>
      <c r="C41" s="108"/>
      <c r="D41" s="108"/>
      <c r="E41" s="107" t="s">
        <v>35</v>
      </c>
      <c r="F41" s="107" t="s">
        <v>35</v>
      </c>
      <c r="G41" s="101" t="s">
        <v>36</v>
      </c>
      <c r="H41" s="102">
        <v>45771</v>
      </c>
      <c r="I41" s="103" t="s">
        <v>474</v>
      </c>
      <c r="J41" s="101" t="s">
        <v>36</v>
      </c>
      <c r="K41" s="108"/>
      <c r="L41" s="108"/>
      <c r="M41" s="108"/>
    </row>
    <row r="42" spans="1:14" ht="50.4">
      <c r="A42" s="96" t="s">
        <v>503</v>
      </c>
      <c r="B42" s="107" t="s">
        <v>504</v>
      </c>
      <c r="C42" s="108"/>
      <c r="D42" s="108"/>
      <c r="E42" s="107" t="s">
        <v>505</v>
      </c>
      <c r="F42" s="107" t="s">
        <v>505</v>
      </c>
      <c r="G42" s="101" t="s">
        <v>36</v>
      </c>
      <c r="H42" s="102"/>
      <c r="I42" s="103" t="s">
        <v>474</v>
      </c>
      <c r="J42" s="101" t="s">
        <v>36</v>
      </c>
      <c r="K42" s="108"/>
      <c r="L42" s="108"/>
      <c r="M42" s="108"/>
    </row>
    <row r="43" spans="1:14" ht="33.6">
      <c r="A43" s="96" t="s">
        <v>506</v>
      </c>
      <c r="B43" s="107" t="s">
        <v>507</v>
      </c>
      <c r="C43" s="108"/>
      <c r="D43" s="108"/>
      <c r="E43" s="107" t="s">
        <v>508</v>
      </c>
      <c r="F43" s="107" t="s">
        <v>508</v>
      </c>
      <c r="G43" s="101" t="s">
        <v>36</v>
      </c>
      <c r="H43" s="102">
        <v>45772</v>
      </c>
      <c r="I43" s="103" t="s">
        <v>474</v>
      </c>
      <c r="J43" s="101" t="s">
        <v>36</v>
      </c>
      <c r="K43" s="108"/>
      <c r="L43" s="108"/>
      <c r="M43" s="108"/>
    </row>
    <row r="44" spans="1:14" ht="50.4">
      <c r="A44" s="96" t="s">
        <v>509</v>
      </c>
      <c r="B44" s="107" t="s">
        <v>510</v>
      </c>
      <c r="C44" s="108"/>
      <c r="D44" s="108"/>
      <c r="E44" s="107" t="s">
        <v>511</v>
      </c>
      <c r="F44" s="107" t="s">
        <v>511</v>
      </c>
      <c r="G44" s="101" t="s">
        <v>36</v>
      </c>
      <c r="H44" s="102"/>
      <c r="I44" s="103" t="s">
        <v>474</v>
      </c>
      <c r="J44" s="101" t="s">
        <v>36</v>
      </c>
      <c r="K44" s="108"/>
      <c r="L44" s="108"/>
      <c r="M44" s="108"/>
    </row>
    <row r="45" spans="1:14" ht="33.6">
      <c r="A45" s="96" t="s">
        <v>512</v>
      </c>
      <c r="B45" s="107" t="s">
        <v>513</v>
      </c>
      <c r="C45" s="108"/>
      <c r="D45" s="108"/>
      <c r="E45" s="107" t="s">
        <v>508</v>
      </c>
      <c r="F45" s="107" t="s">
        <v>508</v>
      </c>
      <c r="G45" s="101" t="s">
        <v>36</v>
      </c>
      <c r="H45" s="102"/>
      <c r="I45" s="103" t="s">
        <v>474</v>
      </c>
      <c r="J45" s="101" t="s">
        <v>36</v>
      </c>
      <c r="K45" s="108"/>
      <c r="L45" s="108"/>
      <c r="M45" s="108"/>
    </row>
    <row r="46" spans="1:14" ht="33.6">
      <c r="A46" s="96" t="s">
        <v>514</v>
      </c>
      <c r="B46" s="107" t="s">
        <v>515</v>
      </c>
      <c r="C46" s="108"/>
      <c r="D46" s="108"/>
      <c r="E46" s="107" t="s">
        <v>508</v>
      </c>
      <c r="F46" s="107" t="s">
        <v>508</v>
      </c>
      <c r="G46" s="101" t="s">
        <v>36</v>
      </c>
      <c r="H46" s="102"/>
      <c r="I46" s="103" t="s">
        <v>474</v>
      </c>
      <c r="J46" s="101" t="s">
        <v>36</v>
      </c>
      <c r="K46" s="108"/>
      <c r="L46" s="108"/>
      <c r="M46" s="108"/>
    </row>
    <row r="47" spans="1:14" ht="33.6">
      <c r="A47" s="96" t="s">
        <v>516</v>
      </c>
      <c r="B47" s="111" t="s">
        <v>517</v>
      </c>
      <c r="C47" s="108"/>
      <c r="D47" s="108"/>
      <c r="E47" s="107" t="s">
        <v>35</v>
      </c>
      <c r="F47" s="107" t="s">
        <v>35</v>
      </c>
      <c r="G47" s="101" t="s">
        <v>36</v>
      </c>
      <c r="H47" s="102"/>
      <c r="I47" s="103" t="s">
        <v>474</v>
      </c>
      <c r="J47" s="101" t="s">
        <v>36</v>
      </c>
      <c r="K47" s="108"/>
      <c r="L47" s="108"/>
      <c r="M47" s="108"/>
    </row>
    <row r="48" spans="1:14" ht="33.6">
      <c r="A48" s="96" t="s">
        <v>518</v>
      </c>
      <c r="B48" s="107" t="s">
        <v>519</v>
      </c>
      <c r="C48" s="108"/>
      <c r="D48" s="108"/>
      <c r="E48" s="112" t="s">
        <v>520</v>
      </c>
      <c r="F48" s="112" t="s">
        <v>520</v>
      </c>
      <c r="G48" s="101" t="s">
        <v>36</v>
      </c>
      <c r="H48" s="102"/>
      <c r="I48" s="103" t="s">
        <v>474</v>
      </c>
      <c r="J48" s="101" t="s">
        <v>36</v>
      </c>
      <c r="K48" s="108"/>
      <c r="L48" s="108"/>
      <c r="M48" s="108"/>
    </row>
    <row r="49" spans="1:13" ht="33.6">
      <c r="A49" s="96" t="s">
        <v>521</v>
      </c>
      <c r="B49" s="111" t="s">
        <v>522</v>
      </c>
      <c r="C49" s="108"/>
      <c r="D49" s="108"/>
      <c r="E49" s="112" t="s">
        <v>520</v>
      </c>
      <c r="F49" s="112" t="s">
        <v>520</v>
      </c>
      <c r="G49" s="101" t="s">
        <v>36</v>
      </c>
      <c r="H49" s="102"/>
      <c r="I49" s="103" t="s">
        <v>474</v>
      </c>
      <c r="J49" s="101" t="s">
        <v>36</v>
      </c>
      <c r="K49" s="108"/>
      <c r="L49" s="108"/>
      <c r="M49" s="108"/>
    </row>
    <row r="50" spans="1:13" ht="33.6">
      <c r="A50" s="96" t="s">
        <v>523</v>
      </c>
      <c r="B50" s="111" t="s">
        <v>524</v>
      </c>
      <c r="C50" s="108"/>
      <c r="D50" s="108"/>
      <c r="E50" s="111" t="s">
        <v>35</v>
      </c>
      <c r="F50" s="107" t="s">
        <v>35</v>
      </c>
      <c r="G50" s="101" t="s">
        <v>36</v>
      </c>
      <c r="H50" s="102">
        <v>45773</v>
      </c>
      <c r="I50" s="103" t="s">
        <v>474</v>
      </c>
      <c r="J50" s="101" t="s">
        <v>36</v>
      </c>
      <c r="K50" s="108"/>
      <c r="L50" s="108"/>
      <c r="M50" s="108"/>
    </row>
    <row r="51" spans="1:13" ht="16.8">
      <c r="A51" s="96" t="s">
        <v>525</v>
      </c>
      <c r="B51" s="111" t="s">
        <v>526</v>
      </c>
      <c r="C51" s="108"/>
      <c r="D51" s="108"/>
      <c r="E51" s="113" t="s">
        <v>527</v>
      </c>
      <c r="F51" s="113" t="s">
        <v>527</v>
      </c>
      <c r="G51" s="101" t="s">
        <v>36</v>
      </c>
      <c r="H51" s="102"/>
      <c r="I51" s="103" t="s">
        <v>474</v>
      </c>
      <c r="J51" s="101" t="s">
        <v>36</v>
      </c>
      <c r="K51" s="108"/>
      <c r="L51" s="108"/>
      <c r="M51" s="108"/>
    </row>
    <row r="52" spans="1:13" ht="50.4">
      <c r="A52" s="96" t="s">
        <v>528</v>
      </c>
      <c r="B52" s="111" t="s">
        <v>529</v>
      </c>
      <c r="C52" s="108"/>
      <c r="D52" s="108"/>
      <c r="E52" s="111" t="s">
        <v>530</v>
      </c>
      <c r="F52" s="111" t="s">
        <v>530</v>
      </c>
      <c r="G52" s="101" t="s">
        <v>36</v>
      </c>
      <c r="H52" s="102"/>
      <c r="I52" s="103" t="s">
        <v>474</v>
      </c>
      <c r="J52" s="101" t="s">
        <v>36</v>
      </c>
      <c r="K52" s="108"/>
      <c r="L52" s="108"/>
      <c r="M52" s="108"/>
    </row>
    <row r="53" spans="1:13" ht="33.6">
      <c r="A53" s="96" t="s">
        <v>531</v>
      </c>
      <c r="B53" s="111" t="s">
        <v>532</v>
      </c>
      <c r="C53" s="108"/>
      <c r="D53" s="108"/>
      <c r="E53" s="111" t="s">
        <v>35</v>
      </c>
      <c r="F53" s="111" t="s">
        <v>35</v>
      </c>
      <c r="G53" s="101" t="s">
        <v>36</v>
      </c>
      <c r="H53" s="102"/>
      <c r="I53" s="103" t="s">
        <v>474</v>
      </c>
      <c r="J53" s="101" t="s">
        <v>36</v>
      </c>
      <c r="K53" s="108"/>
      <c r="L53" s="108"/>
      <c r="M53" s="108"/>
    </row>
    <row r="54" spans="1:13" ht="33.6">
      <c r="A54" s="96" t="s">
        <v>533</v>
      </c>
      <c r="B54" s="111" t="s">
        <v>534</v>
      </c>
      <c r="C54" s="108"/>
      <c r="D54" s="108"/>
      <c r="E54" s="111" t="s">
        <v>35</v>
      </c>
      <c r="F54" s="111" t="s">
        <v>35</v>
      </c>
      <c r="G54" s="101" t="s">
        <v>36</v>
      </c>
      <c r="H54" s="102"/>
      <c r="I54" s="103" t="s">
        <v>474</v>
      </c>
      <c r="J54" s="101" t="s">
        <v>36</v>
      </c>
      <c r="K54" s="108"/>
      <c r="L54" s="108"/>
      <c r="M54" s="108"/>
    </row>
    <row r="55" spans="1:13" ht="33.6">
      <c r="A55" s="96" t="s">
        <v>535</v>
      </c>
      <c r="B55" s="111" t="s">
        <v>536</v>
      </c>
      <c r="C55" s="108"/>
      <c r="D55" s="108"/>
      <c r="E55" s="111" t="s">
        <v>35</v>
      </c>
      <c r="F55" s="111" t="s">
        <v>35</v>
      </c>
      <c r="G55" s="101" t="s">
        <v>36</v>
      </c>
      <c r="H55" s="102"/>
      <c r="I55" s="103" t="s">
        <v>474</v>
      </c>
      <c r="J55" s="101" t="s">
        <v>36</v>
      </c>
      <c r="K55" s="108"/>
      <c r="L55" s="108"/>
      <c r="M55" s="108"/>
    </row>
    <row r="56" spans="1:13" ht="33.6">
      <c r="A56" s="96" t="s">
        <v>537</v>
      </c>
      <c r="B56" s="111" t="s">
        <v>538</v>
      </c>
      <c r="C56" s="108"/>
      <c r="D56" s="108"/>
      <c r="E56" s="111" t="s">
        <v>259</v>
      </c>
      <c r="F56" s="111" t="s">
        <v>259</v>
      </c>
      <c r="G56" s="101" t="s">
        <v>36</v>
      </c>
      <c r="H56" s="102">
        <v>45774</v>
      </c>
      <c r="I56" s="103" t="s">
        <v>474</v>
      </c>
      <c r="J56" s="101" t="s">
        <v>36</v>
      </c>
      <c r="K56" s="108"/>
      <c r="L56" s="108"/>
      <c r="M56" s="108"/>
    </row>
    <row r="57" spans="1:13" ht="50.4">
      <c r="A57" s="96" t="s">
        <v>539</v>
      </c>
      <c r="B57" s="111" t="s">
        <v>540</v>
      </c>
      <c r="C57" s="108"/>
      <c r="D57" s="108"/>
      <c r="E57" s="111" t="s">
        <v>541</v>
      </c>
      <c r="F57" s="111" t="s">
        <v>541</v>
      </c>
      <c r="G57" s="101" t="s">
        <v>36</v>
      </c>
      <c r="H57" s="102">
        <v>45775</v>
      </c>
      <c r="I57" s="103" t="s">
        <v>474</v>
      </c>
      <c r="J57" s="101" t="s">
        <v>36</v>
      </c>
      <c r="K57" s="108"/>
      <c r="L57" s="108"/>
      <c r="M57" s="108"/>
    </row>
    <row r="58" spans="1:13" ht="14.4">
      <c r="A58" s="191" t="s">
        <v>470</v>
      </c>
      <c r="B58" s="192"/>
      <c r="C58" s="192"/>
      <c r="D58" s="192"/>
      <c r="E58" s="192"/>
      <c r="F58" s="192"/>
      <c r="G58" s="192"/>
      <c r="H58" s="192"/>
      <c r="I58" s="192"/>
      <c r="J58" s="192"/>
      <c r="K58" s="192"/>
      <c r="L58" s="192"/>
      <c r="M58" s="193"/>
    </row>
    <row r="59" spans="1:13" ht="50.4">
      <c r="A59" s="114" t="s">
        <v>542</v>
      </c>
      <c r="B59" s="115" t="s">
        <v>543</v>
      </c>
      <c r="C59" s="115" t="s">
        <v>544</v>
      </c>
      <c r="D59" s="115" t="s">
        <v>34</v>
      </c>
      <c r="E59" s="115" t="s">
        <v>545</v>
      </c>
      <c r="F59" s="115" t="s">
        <v>545</v>
      </c>
      <c r="G59" s="116" t="s">
        <v>36</v>
      </c>
      <c r="H59" s="117">
        <v>45768</v>
      </c>
      <c r="I59" s="103" t="s">
        <v>474</v>
      </c>
      <c r="J59" s="116" t="s">
        <v>36</v>
      </c>
      <c r="K59" s="118">
        <v>45771</v>
      </c>
      <c r="L59" s="103" t="s">
        <v>474</v>
      </c>
      <c r="M59" s="115"/>
    </row>
    <row r="60" spans="1:13" ht="50.4">
      <c r="A60" s="114" t="s">
        <v>546</v>
      </c>
      <c r="B60" s="115" t="s">
        <v>547</v>
      </c>
      <c r="C60" s="115" t="s">
        <v>548</v>
      </c>
      <c r="D60" s="115" t="s">
        <v>34</v>
      </c>
      <c r="E60" s="115" t="s">
        <v>549</v>
      </c>
      <c r="F60" s="115" t="s">
        <v>549</v>
      </c>
      <c r="G60" s="116" t="s">
        <v>36</v>
      </c>
      <c r="H60" s="117">
        <v>45768</v>
      </c>
      <c r="I60" s="103" t="s">
        <v>474</v>
      </c>
      <c r="J60" s="116" t="s">
        <v>36</v>
      </c>
      <c r="K60" s="118">
        <v>45771</v>
      </c>
      <c r="L60" s="103" t="s">
        <v>474</v>
      </c>
      <c r="M60" s="115"/>
    </row>
    <row r="61" spans="1:13" ht="33.6">
      <c r="A61" s="114" t="s">
        <v>550</v>
      </c>
      <c r="B61" s="115" t="s">
        <v>551</v>
      </c>
      <c r="C61" s="115" t="s">
        <v>552</v>
      </c>
      <c r="D61" s="115" t="s">
        <v>34</v>
      </c>
      <c r="E61" s="115" t="s">
        <v>553</v>
      </c>
      <c r="F61" s="115" t="s">
        <v>553</v>
      </c>
      <c r="G61" s="116" t="s">
        <v>36</v>
      </c>
      <c r="H61" s="117">
        <v>45768</v>
      </c>
      <c r="I61" s="103" t="s">
        <v>474</v>
      </c>
      <c r="J61" s="116" t="s">
        <v>36</v>
      </c>
      <c r="K61" s="118">
        <v>45771</v>
      </c>
      <c r="L61" s="103" t="s">
        <v>474</v>
      </c>
      <c r="M61" s="115"/>
    </row>
    <row r="62" spans="1:13" ht="50.4">
      <c r="A62" s="114" t="s">
        <v>554</v>
      </c>
      <c r="B62" s="115" t="s">
        <v>555</v>
      </c>
      <c r="C62" s="115" t="s">
        <v>556</v>
      </c>
      <c r="D62" s="115" t="s">
        <v>34</v>
      </c>
      <c r="E62" s="115" t="s">
        <v>557</v>
      </c>
      <c r="F62" s="115" t="s">
        <v>557</v>
      </c>
      <c r="G62" s="116" t="s">
        <v>36</v>
      </c>
      <c r="H62" s="117">
        <v>45768</v>
      </c>
      <c r="I62" s="103" t="s">
        <v>474</v>
      </c>
      <c r="J62" s="116" t="s">
        <v>36</v>
      </c>
      <c r="K62" s="118">
        <v>45771</v>
      </c>
      <c r="L62" s="103" t="s">
        <v>474</v>
      </c>
      <c r="M62" s="115"/>
    </row>
    <row r="63" spans="1:13" ht="50.4">
      <c r="A63" s="114" t="s">
        <v>558</v>
      </c>
      <c r="B63" s="115" t="s">
        <v>559</v>
      </c>
      <c r="C63" s="115" t="s">
        <v>560</v>
      </c>
      <c r="D63" s="115" t="s">
        <v>34</v>
      </c>
      <c r="E63" s="115" t="s">
        <v>561</v>
      </c>
      <c r="F63" s="115" t="s">
        <v>561</v>
      </c>
      <c r="G63" s="116" t="s">
        <v>36</v>
      </c>
      <c r="H63" s="119"/>
      <c r="I63" s="103" t="s">
        <v>474</v>
      </c>
      <c r="J63" s="116" t="s">
        <v>36</v>
      </c>
      <c r="K63" s="119"/>
      <c r="L63" s="103" t="s">
        <v>474</v>
      </c>
      <c r="M63" s="119"/>
    </row>
    <row r="64" spans="1:13" ht="33.6">
      <c r="A64" s="114" t="s">
        <v>562</v>
      </c>
      <c r="B64" s="115" t="s">
        <v>563</v>
      </c>
      <c r="C64" s="115" t="s">
        <v>564</v>
      </c>
      <c r="D64" s="115" t="s">
        <v>34</v>
      </c>
      <c r="E64" s="115" t="s">
        <v>565</v>
      </c>
      <c r="F64" s="115" t="s">
        <v>566</v>
      </c>
      <c r="G64" s="116" t="s">
        <v>74</v>
      </c>
      <c r="H64" s="119"/>
      <c r="I64" s="103" t="s">
        <v>474</v>
      </c>
      <c r="J64" s="116" t="s">
        <v>36</v>
      </c>
      <c r="K64" s="119"/>
      <c r="L64" s="103" t="s">
        <v>474</v>
      </c>
      <c r="M64" s="119"/>
    </row>
    <row r="65" spans="1:13" ht="50.4">
      <c r="A65" s="114" t="s">
        <v>567</v>
      </c>
      <c r="B65" s="115" t="s">
        <v>568</v>
      </c>
      <c r="C65" s="115" t="s">
        <v>569</v>
      </c>
      <c r="D65" s="115" t="s">
        <v>34</v>
      </c>
      <c r="E65" s="115" t="s">
        <v>570</v>
      </c>
      <c r="F65" s="115" t="s">
        <v>570</v>
      </c>
      <c r="G65" s="116" t="s">
        <v>36</v>
      </c>
      <c r="H65" s="119"/>
      <c r="I65" s="103" t="s">
        <v>474</v>
      </c>
      <c r="J65" s="116" t="s">
        <v>36</v>
      </c>
      <c r="K65" s="119"/>
      <c r="L65" s="103" t="s">
        <v>474</v>
      </c>
      <c r="M65" s="119"/>
    </row>
    <row r="66" spans="1:13" ht="33.6">
      <c r="A66" s="114" t="s">
        <v>571</v>
      </c>
      <c r="B66" s="115" t="s">
        <v>572</v>
      </c>
      <c r="C66" s="115" t="s">
        <v>573</v>
      </c>
      <c r="D66" s="115" t="s">
        <v>34</v>
      </c>
      <c r="E66" s="115" t="s">
        <v>574</v>
      </c>
      <c r="F66" s="115" t="s">
        <v>574</v>
      </c>
      <c r="G66" s="116" t="s">
        <v>36</v>
      </c>
      <c r="H66" s="119"/>
      <c r="I66" s="103" t="s">
        <v>474</v>
      </c>
      <c r="J66" s="116" t="s">
        <v>36</v>
      </c>
      <c r="K66" s="119"/>
      <c r="L66" s="103" t="s">
        <v>474</v>
      </c>
      <c r="M66" s="119"/>
    </row>
    <row r="67" spans="1:13" ht="33.6">
      <c r="A67" s="114" t="s">
        <v>575</v>
      </c>
      <c r="B67" s="115" t="s">
        <v>576</v>
      </c>
      <c r="C67" s="115" t="s">
        <v>577</v>
      </c>
      <c r="D67" s="115" t="s">
        <v>34</v>
      </c>
      <c r="E67" s="115" t="s">
        <v>578</v>
      </c>
      <c r="F67" s="115" t="s">
        <v>579</v>
      </c>
      <c r="G67" s="116" t="s">
        <v>74</v>
      </c>
      <c r="H67" s="119"/>
      <c r="I67" s="103" t="s">
        <v>474</v>
      </c>
      <c r="J67" s="116" t="s">
        <v>36</v>
      </c>
      <c r="K67" s="119"/>
      <c r="L67" s="103" t="s">
        <v>474</v>
      </c>
      <c r="M67" s="119"/>
    </row>
    <row r="68" spans="1:13" ht="33.6">
      <c r="A68" s="114" t="s">
        <v>580</v>
      </c>
      <c r="B68" s="115" t="s">
        <v>581</v>
      </c>
      <c r="C68" s="115" t="s">
        <v>582</v>
      </c>
      <c r="D68" s="115" t="s">
        <v>34</v>
      </c>
      <c r="E68" s="115" t="s">
        <v>583</v>
      </c>
      <c r="F68" s="115" t="s">
        <v>584</v>
      </c>
      <c r="G68" s="116" t="s">
        <v>585</v>
      </c>
      <c r="H68" s="119"/>
      <c r="I68" s="103" t="s">
        <v>474</v>
      </c>
      <c r="J68" s="116" t="s">
        <v>36</v>
      </c>
      <c r="K68" s="119"/>
      <c r="L68" s="103" t="s">
        <v>474</v>
      </c>
      <c r="M68" s="119"/>
    </row>
    <row r="69" spans="1:13" ht="33.6">
      <c r="A69" s="114" t="s">
        <v>586</v>
      </c>
      <c r="B69" s="115" t="s">
        <v>587</v>
      </c>
      <c r="C69" s="115" t="s">
        <v>588</v>
      </c>
      <c r="D69" s="115" t="s">
        <v>34</v>
      </c>
      <c r="E69" s="115" t="s">
        <v>589</v>
      </c>
      <c r="F69" s="115" t="s">
        <v>589</v>
      </c>
      <c r="G69" s="116" t="s">
        <v>36</v>
      </c>
      <c r="H69" s="119"/>
      <c r="I69" s="103" t="s">
        <v>474</v>
      </c>
      <c r="J69" s="116" t="s">
        <v>36</v>
      </c>
      <c r="K69" s="119"/>
      <c r="L69" s="103" t="s">
        <v>474</v>
      </c>
      <c r="M69" s="119"/>
    </row>
    <row r="70" spans="1:13" ht="16.8">
      <c r="A70" s="114" t="s">
        <v>590</v>
      </c>
      <c r="B70" s="115" t="s">
        <v>591</v>
      </c>
      <c r="C70" s="115" t="s">
        <v>592</v>
      </c>
      <c r="D70" s="115" t="s">
        <v>593</v>
      </c>
      <c r="E70" s="115" t="s">
        <v>594</v>
      </c>
      <c r="F70" s="115" t="s">
        <v>595</v>
      </c>
      <c r="G70" s="116" t="s">
        <v>74</v>
      </c>
      <c r="H70" s="119"/>
      <c r="I70" s="103" t="s">
        <v>474</v>
      </c>
      <c r="J70" s="116" t="s">
        <v>36</v>
      </c>
      <c r="K70" s="119"/>
      <c r="L70" s="103" t="s">
        <v>474</v>
      </c>
      <c r="M70" s="119"/>
    </row>
    <row r="71" spans="1:13" ht="16.8">
      <c r="A71" s="114" t="s">
        <v>596</v>
      </c>
      <c r="B71" s="115" t="s">
        <v>597</v>
      </c>
      <c r="C71" s="115" t="s">
        <v>598</v>
      </c>
      <c r="D71" s="115" t="s">
        <v>593</v>
      </c>
      <c r="E71" s="115" t="s">
        <v>599</v>
      </c>
      <c r="F71" s="115" t="s">
        <v>600</v>
      </c>
      <c r="G71" s="116" t="s">
        <v>74</v>
      </c>
      <c r="H71" s="119"/>
      <c r="I71" s="103" t="s">
        <v>474</v>
      </c>
      <c r="J71" s="116" t="s">
        <v>36</v>
      </c>
      <c r="K71" s="119"/>
      <c r="L71" s="103" t="s">
        <v>474</v>
      </c>
      <c r="M71" s="119"/>
    </row>
    <row r="72" spans="1:13" ht="33.6">
      <c r="A72" s="114" t="s">
        <v>601</v>
      </c>
      <c r="B72" s="115" t="s">
        <v>602</v>
      </c>
      <c r="C72" s="115" t="s">
        <v>603</v>
      </c>
      <c r="D72" s="115" t="s">
        <v>593</v>
      </c>
      <c r="E72" s="120">
        <v>100000</v>
      </c>
      <c r="F72" s="120">
        <v>100000</v>
      </c>
      <c r="G72" s="116" t="s">
        <v>36</v>
      </c>
      <c r="H72" s="119"/>
      <c r="I72" s="103" t="s">
        <v>474</v>
      </c>
      <c r="J72" s="116" t="s">
        <v>36</v>
      </c>
      <c r="K72" s="119"/>
      <c r="L72" s="103" t="s">
        <v>474</v>
      </c>
      <c r="M72" s="119"/>
    </row>
    <row r="73" spans="1:13" ht="33.6">
      <c r="A73" s="114" t="s">
        <v>604</v>
      </c>
      <c r="B73" s="115" t="s">
        <v>605</v>
      </c>
      <c r="C73" s="115" t="s">
        <v>606</v>
      </c>
      <c r="D73" s="115" t="s">
        <v>593</v>
      </c>
      <c r="E73" s="115" t="s">
        <v>607</v>
      </c>
      <c r="F73" s="115" t="s">
        <v>607</v>
      </c>
      <c r="G73" s="116" t="s">
        <v>36</v>
      </c>
      <c r="H73" s="119"/>
      <c r="I73" s="103" t="s">
        <v>474</v>
      </c>
      <c r="J73" s="116" t="s">
        <v>36</v>
      </c>
      <c r="K73" s="119"/>
      <c r="L73" s="103" t="s">
        <v>474</v>
      </c>
      <c r="M73" s="119"/>
    </row>
    <row r="74" spans="1:13" ht="33.6">
      <c r="A74" s="114" t="s">
        <v>608</v>
      </c>
      <c r="B74" s="115" t="s">
        <v>609</v>
      </c>
      <c r="C74" s="115" t="s">
        <v>610</v>
      </c>
      <c r="D74" s="115" t="s">
        <v>593</v>
      </c>
      <c r="E74" s="115" t="s">
        <v>611</v>
      </c>
      <c r="F74" s="115" t="s">
        <v>611</v>
      </c>
      <c r="G74" s="116" t="s">
        <v>36</v>
      </c>
      <c r="H74" s="119"/>
      <c r="I74" s="103" t="s">
        <v>474</v>
      </c>
      <c r="J74" s="116" t="s">
        <v>36</v>
      </c>
      <c r="K74" s="119"/>
      <c r="L74" s="103" t="s">
        <v>474</v>
      </c>
      <c r="M74" s="119"/>
    </row>
    <row r="75" spans="1:13" ht="50.4">
      <c r="A75" s="114" t="s">
        <v>612</v>
      </c>
      <c r="B75" s="115" t="s">
        <v>613</v>
      </c>
      <c r="C75" s="115" t="s">
        <v>614</v>
      </c>
      <c r="D75" s="115" t="s">
        <v>593</v>
      </c>
      <c r="E75" s="115" t="s">
        <v>615</v>
      </c>
      <c r="F75" s="115" t="s">
        <v>615</v>
      </c>
      <c r="G75" s="116" t="s">
        <v>36</v>
      </c>
      <c r="H75" s="119"/>
      <c r="I75" s="103" t="s">
        <v>474</v>
      </c>
      <c r="J75" s="116" t="s">
        <v>36</v>
      </c>
      <c r="K75" s="119"/>
      <c r="L75" s="103" t="s">
        <v>474</v>
      </c>
      <c r="M75" s="119"/>
    </row>
    <row r="76" spans="1:13" ht="14.25" customHeight="1"/>
    <row r="77" spans="1:13" ht="14.25" customHeight="1"/>
    <row r="78" spans="1:13" ht="14.25" customHeight="1"/>
    <row r="79" spans="1:13" ht="14.25" customHeight="1"/>
    <row r="80" spans="1:13"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sheetData>
  <mergeCells count="14">
    <mergeCell ref="B1:F1"/>
    <mergeCell ref="B2:F2"/>
    <mergeCell ref="G31:L31"/>
    <mergeCell ref="G32:I32"/>
    <mergeCell ref="J32:L32"/>
    <mergeCell ref="A58:M58"/>
    <mergeCell ref="A34:M34"/>
    <mergeCell ref="A31:A33"/>
    <mergeCell ref="B31:B33"/>
    <mergeCell ref="C31:C33"/>
    <mergeCell ref="D31:D33"/>
    <mergeCell ref="E31:E33"/>
    <mergeCell ref="F31:F33"/>
    <mergeCell ref="M31:M33"/>
  </mergeCells>
  <phoneticPr fontId="32" type="noConversion"/>
  <dataValidations count="1">
    <dataValidation type="list" allowBlank="1" showErrorMessage="1" sqref="J35:J57 G35:G57 G59:G75 J59:J75" xr:uid="{9B7C6926-EB95-422A-A166-E697004FBBB9}">
      <formula1>"Passed,Untested,Failed,Blocked"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M42"/>
  <sheetViews>
    <sheetView zoomScale="70" zoomScaleNormal="70" workbookViewId="0"/>
  </sheetViews>
  <sheetFormatPr defaultColWidth="9" defaultRowHeight="14.4"/>
  <cols>
    <col min="1" max="1" width="25.77734375" customWidth="1"/>
    <col min="2" max="2" width="25.21875" customWidth="1"/>
    <col min="3" max="3" width="25.109375" customWidth="1"/>
    <col min="4" max="4" width="25.21875" customWidth="1"/>
    <col min="5" max="5" width="44.6640625" customWidth="1"/>
    <col min="6" max="6" width="49.77734375" customWidth="1"/>
    <col min="7" max="7" width="14.88671875" customWidth="1"/>
    <col min="8" max="8" width="16.77734375" customWidth="1"/>
    <col min="9" max="9" width="17.6640625" customWidth="1"/>
    <col min="10" max="10" width="14.6640625" customWidth="1"/>
    <col min="11" max="12" width="17.88671875" customWidth="1"/>
    <col min="13" max="13" width="11.77734375" customWidth="1"/>
  </cols>
  <sheetData>
    <row r="1" spans="1:6" ht="16.8">
      <c r="A1" s="1" t="s">
        <v>12</v>
      </c>
      <c r="B1" s="218" t="s">
        <v>2</v>
      </c>
      <c r="C1" s="218"/>
      <c r="D1" s="218"/>
      <c r="E1" s="218"/>
      <c r="F1" s="218"/>
    </row>
    <row r="2" spans="1:6" ht="16.8">
      <c r="A2" s="1" t="s">
        <v>13</v>
      </c>
      <c r="B2" s="219" t="s">
        <v>40</v>
      </c>
      <c r="C2" s="219"/>
      <c r="D2" s="219"/>
      <c r="E2" s="219"/>
      <c r="F2" s="219"/>
    </row>
    <row r="3" spans="1:6" ht="33" customHeight="1">
      <c r="A3" s="3"/>
      <c r="B3" s="4" t="s">
        <v>14</v>
      </c>
      <c r="C3" s="4" t="s">
        <v>15</v>
      </c>
      <c r="D3" s="4" t="s">
        <v>16</v>
      </c>
      <c r="E3" s="5" t="s">
        <v>17</v>
      </c>
      <c r="F3" s="4" t="s">
        <v>18</v>
      </c>
    </row>
    <row r="4" spans="1:6" ht="16.8">
      <c r="A4" s="6" t="s">
        <v>19</v>
      </c>
      <c r="B4" s="3">
        <v>14</v>
      </c>
      <c r="C4" s="3">
        <v>2</v>
      </c>
      <c r="D4" s="3">
        <v>0</v>
      </c>
      <c r="E4" s="3">
        <v>0</v>
      </c>
      <c r="F4" s="3">
        <f>B4</f>
        <v>14</v>
      </c>
    </row>
    <row r="5" spans="1:6" ht="16.8">
      <c r="A5" s="6" t="s">
        <v>20</v>
      </c>
      <c r="B5" s="3">
        <v>8</v>
      </c>
      <c r="C5" s="3">
        <v>1</v>
      </c>
      <c r="D5" s="3">
        <v>0</v>
      </c>
      <c r="E5" s="3">
        <v>0</v>
      </c>
      <c r="F5" s="3">
        <v>8</v>
      </c>
    </row>
    <row r="24" spans="1:13" ht="16.8">
      <c r="A24" s="211" t="s">
        <v>21</v>
      </c>
      <c r="B24" s="214" t="s">
        <v>7</v>
      </c>
      <c r="C24" s="214" t="s">
        <v>22</v>
      </c>
      <c r="D24" s="214" t="s">
        <v>23</v>
      </c>
      <c r="E24" s="215" t="s">
        <v>24</v>
      </c>
      <c r="F24" s="214" t="s">
        <v>25</v>
      </c>
      <c r="G24" s="216" t="s">
        <v>26</v>
      </c>
      <c r="H24" s="216"/>
      <c r="I24" s="216"/>
      <c r="J24" s="216"/>
      <c r="K24" s="216"/>
      <c r="L24" s="216"/>
      <c r="M24" s="216" t="s">
        <v>27</v>
      </c>
    </row>
    <row r="25" spans="1:13" ht="16.8">
      <c r="A25" s="212"/>
      <c r="B25" s="214"/>
      <c r="C25" s="214"/>
      <c r="D25" s="214"/>
      <c r="E25" s="215"/>
      <c r="F25" s="214"/>
      <c r="G25" s="216" t="s">
        <v>28</v>
      </c>
      <c r="H25" s="216"/>
      <c r="I25" s="216"/>
      <c r="J25" s="216" t="s">
        <v>29</v>
      </c>
      <c r="K25" s="216"/>
      <c r="L25" s="216"/>
      <c r="M25" s="217"/>
    </row>
    <row r="26" spans="1:13" ht="16.8">
      <c r="A26" s="213"/>
      <c r="B26" s="214"/>
      <c r="C26" s="214"/>
      <c r="D26" s="214"/>
      <c r="E26" s="215"/>
      <c r="F26" s="214"/>
      <c r="G26" s="7" t="s">
        <v>30</v>
      </c>
      <c r="H26" s="8" t="s">
        <v>31</v>
      </c>
      <c r="I26" s="7" t="s">
        <v>32</v>
      </c>
      <c r="J26" s="7" t="s">
        <v>30</v>
      </c>
      <c r="K26" s="7" t="s">
        <v>31</v>
      </c>
      <c r="L26" s="7" t="s">
        <v>32</v>
      </c>
      <c r="M26" s="217"/>
    </row>
    <row r="27" spans="1:13" ht="16.8">
      <c r="A27" s="205" t="s">
        <v>41</v>
      </c>
      <c r="B27" s="206"/>
      <c r="C27" s="206"/>
      <c r="D27" s="206"/>
      <c r="E27" s="206"/>
      <c r="F27" s="206"/>
      <c r="G27" s="206"/>
      <c r="H27" s="206"/>
      <c r="I27" s="206"/>
      <c r="J27" s="206"/>
      <c r="K27" s="206"/>
      <c r="L27" s="206"/>
      <c r="M27" s="207"/>
    </row>
    <row r="28" spans="1:13" ht="33.6">
      <c r="A28" s="9" t="s">
        <v>42</v>
      </c>
      <c r="B28" s="9" t="s">
        <v>43</v>
      </c>
      <c r="C28" s="9"/>
      <c r="D28" s="9"/>
      <c r="E28" s="9" t="s">
        <v>44</v>
      </c>
      <c r="F28" s="9" t="s">
        <v>44</v>
      </c>
      <c r="G28" s="9" t="s">
        <v>36</v>
      </c>
      <c r="H28" s="10">
        <v>45768</v>
      </c>
      <c r="I28" s="9" t="s">
        <v>37</v>
      </c>
      <c r="J28" s="9" t="s">
        <v>36</v>
      </c>
      <c r="K28" s="17"/>
      <c r="L28" s="2"/>
      <c r="M28" s="2"/>
    </row>
    <row r="29" spans="1:13" ht="33.6">
      <c r="A29" s="9" t="s">
        <v>45</v>
      </c>
      <c r="B29" s="9" t="s">
        <v>46</v>
      </c>
      <c r="C29" s="9"/>
      <c r="D29" s="9"/>
      <c r="E29" s="9" t="s">
        <v>47</v>
      </c>
      <c r="F29" s="9" t="s">
        <v>47</v>
      </c>
      <c r="G29" s="9" t="s">
        <v>36</v>
      </c>
      <c r="H29" s="10">
        <v>45768</v>
      </c>
      <c r="I29" s="9" t="s">
        <v>37</v>
      </c>
      <c r="J29" s="9" t="s">
        <v>36</v>
      </c>
      <c r="K29" s="17"/>
      <c r="L29" s="2"/>
      <c r="M29" s="2"/>
    </row>
    <row r="30" spans="1:13" ht="33.6">
      <c r="A30" s="9" t="s">
        <v>48</v>
      </c>
      <c r="B30" s="9" t="s">
        <v>49</v>
      </c>
      <c r="C30" s="9"/>
      <c r="D30" s="9"/>
      <c r="E30" s="9" t="s">
        <v>50</v>
      </c>
      <c r="F30" s="9" t="s">
        <v>50</v>
      </c>
      <c r="G30" s="9" t="s">
        <v>36</v>
      </c>
      <c r="H30" s="10">
        <v>45768</v>
      </c>
      <c r="I30" s="9" t="s">
        <v>37</v>
      </c>
      <c r="J30" s="9" t="s">
        <v>36</v>
      </c>
      <c r="K30" s="17"/>
      <c r="L30" s="2"/>
      <c r="M30" s="2"/>
    </row>
    <row r="31" spans="1:13" ht="33.6">
      <c r="A31" s="9" t="s">
        <v>51</v>
      </c>
      <c r="B31" s="9" t="s">
        <v>52</v>
      </c>
      <c r="C31" s="9"/>
      <c r="D31" s="9"/>
      <c r="E31" s="9" t="s">
        <v>53</v>
      </c>
      <c r="F31" s="9" t="s">
        <v>53</v>
      </c>
      <c r="G31" s="9" t="s">
        <v>36</v>
      </c>
      <c r="H31" s="10">
        <v>45768</v>
      </c>
      <c r="I31" s="9" t="s">
        <v>37</v>
      </c>
      <c r="J31" s="9" t="s">
        <v>36</v>
      </c>
      <c r="K31" s="17"/>
      <c r="L31" s="2"/>
      <c r="M31" s="2"/>
    </row>
    <row r="32" spans="1:13" ht="33.6">
      <c r="A32" s="9" t="s">
        <v>54</v>
      </c>
      <c r="B32" s="9" t="s">
        <v>55</v>
      </c>
      <c r="C32" s="9"/>
      <c r="D32" s="9"/>
      <c r="E32" s="9" t="s">
        <v>56</v>
      </c>
      <c r="F32" s="9" t="s">
        <v>56</v>
      </c>
      <c r="G32" s="9" t="s">
        <v>36</v>
      </c>
      <c r="H32" s="10">
        <v>45768</v>
      </c>
      <c r="I32" s="9" t="s">
        <v>37</v>
      </c>
      <c r="J32" s="9" t="s">
        <v>36</v>
      </c>
      <c r="K32" s="17"/>
      <c r="L32" s="2"/>
      <c r="M32" s="2"/>
    </row>
    <row r="33" spans="1:13" ht="50.4">
      <c r="A33" s="9" t="s">
        <v>57</v>
      </c>
      <c r="B33" s="9" t="s">
        <v>58</v>
      </c>
      <c r="C33" s="9"/>
      <c r="D33" s="9"/>
      <c r="E33" s="9" t="s">
        <v>59</v>
      </c>
      <c r="F33" s="9" t="s">
        <v>59</v>
      </c>
      <c r="G33" s="9" t="s">
        <v>36</v>
      </c>
      <c r="H33" s="10">
        <v>45768</v>
      </c>
      <c r="I33" s="9" t="s">
        <v>37</v>
      </c>
      <c r="J33" s="9" t="s">
        <v>36</v>
      </c>
      <c r="K33" s="17"/>
      <c r="L33" s="2"/>
      <c r="M33" s="2"/>
    </row>
    <row r="34" spans="1:13" ht="16.8">
      <c r="A34" s="208" t="s">
        <v>60</v>
      </c>
      <c r="B34" s="209"/>
      <c r="C34" s="209"/>
      <c r="D34" s="209"/>
      <c r="E34" s="209"/>
      <c r="F34" s="209"/>
      <c r="G34" s="209"/>
      <c r="H34" s="209"/>
      <c r="I34" s="209"/>
      <c r="J34" s="209"/>
      <c r="K34" s="209"/>
      <c r="L34" s="209"/>
      <c r="M34" s="210"/>
    </row>
    <row r="35" spans="1:13" ht="50.4">
      <c r="A35" s="13" t="s">
        <v>61</v>
      </c>
      <c r="B35" s="13" t="s">
        <v>62</v>
      </c>
      <c r="C35" s="13" t="s">
        <v>63</v>
      </c>
      <c r="D35" s="2" t="s">
        <v>64</v>
      </c>
      <c r="E35" s="14" t="s">
        <v>65</v>
      </c>
      <c r="F35" s="14" t="s">
        <v>65</v>
      </c>
      <c r="G35" s="15" t="s">
        <v>36</v>
      </c>
      <c r="H35" s="10">
        <v>45768</v>
      </c>
      <c r="I35" s="15" t="s">
        <v>37</v>
      </c>
      <c r="J35" s="15" t="s">
        <v>36</v>
      </c>
      <c r="K35" s="19">
        <v>45771</v>
      </c>
      <c r="L35" s="15" t="s">
        <v>37</v>
      </c>
      <c r="M35" s="20"/>
    </row>
    <row r="36" spans="1:13" ht="67.2">
      <c r="A36" s="13" t="s">
        <v>66</v>
      </c>
      <c r="B36" s="13" t="s">
        <v>67</v>
      </c>
      <c r="C36" s="13" t="s">
        <v>68</v>
      </c>
      <c r="D36" s="2" t="s">
        <v>64</v>
      </c>
      <c r="E36" s="14" t="s">
        <v>69</v>
      </c>
      <c r="F36" s="14" t="s">
        <v>69</v>
      </c>
      <c r="G36" s="15" t="s">
        <v>36</v>
      </c>
      <c r="H36" s="10">
        <v>45768</v>
      </c>
      <c r="I36" s="15" t="s">
        <v>37</v>
      </c>
      <c r="J36" s="15" t="s">
        <v>36</v>
      </c>
      <c r="K36" s="19">
        <v>45771</v>
      </c>
      <c r="L36" s="15" t="s">
        <v>37</v>
      </c>
      <c r="M36" s="20"/>
    </row>
    <row r="37" spans="1:13" ht="67.2">
      <c r="A37" s="13" t="s">
        <v>70</v>
      </c>
      <c r="B37" s="14" t="s">
        <v>71</v>
      </c>
      <c r="C37" s="13" t="s">
        <v>72</v>
      </c>
      <c r="D37" s="2" t="s">
        <v>64</v>
      </c>
      <c r="E37" s="14" t="s">
        <v>73</v>
      </c>
      <c r="F37" s="14" t="s">
        <v>73</v>
      </c>
      <c r="G37" s="15" t="s">
        <v>74</v>
      </c>
      <c r="H37" s="10">
        <v>45768</v>
      </c>
      <c r="I37" s="15" t="s">
        <v>37</v>
      </c>
      <c r="J37" s="15" t="s">
        <v>36</v>
      </c>
      <c r="K37" s="19">
        <v>45771</v>
      </c>
      <c r="L37" s="15" t="s">
        <v>37</v>
      </c>
      <c r="M37" s="20"/>
    </row>
    <row r="38" spans="1:13" ht="33.6">
      <c r="A38" s="13" t="s">
        <v>75</v>
      </c>
      <c r="B38" s="14" t="s">
        <v>76</v>
      </c>
      <c r="C38" s="13" t="s">
        <v>77</v>
      </c>
      <c r="D38" s="2" t="s">
        <v>64</v>
      </c>
      <c r="E38" s="14" t="s">
        <v>78</v>
      </c>
      <c r="F38" s="14" t="s">
        <v>78</v>
      </c>
      <c r="G38" s="15" t="s">
        <v>36</v>
      </c>
      <c r="H38" s="10">
        <v>45768</v>
      </c>
      <c r="I38" s="15" t="s">
        <v>37</v>
      </c>
      <c r="J38" s="15" t="s">
        <v>36</v>
      </c>
      <c r="K38" s="19">
        <v>45771</v>
      </c>
      <c r="L38" s="15" t="s">
        <v>37</v>
      </c>
      <c r="M38" s="20"/>
    </row>
    <row r="39" spans="1:13" ht="33.6">
      <c r="A39" s="13" t="s">
        <v>79</v>
      </c>
      <c r="B39" s="14" t="s">
        <v>80</v>
      </c>
      <c r="C39" s="13" t="s">
        <v>81</v>
      </c>
      <c r="D39" s="2" t="s">
        <v>64</v>
      </c>
      <c r="E39" s="14" t="s">
        <v>82</v>
      </c>
      <c r="F39" s="14" t="s">
        <v>82</v>
      </c>
      <c r="G39" s="15" t="s">
        <v>36</v>
      </c>
      <c r="H39" s="10">
        <v>45768</v>
      </c>
      <c r="I39" s="15" t="s">
        <v>37</v>
      </c>
      <c r="J39" s="15" t="s">
        <v>36</v>
      </c>
      <c r="K39" s="19">
        <v>45771</v>
      </c>
      <c r="L39" s="15" t="s">
        <v>37</v>
      </c>
      <c r="M39" s="20"/>
    </row>
    <row r="40" spans="1:13" ht="33.6">
      <c r="A40" s="13" t="s">
        <v>83</v>
      </c>
      <c r="B40" s="14" t="s">
        <v>84</v>
      </c>
      <c r="C40" s="13" t="s">
        <v>85</v>
      </c>
      <c r="D40" s="2" t="s">
        <v>64</v>
      </c>
      <c r="E40" s="14" t="s">
        <v>86</v>
      </c>
      <c r="F40" s="14" t="s">
        <v>87</v>
      </c>
      <c r="G40" s="15" t="s">
        <v>74</v>
      </c>
      <c r="H40" s="10">
        <v>45768</v>
      </c>
      <c r="I40" s="15" t="s">
        <v>37</v>
      </c>
      <c r="J40" s="15" t="s">
        <v>36</v>
      </c>
      <c r="K40" s="19">
        <v>45771</v>
      </c>
      <c r="L40" s="15" t="s">
        <v>37</v>
      </c>
      <c r="M40" s="20"/>
    </row>
    <row r="41" spans="1:13" ht="33.6">
      <c r="A41" s="13" t="s">
        <v>88</v>
      </c>
      <c r="B41" s="14" t="s">
        <v>89</v>
      </c>
      <c r="C41" s="13" t="s">
        <v>90</v>
      </c>
      <c r="D41" s="2" t="s">
        <v>64</v>
      </c>
      <c r="E41" s="14" t="s">
        <v>91</v>
      </c>
      <c r="F41" s="14" t="s">
        <v>91</v>
      </c>
      <c r="G41" s="15" t="s">
        <v>36</v>
      </c>
      <c r="H41" s="10">
        <v>45768</v>
      </c>
      <c r="I41" s="15" t="s">
        <v>37</v>
      </c>
      <c r="J41" s="15" t="s">
        <v>36</v>
      </c>
      <c r="K41" s="19">
        <v>45771</v>
      </c>
      <c r="L41" s="15" t="s">
        <v>37</v>
      </c>
      <c r="M41" s="20"/>
    </row>
    <row r="42" spans="1:13" ht="33.6">
      <c r="A42" s="13" t="s">
        <v>92</v>
      </c>
      <c r="B42" s="14" t="s">
        <v>93</v>
      </c>
      <c r="C42" s="13" t="s">
        <v>94</v>
      </c>
      <c r="D42" s="2" t="s">
        <v>64</v>
      </c>
      <c r="E42" s="14" t="s">
        <v>95</v>
      </c>
      <c r="F42" s="14" t="s">
        <v>96</v>
      </c>
      <c r="G42" s="15" t="s">
        <v>74</v>
      </c>
      <c r="H42" s="10">
        <v>45768</v>
      </c>
      <c r="I42" s="15" t="s">
        <v>37</v>
      </c>
      <c r="J42" s="15" t="s">
        <v>36</v>
      </c>
      <c r="K42" s="19">
        <v>45771</v>
      </c>
      <c r="L42" s="15" t="s">
        <v>37</v>
      </c>
      <c r="M42" s="20"/>
    </row>
  </sheetData>
  <mergeCells count="14">
    <mergeCell ref="B1:F1"/>
    <mergeCell ref="B2:F2"/>
    <mergeCell ref="G24:L24"/>
    <mergeCell ref="G25:I25"/>
    <mergeCell ref="J25:L25"/>
    <mergeCell ref="A27:M27"/>
    <mergeCell ref="A34:M34"/>
    <mergeCell ref="A24:A26"/>
    <mergeCell ref="B24:B26"/>
    <mergeCell ref="C24:C26"/>
    <mergeCell ref="D24:D26"/>
    <mergeCell ref="E24:E26"/>
    <mergeCell ref="F24:F26"/>
    <mergeCell ref="M24:M26"/>
  </mergeCells>
  <dataValidations count="1">
    <dataValidation type="list" allowBlank="1" showErrorMessage="1" promptTitle="dfdf" sqref="G28:G33 G35:G42 J28:J33 J35:J42" xr:uid="{00000000-0002-0000-0200-000000000000}">
      <formula1>"Passed,Untested,Failed,Blocked"</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499984740745262"/>
  </sheetPr>
  <dimension ref="A1:N52"/>
  <sheetViews>
    <sheetView topLeftCell="A23" zoomScale="70" zoomScaleNormal="70" workbookViewId="0"/>
  </sheetViews>
  <sheetFormatPr defaultColWidth="9.109375" defaultRowHeight="14.4"/>
  <cols>
    <col min="1" max="1" width="17.5546875" customWidth="1"/>
    <col min="2" max="2" width="37.5546875" customWidth="1"/>
    <col min="3" max="3" width="33.88671875" customWidth="1"/>
    <col min="4" max="4" width="36" customWidth="1"/>
    <col min="5" max="5" width="49" customWidth="1"/>
    <col min="6" max="6" width="45" customWidth="1"/>
    <col min="7" max="7" width="12.109375" customWidth="1"/>
    <col min="8" max="8" width="15.88671875" customWidth="1"/>
    <col min="9" max="9" width="17" customWidth="1"/>
    <col min="10" max="10" width="12.109375" customWidth="1"/>
    <col min="11" max="11" width="15.88671875" customWidth="1"/>
    <col min="12" max="12" width="17" customWidth="1"/>
    <col min="13" max="13" width="11.33203125" customWidth="1"/>
  </cols>
  <sheetData>
    <row r="1" spans="1:6" ht="23.25" customHeight="1">
      <c r="A1" s="21" t="s">
        <v>12</v>
      </c>
      <c r="B1" s="228" t="s">
        <v>2</v>
      </c>
      <c r="C1" s="229"/>
      <c r="D1" s="229"/>
      <c r="E1" s="229"/>
      <c r="F1" s="230"/>
    </row>
    <row r="2" spans="1:6" ht="22.8">
      <c r="A2" s="21" t="s">
        <v>13</v>
      </c>
      <c r="B2" s="231" t="s">
        <v>8</v>
      </c>
      <c r="C2" s="232"/>
      <c r="D2" s="232"/>
      <c r="E2" s="232"/>
      <c r="F2" s="233"/>
    </row>
    <row r="3" spans="1:6" ht="18">
      <c r="A3" s="22"/>
      <c r="B3" s="23" t="s">
        <v>14</v>
      </c>
      <c r="C3" s="23" t="s">
        <v>15</v>
      </c>
      <c r="D3" s="23" t="s">
        <v>16</v>
      </c>
      <c r="E3" s="24" t="s">
        <v>17</v>
      </c>
      <c r="F3" s="23" t="s">
        <v>18</v>
      </c>
    </row>
    <row r="4" spans="1:6" ht="18">
      <c r="A4" s="25" t="s">
        <v>19</v>
      </c>
      <c r="B4" s="22">
        <v>17</v>
      </c>
      <c r="C4" s="22">
        <v>0</v>
      </c>
      <c r="D4" s="22">
        <v>0</v>
      </c>
      <c r="E4" s="22">
        <v>0</v>
      </c>
      <c r="F4" s="22">
        <f>B4</f>
        <v>17</v>
      </c>
    </row>
    <row r="5" spans="1:6" ht="18">
      <c r="A5" s="25" t="s">
        <v>20</v>
      </c>
      <c r="B5" s="26">
        <v>15</v>
      </c>
      <c r="C5" s="22">
        <v>0</v>
      </c>
      <c r="D5" s="22">
        <v>0</v>
      </c>
      <c r="E5" s="22">
        <v>0</v>
      </c>
      <c r="F5" s="22">
        <f>B5</f>
        <v>15</v>
      </c>
    </row>
    <row r="31" spans="1:13" ht="17.399999999999999">
      <c r="A31" s="224" t="s">
        <v>21</v>
      </c>
      <c r="B31" s="224" t="s">
        <v>7</v>
      </c>
      <c r="C31" s="224" t="s">
        <v>22</v>
      </c>
      <c r="D31" s="224" t="s">
        <v>23</v>
      </c>
      <c r="E31" s="225" t="s">
        <v>24</v>
      </c>
      <c r="F31" s="224" t="s">
        <v>25</v>
      </c>
      <c r="G31" s="234" t="s">
        <v>26</v>
      </c>
      <c r="H31" s="234"/>
      <c r="I31" s="234"/>
      <c r="J31" s="234"/>
      <c r="K31" s="234"/>
      <c r="L31" s="234"/>
      <c r="M31" s="226" t="s">
        <v>27</v>
      </c>
    </row>
    <row r="32" spans="1:13" ht="17.399999999999999">
      <c r="A32" s="224"/>
      <c r="B32" s="224"/>
      <c r="C32" s="224"/>
      <c r="D32" s="224"/>
      <c r="E32" s="225"/>
      <c r="F32" s="224"/>
      <c r="G32" s="234" t="s">
        <v>28</v>
      </c>
      <c r="H32" s="234"/>
      <c r="I32" s="234"/>
      <c r="J32" s="234" t="s">
        <v>29</v>
      </c>
      <c r="K32" s="234"/>
      <c r="L32" s="234"/>
      <c r="M32" s="227"/>
    </row>
    <row r="33" spans="1:14" ht="16.8">
      <c r="A33" s="224"/>
      <c r="B33" s="224"/>
      <c r="C33" s="224"/>
      <c r="D33" s="224"/>
      <c r="E33" s="225"/>
      <c r="F33" s="224"/>
      <c r="G33" s="27" t="s">
        <v>30</v>
      </c>
      <c r="H33" s="28" t="s">
        <v>31</v>
      </c>
      <c r="I33" s="27" t="s">
        <v>32</v>
      </c>
      <c r="J33" s="27" t="s">
        <v>30</v>
      </c>
      <c r="K33" s="27" t="s">
        <v>31</v>
      </c>
      <c r="L33" s="27" t="s">
        <v>32</v>
      </c>
      <c r="M33" s="227"/>
    </row>
    <row r="34" spans="1:14" ht="16.8">
      <c r="A34" s="220" t="s">
        <v>97</v>
      </c>
      <c r="B34" s="220"/>
      <c r="C34" s="220"/>
      <c r="D34" s="220"/>
      <c r="E34" s="220"/>
      <c r="F34" s="220"/>
      <c r="G34" s="220"/>
      <c r="H34" s="221"/>
      <c r="I34" s="220"/>
      <c r="J34" s="220"/>
      <c r="K34" s="220"/>
      <c r="L34" s="220"/>
      <c r="M34" s="220"/>
    </row>
    <row r="35" spans="1:14" ht="33.6">
      <c r="A35" s="29" t="s">
        <v>98</v>
      </c>
      <c r="B35" s="30" t="s">
        <v>99</v>
      </c>
      <c r="C35" s="31" t="s">
        <v>33</v>
      </c>
      <c r="D35" s="2" t="s">
        <v>34</v>
      </c>
      <c r="E35" s="32" t="s">
        <v>35</v>
      </c>
      <c r="F35" s="32" t="s">
        <v>35</v>
      </c>
      <c r="G35" s="59" t="s">
        <v>36</v>
      </c>
      <c r="H35" s="66" t="s">
        <v>100</v>
      </c>
      <c r="I35" s="41" t="s">
        <v>101</v>
      </c>
      <c r="J35" s="15" t="s">
        <v>36</v>
      </c>
      <c r="K35" s="31" t="s">
        <v>102</v>
      </c>
      <c r="L35" s="15" t="s">
        <v>101</v>
      </c>
      <c r="M35" s="31" t="s">
        <v>33</v>
      </c>
    </row>
    <row r="36" spans="1:14" ht="50.4">
      <c r="A36" s="29" t="s">
        <v>103</v>
      </c>
      <c r="B36" s="33" t="s">
        <v>104</v>
      </c>
      <c r="C36" s="34" t="s">
        <v>33</v>
      </c>
      <c r="D36" s="2" t="s">
        <v>34</v>
      </c>
      <c r="E36" s="13" t="s">
        <v>39</v>
      </c>
      <c r="F36" s="13" t="s">
        <v>39</v>
      </c>
      <c r="G36" s="59" t="s">
        <v>36</v>
      </c>
      <c r="H36" s="66" t="s">
        <v>100</v>
      </c>
      <c r="I36" s="41" t="s">
        <v>101</v>
      </c>
      <c r="J36" s="15" t="s">
        <v>36</v>
      </c>
      <c r="K36" s="31" t="s">
        <v>102</v>
      </c>
      <c r="L36" s="15" t="s">
        <v>101</v>
      </c>
      <c r="M36" s="34" t="s">
        <v>33</v>
      </c>
    </row>
    <row r="37" spans="1:14" ht="16.8">
      <c r="A37" s="222" t="s">
        <v>105</v>
      </c>
      <c r="B37" s="222"/>
      <c r="C37" s="222"/>
      <c r="D37" s="222"/>
      <c r="E37" s="222"/>
      <c r="F37" s="222"/>
      <c r="G37" s="222"/>
      <c r="H37" s="223"/>
      <c r="I37" s="222"/>
      <c r="J37" s="222"/>
      <c r="K37" s="222"/>
      <c r="L37" s="222"/>
      <c r="M37" s="222"/>
      <c r="N37" s="50"/>
    </row>
    <row r="38" spans="1:14" ht="33.6">
      <c r="A38" s="36" t="s">
        <v>106</v>
      </c>
      <c r="B38" s="67" t="s">
        <v>107</v>
      </c>
      <c r="C38" s="68" t="s">
        <v>108</v>
      </c>
      <c r="D38" s="40" t="s">
        <v>109</v>
      </c>
      <c r="E38" s="69" t="s">
        <v>110</v>
      </c>
      <c r="F38" s="69" t="s">
        <v>110</v>
      </c>
      <c r="G38" s="39" t="s">
        <v>36</v>
      </c>
      <c r="H38" s="42">
        <v>45768</v>
      </c>
      <c r="I38" s="39" t="s">
        <v>37</v>
      </c>
      <c r="J38" s="39" t="s">
        <v>36</v>
      </c>
      <c r="K38" s="42">
        <v>45771</v>
      </c>
      <c r="L38" s="39" t="s">
        <v>37</v>
      </c>
      <c r="M38" s="65"/>
    </row>
    <row r="39" spans="1:14" ht="33.6">
      <c r="A39" s="36" t="s">
        <v>111</v>
      </c>
      <c r="B39" s="67" t="s">
        <v>112</v>
      </c>
      <c r="C39" s="68" t="s">
        <v>108</v>
      </c>
      <c r="D39" s="40" t="s">
        <v>109</v>
      </c>
      <c r="E39" s="39" t="s">
        <v>113</v>
      </c>
      <c r="F39" s="39" t="s">
        <v>113</v>
      </c>
      <c r="G39" s="39" t="s">
        <v>36</v>
      </c>
      <c r="H39" s="42">
        <v>45769</v>
      </c>
      <c r="I39" s="39" t="s">
        <v>37</v>
      </c>
      <c r="J39" s="39" t="s">
        <v>36</v>
      </c>
      <c r="K39" s="42">
        <v>45771</v>
      </c>
      <c r="L39" s="39" t="s">
        <v>37</v>
      </c>
      <c r="M39" s="20"/>
    </row>
    <row r="40" spans="1:14" ht="33.6">
      <c r="A40" s="36" t="s">
        <v>114</v>
      </c>
      <c r="B40" s="67" t="s">
        <v>115</v>
      </c>
      <c r="C40" s="68" t="s">
        <v>108</v>
      </c>
      <c r="D40" s="40" t="s">
        <v>109</v>
      </c>
      <c r="E40" s="69" t="s">
        <v>116</v>
      </c>
      <c r="F40" s="69" t="s">
        <v>116</v>
      </c>
      <c r="G40" s="39" t="s">
        <v>36</v>
      </c>
      <c r="H40" s="42">
        <v>45770</v>
      </c>
      <c r="I40" s="39" t="s">
        <v>37</v>
      </c>
      <c r="J40" s="39" t="s">
        <v>36</v>
      </c>
      <c r="K40" s="42">
        <v>45771</v>
      </c>
      <c r="L40" s="39" t="s">
        <v>37</v>
      </c>
      <c r="M40" s="20"/>
    </row>
    <row r="41" spans="1:14" ht="33.6">
      <c r="A41" s="36" t="s">
        <v>117</v>
      </c>
      <c r="B41" s="67" t="s">
        <v>118</v>
      </c>
      <c r="C41" s="68" t="s">
        <v>108</v>
      </c>
      <c r="D41" s="40" t="s">
        <v>109</v>
      </c>
      <c r="E41" s="69" t="s">
        <v>119</v>
      </c>
      <c r="F41" s="69" t="s">
        <v>119</v>
      </c>
      <c r="G41" s="39" t="s">
        <v>36</v>
      </c>
      <c r="H41" s="42">
        <v>45771</v>
      </c>
      <c r="I41" s="39" t="s">
        <v>37</v>
      </c>
      <c r="J41" s="39" t="s">
        <v>36</v>
      </c>
      <c r="K41" s="42">
        <v>45771</v>
      </c>
      <c r="L41" s="39" t="s">
        <v>37</v>
      </c>
      <c r="M41" s="20"/>
    </row>
    <row r="42" spans="1:14" ht="33.6">
      <c r="A42" s="36" t="s">
        <v>120</v>
      </c>
      <c r="B42" s="67" t="s">
        <v>121</v>
      </c>
      <c r="C42" s="68" t="s">
        <v>108</v>
      </c>
      <c r="D42" s="40" t="s">
        <v>109</v>
      </c>
      <c r="E42" s="69" t="s">
        <v>122</v>
      </c>
      <c r="F42" s="69" t="s">
        <v>122</v>
      </c>
      <c r="G42" s="39" t="s">
        <v>36</v>
      </c>
      <c r="H42" s="42">
        <v>45772</v>
      </c>
      <c r="I42" s="39" t="s">
        <v>37</v>
      </c>
      <c r="J42" s="39" t="s">
        <v>36</v>
      </c>
      <c r="K42" s="42">
        <v>45771</v>
      </c>
      <c r="L42" s="39" t="s">
        <v>37</v>
      </c>
      <c r="M42" s="20"/>
    </row>
    <row r="43" spans="1:14" ht="33.6">
      <c r="A43" s="36" t="s">
        <v>123</v>
      </c>
      <c r="B43" s="67" t="s">
        <v>124</v>
      </c>
      <c r="C43" s="68" t="s">
        <v>108</v>
      </c>
      <c r="D43" s="40" t="s">
        <v>125</v>
      </c>
      <c r="E43" s="69" t="s">
        <v>126</v>
      </c>
      <c r="F43" s="69" t="s">
        <v>126</v>
      </c>
      <c r="G43" s="39" t="s">
        <v>36</v>
      </c>
      <c r="H43" s="42">
        <v>45773</v>
      </c>
      <c r="I43" s="39" t="s">
        <v>37</v>
      </c>
      <c r="J43" s="39" t="s">
        <v>36</v>
      </c>
      <c r="K43" s="42">
        <v>45771</v>
      </c>
      <c r="L43" s="39" t="s">
        <v>37</v>
      </c>
      <c r="M43" s="20"/>
    </row>
    <row r="44" spans="1:14" ht="33.6">
      <c r="A44" s="36" t="s">
        <v>127</v>
      </c>
      <c r="B44" s="67" t="s">
        <v>128</v>
      </c>
      <c r="C44" s="68" t="s">
        <v>108</v>
      </c>
      <c r="D44" s="40" t="s">
        <v>109</v>
      </c>
      <c r="E44" s="69" t="s">
        <v>129</v>
      </c>
      <c r="F44" s="69" t="s">
        <v>129</v>
      </c>
      <c r="G44" s="39" t="s">
        <v>36</v>
      </c>
      <c r="H44" s="42">
        <v>45774</v>
      </c>
      <c r="I44" s="39" t="s">
        <v>37</v>
      </c>
      <c r="J44" s="39" t="s">
        <v>36</v>
      </c>
      <c r="K44" s="42">
        <v>45771</v>
      </c>
      <c r="L44" s="39" t="s">
        <v>37</v>
      </c>
      <c r="M44" s="20"/>
    </row>
    <row r="45" spans="1:14" ht="33.6">
      <c r="A45" s="36" t="s">
        <v>130</v>
      </c>
      <c r="B45" s="67" t="s">
        <v>131</v>
      </c>
      <c r="C45" s="68" t="s">
        <v>108</v>
      </c>
      <c r="D45" s="40" t="s">
        <v>109</v>
      </c>
      <c r="E45" s="69" t="s">
        <v>132</v>
      </c>
      <c r="F45" s="69" t="s">
        <v>132</v>
      </c>
      <c r="G45" s="39" t="s">
        <v>36</v>
      </c>
      <c r="H45" s="42">
        <v>45775</v>
      </c>
      <c r="I45" s="39" t="s">
        <v>37</v>
      </c>
      <c r="J45" s="39" t="s">
        <v>36</v>
      </c>
      <c r="K45" s="42">
        <v>45771</v>
      </c>
      <c r="L45" s="39" t="s">
        <v>37</v>
      </c>
      <c r="M45" s="71"/>
    </row>
    <row r="46" spans="1:14" ht="33.6">
      <c r="A46" s="36" t="s">
        <v>133</v>
      </c>
      <c r="B46" s="67" t="s">
        <v>134</v>
      </c>
      <c r="C46" s="68" t="s">
        <v>108</v>
      </c>
      <c r="D46" s="40" t="s">
        <v>109</v>
      </c>
      <c r="E46" s="69" t="s">
        <v>135</v>
      </c>
      <c r="F46" s="69" t="s">
        <v>135</v>
      </c>
      <c r="G46" s="39" t="s">
        <v>36</v>
      </c>
      <c r="H46" s="42">
        <v>45776</v>
      </c>
      <c r="I46" s="39" t="s">
        <v>37</v>
      </c>
      <c r="J46" s="39" t="s">
        <v>36</v>
      </c>
      <c r="K46" s="42">
        <v>45771</v>
      </c>
      <c r="L46" s="39" t="s">
        <v>37</v>
      </c>
      <c r="M46" s="72"/>
    </row>
    <row r="47" spans="1:14" ht="33.6">
      <c r="A47" s="36" t="s">
        <v>136</v>
      </c>
      <c r="B47" s="67" t="s">
        <v>137</v>
      </c>
      <c r="C47" s="68" t="s">
        <v>108</v>
      </c>
      <c r="D47" s="40" t="s">
        <v>109</v>
      </c>
      <c r="E47" s="69" t="s">
        <v>138</v>
      </c>
      <c r="F47" s="69" t="s">
        <v>138</v>
      </c>
      <c r="G47" s="39" t="s">
        <v>36</v>
      </c>
      <c r="H47" s="42">
        <v>45777</v>
      </c>
      <c r="I47" s="39" t="s">
        <v>37</v>
      </c>
      <c r="J47" s="39" t="s">
        <v>36</v>
      </c>
      <c r="K47" s="42">
        <v>45771</v>
      </c>
      <c r="L47" s="39" t="s">
        <v>37</v>
      </c>
    </row>
    <row r="48" spans="1:14" ht="33.6">
      <c r="A48" s="36" t="s">
        <v>139</v>
      </c>
      <c r="B48" s="67" t="s">
        <v>140</v>
      </c>
      <c r="C48" s="68" t="s">
        <v>108</v>
      </c>
      <c r="D48" s="40" t="s">
        <v>109</v>
      </c>
      <c r="E48" s="69" t="s">
        <v>141</v>
      </c>
      <c r="F48" s="69" t="s">
        <v>141</v>
      </c>
      <c r="G48" s="39" t="s">
        <v>36</v>
      </c>
      <c r="H48" s="42">
        <v>45778</v>
      </c>
      <c r="I48" s="39" t="s">
        <v>37</v>
      </c>
      <c r="J48" s="39" t="s">
        <v>36</v>
      </c>
      <c r="K48" s="42">
        <v>45771</v>
      </c>
      <c r="L48" s="39" t="s">
        <v>37</v>
      </c>
    </row>
    <row r="49" spans="1:12" ht="33.6">
      <c r="A49" s="36" t="s">
        <v>142</v>
      </c>
      <c r="B49" s="67" t="s">
        <v>143</v>
      </c>
      <c r="C49" s="68" t="s">
        <v>108</v>
      </c>
      <c r="D49" s="40" t="s">
        <v>109</v>
      </c>
      <c r="E49" s="69" t="s">
        <v>144</v>
      </c>
      <c r="F49" s="69" t="s">
        <v>144</v>
      </c>
      <c r="G49" s="39" t="s">
        <v>36</v>
      </c>
      <c r="H49" s="42">
        <v>45779</v>
      </c>
      <c r="I49" s="39" t="s">
        <v>37</v>
      </c>
      <c r="J49" s="39" t="s">
        <v>36</v>
      </c>
      <c r="K49" s="42">
        <v>45772</v>
      </c>
      <c r="L49" s="39" t="s">
        <v>37</v>
      </c>
    </row>
    <row r="50" spans="1:12" ht="50.4">
      <c r="A50" s="36" t="s">
        <v>145</v>
      </c>
      <c r="B50" s="67" t="s">
        <v>146</v>
      </c>
      <c r="C50" s="68" t="s">
        <v>147</v>
      </c>
      <c r="D50" s="40" t="s">
        <v>109</v>
      </c>
      <c r="E50" s="69" t="s">
        <v>148</v>
      </c>
      <c r="F50" s="69" t="s">
        <v>148</v>
      </c>
      <c r="G50" s="39" t="s">
        <v>36</v>
      </c>
      <c r="H50" s="42">
        <v>45780</v>
      </c>
      <c r="I50" s="39" t="s">
        <v>37</v>
      </c>
      <c r="J50" s="39" t="s">
        <v>36</v>
      </c>
      <c r="K50" s="42">
        <v>45773</v>
      </c>
      <c r="L50" s="39" t="s">
        <v>37</v>
      </c>
    </row>
    <row r="51" spans="1:12" ht="50.4">
      <c r="A51" s="36" t="s">
        <v>149</v>
      </c>
      <c r="B51" s="67" t="s">
        <v>150</v>
      </c>
      <c r="C51" s="68" t="s">
        <v>151</v>
      </c>
      <c r="D51" s="40" t="s">
        <v>109</v>
      </c>
      <c r="E51" s="69" t="s">
        <v>152</v>
      </c>
      <c r="F51" s="69" t="s">
        <v>152</v>
      </c>
      <c r="G51" s="39" t="s">
        <v>36</v>
      </c>
      <c r="H51" s="42">
        <v>45781</v>
      </c>
      <c r="I51" s="39" t="s">
        <v>37</v>
      </c>
      <c r="J51" s="39" t="s">
        <v>36</v>
      </c>
      <c r="K51" s="42">
        <v>45774</v>
      </c>
      <c r="L51" s="39" t="s">
        <v>37</v>
      </c>
    </row>
    <row r="52" spans="1:12">
      <c r="A52" s="70"/>
      <c r="B52" s="70"/>
      <c r="C52" s="70"/>
      <c r="D52" s="70"/>
      <c r="E52" s="70"/>
      <c r="F52" s="70"/>
      <c r="G52" s="70"/>
      <c r="H52" s="70"/>
      <c r="I52" s="70"/>
      <c r="J52" s="70"/>
      <c r="K52" s="70"/>
      <c r="L52" s="70"/>
    </row>
  </sheetData>
  <mergeCells count="14">
    <mergeCell ref="B1:F1"/>
    <mergeCell ref="B2:F2"/>
    <mergeCell ref="G31:L31"/>
    <mergeCell ref="G32:I32"/>
    <mergeCell ref="J32:L32"/>
    <mergeCell ref="A34:M34"/>
    <mergeCell ref="A37:M37"/>
    <mergeCell ref="A31:A33"/>
    <mergeCell ref="B31:B33"/>
    <mergeCell ref="C31:C33"/>
    <mergeCell ref="D31:D33"/>
    <mergeCell ref="E31:E33"/>
    <mergeCell ref="F31:F33"/>
    <mergeCell ref="M31:M33"/>
  </mergeCells>
  <dataValidations count="1">
    <dataValidation type="list" allowBlank="1" showErrorMessage="1" promptTitle="dfdf" sqref="G35:G36 J35:J36" xr:uid="{00000000-0002-0000-0300-000000000000}">
      <formula1>"Passed,Untested,Failed,Blocked"</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0.499984740745262"/>
  </sheetPr>
  <dimension ref="A1:N57"/>
  <sheetViews>
    <sheetView topLeftCell="A37" zoomScale="85" zoomScaleNormal="85" workbookViewId="0"/>
  </sheetViews>
  <sheetFormatPr defaultColWidth="9.109375" defaultRowHeight="14.4"/>
  <cols>
    <col min="1" max="1" width="17.5546875" customWidth="1"/>
    <col min="2" max="2" width="37.5546875" customWidth="1"/>
    <col min="3" max="3" width="33.88671875" customWidth="1"/>
    <col min="4" max="4" width="36" customWidth="1"/>
    <col min="5" max="5" width="49" customWidth="1"/>
    <col min="6" max="6" width="45" customWidth="1"/>
    <col min="7" max="7" width="12.109375" customWidth="1"/>
    <col min="8" max="8" width="15.88671875" customWidth="1"/>
    <col min="9" max="9" width="17" customWidth="1"/>
    <col min="10" max="10" width="12.109375" customWidth="1"/>
    <col min="11" max="11" width="15.88671875" customWidth="1"/>
    <col min="12" max="12" width="17" customWidth="1"/>
    <col min="13" max="13" width="11.33203125" customWidth="1"/>
  </cols>
  <sheetData>
    <row r="1" spans="1:6" ht="23.25" customHeight="1">
      <c r="A1" s="21" t="s">
        <v>12</v>
      </c>
      <c r="B1" s="235" t="s">
        <v>2</v>
      </c>
      <c r="C1" s="236"/>
      <c r="D1" s="236"/>
      <c r="E1" s="236"/>
      <c r="F1" s="237"/>
    </row>
    <row r="2" spans="1:6" ht="22.8">
      <c r="A2" s="21" t="s">
        <v>13</v>
      </c>
      <c r="B2" s="231" t="s">
        <v>9</v>
      </c>
      <c r="C2" s="232"/>
      <c r="D2" s="232"/>
      <c r="E2" s="232"/>
      <c r="F2" s="233"/>
    </row>
    <row r="3" spans="1:6" ht="18">
      <c r="A3" s="22"/>
      <c r="B3" s="23" t="s">
        <v>14</v>
      </c>
      <c r="C3" s="23" t="s">
        <v>15</v>
      </c>
      <c r="D3" s="23" t="s">
        <v>16</v>
      </c>
      <c r="E3" s="24" t="s">
        <v>17</v>
      </c>
      <c r="F3" s="23" t="s">
        <v>18</v>
      </c>
    </row>
    <row r="4" spans="1:6" ht="18">
      <c r="A4" s="25" t="s">
        <v>19</v>
      </c>
      <c r="B4" s="22">
        <v>23</v>
      </c>
      <c r="C4" s="22">
        <v>0</v>
      </c>
      <c r="D4" s="22">
        <v>0</v>
      </c>
      <c r="E4" s="22">
        <v>0</v>
      </c>
      <c r="F4" s="22">
        <f>B4</f>
        <v>23</v>
      </c>
    </row>
    <row r="5" spans="1:6" ht="18">
      <c r="A5" s="25" t="s">
        <v>20</v>
      </c>
      <c r="B5" s="26">
        <v>15</v>
      </c>
      <c r="C5" s="22">
        <v>0</v>
      </c>
      <c r="D5" s="22">
        <v>0</v>
      </c>
      <c r="E5" s="22">
        <v>0</v>
      </c>
      <c r="F5" s="22">
        <f>B5</f>
        <v>15</v>
      </c>
    </row>
    <row r="31" spans="1:13" ht="17.399999999999999">
      <c r="A31" s="224" t="s">
        <v>21</v>
      </c>
      <c r="B31" s="224" t="s">
        <v>7</v>
      </c>
      <c r="C31" s="224" t="s">
        <v>22</v>
      </c>
      <c r="D31" s="224" t="s">
        <v>23</v>
      </c>
      <c r="E31" s="225" t="s">
        <v>24</v>
      </c>
      <c r="F31" s="224" t="s">
        <v>25</v>
      </c>
      <c r="G31" s="234" t="s">
        <v>26</v>
      </c>
      <c r="H31" s="234"/>
      <c r="I31" s="234"/>
      <c r="J31" s="234"/>
      <c r="K31" s="234"/>
      <c r="L31" s="234"/>
      <c r="M31" s="226" t="s">
        <v>27</v>
      </c>
    </row>
    <row r="32" spans="1:13" ht="17.399999999999999">
      <c r="A32" s="224"/>
      <c r="B32" s="224"/>
      <c r="C32" s="224"/>
      <c r="D32" s="224"/>
      <c r="E32" s="225"/>
      <c r="F32" s="224"/>
      <c r="G32" s="234" t="s">
        <v>28</v>
      </c>
      <c r="H32" s="234"/>
      <c r="I32" s="234"/>
      <c r="J32" s="234" t="s">
        <v>29</v>
      </c>
      <c r="K32" s="234"/>
      <c r="L32" s="234"/>
      <c r="M32" s="227"/>
    </row>
    <row r="33" spans="1:14" ht="16.8">
      <c r="A33" s="224"/>
      <c r="B33" s="224"/>
      <c r="C33" s="224"/>
      <c r="D33" s="224"/>
      <c r="E33" s="225"/>
      <c r="F33" s="224"/>
      <c r="G33" s="27" t="s">
        <v>30</v>
      </c>
      <c r="H33" s="28" t="s">
        <v>31</v>
      </c>
      <c r="I33" s="27" t="s">
        <v>32</v>
      </c>
      <c r="J33" s="27" t="s">
        <v>30</v>
      </c>
      <c r="K33" s="27" t="s">
        <v>31</v>
      </c>
      <c r="L33" s="27" t="s">
        <v>32</v>
      </c>
      <c r="M33" s="227"/>
    </row>
    <row r="34" spans="1:14" ht="16.8">
      <c r="A34" s="220" t="s">
        <v>153</v>
      </c>
      <c r="B34" s="220"/>
      <c r="C34" s="220"/>
      <c r="D34" s="220"/>
      <c r="E34" s="220"/>
      <c r="F34" s="220"/>
      <c r="G34" s="220"/>
      <c r="H34" s="221"/>
      <c r="I34" s="220"/>
      <c r="J34" s="220"/>
      <c r="K34" s="220"/>
      <c r="L34" s="220"/>
      <c r="M34" s="220"/>
    </row>
    <row r="35" spans="1:14" ht="33.6">
      <c r="A35" s="29" t="s">
        <v>154</v>
      </c>
      <c r="B35" s="30" t="s">
        <v>155</v>
      </c>
      <c r="C35" s="31" t="s">
        <v>33</v>
      </c>
      <c r="D35" s="2" t="s">
        <v>34</v>
      </c>
      <c r="E35" s="32" t="s">
        <v>35</v>
      </c>
      <c r="F35" s="32" t="s">
        <v>35</v>
      </c>
      <c r="G35" s="59" t="s">
        <v>36</v>
      </c>
      <c r="H35" s="60">
        <v>45768</v>
      </c>
      <c r="I35" s="41" t="s">
        <v>37</v>
      </c>
      <c r="J35" s="15" t="s">
        <v>36</v>
      </c>
      <c r="K35" s="31"/>
      <c r="L35" s="15"/>
      <c r="M35" s="31" t="s">
        <v>33</v>
      </c>
    </row>
    <row r="36" spans="1:14" ht="33.6">
      <c r="A36" s="29" t="s">
        <v>156</v>
      </c>
      <c r="B36" s="33" t="s">
        <v>157</v>
      </c>
      <c r="C36" s="34" t="s">
        <v>33</v>
      </c>
      <c r="D36" s="2" t="s">
        <v>34</v>
      </c>
      <c r="E36" s="32" t="s">
        <v>35</v>
      </c>
      <c r="F36" s="32" t="s">
        <v>35</v>
      </c>
      <c r="G36" s="59" t="s">
        <v>36</v>
      </c>
      <c r="H36" s="60">
        <v>45768</v>
      </c>
      <c r="I36" s="41" t="s">
        <v>37</v>
      </c>
      <c r="J36" s="15" t="s">
        <v>36</v>
      </c>
      <c r="K36" s="31"/>
      <c r="L36" s="15"/>
      <c r="M36" s="34" t="s">
        <v>33</v>
      </c>
    </row>
    <row r="37" spans="1:14" ht="33.6">
      <c r="A37" s="29" t="s">
        <v>158</v>
      </c>
      <c r="B37" s="48" t="s">
        <v>38</v>
      </c>
      <c r="C37" s="3"/>
      <c r="D37" s="2" t="s">
        <v>34</v>
      </c>
      <c r="E37" s="32" t="s">
        <v>35</v>
      </c>
      <c r="F37" s="32" t="s">
        <v>35</v>
      </c>
      <c r="G37" s="59" t="s">
        <v>36</v>
      </c>
      <c r="H37" s="60">
        <v>45768</v>
      </c>
      <c r="I37" s="41" t="s">
        <v>37</v>
      </c>
      <c r="J37" s="15" t="s">
        <v>36</v>
      </c>
      <c r="K37" s="31"/>
      <c r="L37" s="15"/>
      <c r="M37" s="64"/>
    </row>
    <row r="38" spans="1:14" ht="33.6">
      <c r="A38" s="29" t="s">
        <v>159</v>
      </c>
      <c r="B38" s="48" t="s">
        <v>160</v>
      </c>
      <c r="C38" s="3"/>
      <c r="D38" s="2" t="s">
        <v>34</v>
      </c>
      <c r="E38" s="32" t="s">
        <v>35</v>
      </c>
      <c r="F38" s="32" t="s">
        <v>35</v>
      </c>
      <c r="G38" s="59" t="s">
        <v>36</v>
      </c>
      <c r="H38" s="60">
        <v>45768</v>
      </c>
      <c r="I38" s="41" t="s">
        <v>37</v>
      </c>
      <c r="J38" s="15" t="s">
        <v>36</v>
      </c>
      <c r="K38" s="31"/>
      <c r="L38" s="15"/>
      <c r="M38" s="65"/>
    </row>
    <row r="39" spans="1:14" ht="33.6">
      <c r="A39" s="29" t="s">
        <v>161</v>
      </c>
      <c r="B39" s="48" t="s">
        <v>162</v>
      </c>
      <c r="C39" s="61"/>
      <c r="D39" s="2" t="s">
        <v>34</v>
      </c>
      <c r="E39" s="32" t="s">
        <v>35</v>
      </c>
      <c r="F39" s="32" t="s">
        <v>35</v>
      </c>
      <c r="G39" s="59" t="s">
        <v>36</v>
      </c>
      <c r="H39" s="60">
        <v>45768</v>
      </c>
      <c r="I39" s="41" t="s">
        <v>37</v>
      </c>
      <c r="J39" s="15" t="s">
        <v>36</v>
      </c>
      <c r="K39" s="31"/>
      <c r="L39" s="15"/>
      <c r="M39" s="65"/>
    </row>
    <row r="40" spans="1:14" ht="33.6">
      <c r="A40" s="29" t="s">
        <v>163</v>
      </c>
      <c r="B40" s="62" t="s">
        <v>164</v>
      </c>
      <c r="C40" s="61"/>
      <c r="D40" s="2" t="s">
        <v>34</v>
      </c>
      <c r="E40" s="32" t="s">
        <v>35</v>
      </c>
      <c r="F40" s="32" t="s">
        <v>35</v>
      </c>
      <c r="G40" s="59" t="s">
        <v>36</v>
      </c>
      <c r="H40" s="60">
        <v>45768</v>
      </c>
      <c r="I40" s="41" t="s">
        <v>37</v>
      </c>
      <c r="J40" s="15" t="s">
        <v>36</v>
      </c>
      <c r="K40" s="31"/>
      <c r="L40" s="15"/>
      <c r="M40" s="65"/>
    </row>
    <row r="41" spans="1:14" ht="33.6">
      <c r="A41" s="29" t="s">
        <v>165</v>
      </c>
      <c r="B41" s="62" t="s">
        <v>166</v>
      </c>
      <c r="C41" s="61"/>
      <c r="D41" s="2" t="s">
        <v>34</v>
      </c>
      <c r="E41" s="32" t="s">
        <v>35</v>
      </c>
      <c r="F41" s="32" t="s">
        <v>35</v>
      </c>
      <c r="G41" s="59" t="s">
        <v>36</v>
      </c>
      <c r="H41" s="60">
        <v>45768</v>
      </c>
      <c r="I41" s="41" t="s">
        <v>37</v>
      </c>
      <c r="J41" s="15" t="s">
        <v>36</v>
      </c>
      <c r="K41" s="31"/>
      <c r="L41" s="15"/>
      <c r="M41" s="65"/>
    </row>
    <row r="42" spans="1:14" ht="50.4">
      <c r="A42" s="29" t="s">
        <v>167</v>
      </c>
      <c r="B42" s="62" t="s">
        <v>168</v>
      </c>
      <c r="C42" s="61"/>
      <c r="D42" s="2" t="s">
        <v>34</v>
      </c>
      <c r="E42" s="13" t="s">
        <v>39</v>
      </c>
      <c r="F42" s="13" t="s">
        <v>39</v>
      </c>
      <c r="G42" s="59" t="s">
        <v>36</v>
      </c>
      <c r="H42" s="60">
        <v>45768</v>
      </c>
      <c r="I42" s="41" t="s">
        <v>37</v>
      </c>
      <c r="J42" s="15" t="s">
        <v>36</v>
      </c>
      <c r="K42" s="31"/>
      <c r="L42" s="15"/>
      <c r="M42" s="65"/>
    </row>
    <row r="43" spans="1:14" ht="16.8">
      <c r="A43" s="222" t="s">
        <v>169</v>
      </c>
      <c r="B43" s="222"/>
      <c r="C43" s="222"/>
      <c r="D43" s="222"/>
      <c r="E43" s="222"/>
      <c r="F43" s="222"/>
      <c r="G43" s="222"/>
      <c r="H43" s="223"/>
      <c r="I43" s="222"/>
      <c r="J43" s="222"/>
      <c r="K43" s="222"/>
      <c r="L43" s="222"/>
      <c r="M43" s="222"/>
      <c r="N43" s="50"/>
    </row>
    <row r="44" spans="1:14" ht="50.4">
      <c r="A44" s="13" t="s">
        <v>170</v>
      </c>
      <c r="B44" s="58" t="s">
        <v>171</v>
      </c>
      <c r="C44" s="63" t="s">
        <v>147</v>
      </c>
      <c r="D44" s="55" t="s">
        <v>172</v>
      </c>
      <c r="E44" s="56" t="s">
        <v>173</v>
      </c>
      <c r="F44" s="56" t="s">
        <v>173</v>
      </c>
      <c r="G44" s="56" t="s">
        <v>36</v>
      </c>
      <c r="H44" s="57">
        <v>45768</v>
      </c>
      <c r="I44" s="56" t="s">
        <v>37</v>
      </c>
      <c r="J44" s="56" t="s">
        <v>36</v>
      </c>
      <c r="K44" s="57">
        <v>45771</v>
      </c>
      <c r="L44" s="56" t="s">
        <v>37</v>
      </c>
      <c r="M44" s="55"/>
    </row>
    <row r="45" spans="1:14" ht="50.4">
      <c r="A45" s="13" t="s">
        <v>174</v>
      </c>
      <c r="B45" s="58" t="s">
        <v>175</v>
      </c>
      <c r="C45" s="63" t="s">
        <v>147</v>
      </c>
      <c r="D45" s="55" t="s">
        <v>172</v>
      </c>
      <c r="E45" s="56" t="s">
        <v>176</v>
      </c>
      <c r="F45" s="56" t="s">
        <v>176</v>
      </c>
      <c r="G45" s="56" t="s">
        <v>36</v>
      </c>
      <c r="H45" s="57">
        <v>45768</v>
      </c>
      <c r="I45" s="56" t="s">
        <v>37</v>
      </c>
      <c r="J45" s="56" t="s">
        <v>36</v>
      </c>
      <c r="K45" s="57">
        <v>45771</v>
      </c>
      <c r="L45" s="56" t="s">
        <v>37</v>
      </c>
      <c r="M45" s="55"/>
    </row>
    <row r="46" spans="1:14" ht="50.4">
      <c r="A46" s="13" t="s">
        <v>177</v>
      </c>
      <c r="B46" s="58" t="s">
        <v>178</v>
      </c>
      <c r="C46" s="63" t="s">
        <v>147</v>
      </c>
      <c r="D46" s="55" t="s">
        <v>172</v>
      </c>
      <c r="E46" s="56" t="s">
        <v>176</v>
      </c>
      <c r="F46" s="56" t="s">
        <v>176</v>
      </c>
      <c r="G46" s="56" t="s">
        <v>36</v>
      </c>
      <c r="H46" s="57">
        <v>45768</v>
      </c>
      <c r="I46" s="56" t="s">
        <v>37</v>
      </c>
      <c r="J46" s="56" t="s">
        <v>36</v>
      </c>
      <c r="K46" s="57">
        <v>45771</v>
      </c>
      <c r="L46" s="56" t="s">
        <v>37</v>
      </c>
      <c r="M46" s="55"/>
    </row>
    <row r="47" spans="1:14" ht="50.4">
      <c r="A47" s="13" t="s">
        <v>179</v>
      </c>
      <c r="B47" s="58" t="s">
        <v>180</v>
      </c>
      <c r="C47" s="63" t="s">
        <v>147</v>
      </c>
      <c r="D47" s="55" t="s">
        <v>172</v>
      </c>
      <c r="E47" s="56" t="s">
        <v>181</v>
      </c>
      <c r="F47" s="56" t="s">
        <v>181</v>
      </c>
      <c r="G47" s="56" t="s">
        <v>36</v>
      </c>
      <c r="H47" s="57">
        <v>45768</v>
      </c>
      <c r="I47" s="56" t="s">
        <v>37</v>
      </c>
      <c r="J47" s="56" t="s">
        <v>36</v>
      </c>
      <c r="K47" s="57">
        <v>45771</v>
      </c>
      <c r="L47" s="56" t="s">
        <v>37</v>
      </c>
      <c r="M47" s="55"/>
    </row>
    <row r="48" spans="1:14" ht="50.4">
      <c r="A48" s="13" t="s">
        <v>182</v>
      </c>
      <c r="B48" s="58" t="s">
        <v>183</v>
      </c>
      <c r="C48" s="63" t="s">
        <v>147</v>
      </c>
      <c r="D48" s="55" t="s">
        <v>172</v>
      </c>
      <c r="E48" s="58" t="s">
        <v>184</v>
      </c>
      <c r="F48" s="58" t="s">
        <v>184</v>
      </c>
      <c r="G48" s="56" t="s">
        <v>36</v>
      </c>
      <c r="H48" s="57">
        <v>45768</v>
      </c>
      <c r="I48" s="56" t="s">
        <v>37</v>
      </c>
      <c r="J48" s="56" t="s">
        <v>36</v>
      </c>
      <c r="K48" s="57">
        <v>45771</v>
      </c>
      <c r="L48" s="56" t="s">
        <v>37</v>
      </c>
      <c r="M48" s="55"/>
    </row>
    <row r="49" spans="1:13" ht="50.4">
      <c r="A49" s="13" t="s">
        <v>185</v>
      </c>
      <c r="B49" s="58" t="s">
        <v>186</v>
      </c>
      <c r="C49" s="63" t="s">
        <v>147</v>
      </c>
      <c r="D49" s="55" t="s">
        <v>172</v>
      </c>
      <c r="E49" s="58" t="s">
        <v>187</v>
      </c>
      <c r="F49" s="58" t="s">
        <v>187</v>
      </c>
      <c r="G49" s="56" t="s">
        <v>36</v>
      </c>
      <c r="H49" s="57">
        <v>45768</v>
      </c>
      <c r="I49" s="56" t="s">
        <v>37</v>
      </c>
      <c r="J49" s="56" t="s">
        <v>36</v>
      </c>
      <c r="K49" s="57">
        <v>45771</v>
      </c>
      <c r="L49" s="56" t="s">
        <v>37</v>
      </c>
      <c r="M49" s="55"/>
    </row>
    <row r="50" spans="1:13" ht="50.4">
      <c r="A50" s="13" t="s">
        <v>188</v>
      </c>
      <c r="B50" s="55" t="s">
        <v>189</v>
      </c>
      <c r="C50" s="63" t="s">
        <v>147</v>
      </c>
      <c r="D50" s="55" t="s">
        <v>172</v>
      </c>
      <c r="E50" s="58" t="s">
        <v>190</v>
      </c>
      <c r="F50" s="58" t="s">
        <v>190</v>
      </c>
      <c r="G50" s="56" t="s">
        <v>36</v>
      </c>
      <c r="H50" s="57">
        <v>45768</v>
      </c>
      <c r="I50" s="56" t="s">
        <v>37</v>
      </c>
      <c r="J50" s="56" t="s">
        <v>36</v>
      </c>
      <c r="K50" s="57">
        <v>45771</v>
      </c>
      <c r="L50" s="56" t="s">
        <v>37</v>
      </c>
      <c r="M50" s="55"/>
    </row>
    <row r="51" spans="1:13" ht="50.4">
      <c r="A51" s="13" t="s">
        <v>191</v>
      </c>
      <c r="B51" s="58" t="s">
        <v>192</v>
      </c>
      <c r="C51" s="63" t="s">
        <v>147</v>
      </c>
      <c r="D51" s="55" t="s">
        <v>172</v>
      </c>
      <c r="E51" s="55" t="s">
        <v>193</v>
      </c>
      <c r="F51" s="55" t="s">
        <v>193</v>
      </c>
      <c r="G51" s="56" t="s">
        <v>36</v>
      </c>
      <c r="H51" s="57">
        <v>45768</v>
      </c>
      <c r="I51" s="56" t="s">
        <v>37</v>
      </c>
      <c r="J51" s="56" t="s">
        <v>36</v>
      </c>
      <c r="K51" s="57">
        <v>45771</v>
      </c>
      <c r="L51" s="56" t="s">
        <v>37</v>
      </c>
      <c r="M51" s="55"/>
    </row>
    <row r="52" spans="1:13" ht="50.4">
      <c r="A52" s="13" t="s">
        <v>194</v>
      </c>
      <c r="B52" s="58" t="s">
        <v>195</v>
      </c>
      <c r="C52" s="63" t="s">
        <v>147</v>
      </c>
      <c r="D52" s="55" t="s">
        <v>172</v>
      </c>
      <c r="E52" s="56" t="s">
        <v>176</v>
      </c>
      <c r="F52" s="56" t="s">
        <v>176</v>
      </c>
      <c r="G52" s="56" t="s">
        <v>36</v>
      </c>
      <c r="H52" s="57">
        <v>45768</v>
      </c>
      <c r="I52" s="56" t="s">
        <v>37</v>
      </c>
      <c r="J52" s="56" t="s">
        <v>36</v>
      </c>
      <c r="K52" s="57">
        <v>45771</v>
      </c>
      <c r="L52" s="56" t="s">
        <v>37</v>
      </c>
      <c r="M52" s="55"/>
    </row>
    <row r="53" spans="1:13" ht="50.4">
      <c r="A53" s="13" t="s">
        <v>196</v>
      </c>
      <c r="B53" s="58" t="s">
        <v>197</v>
      </c>
      <c r="C53" s="63" t="s">
        <v>147</v>
      </c>
      <c r="D53" s="55" t="s">
        <v>172</v>
      </c>
      <c r="E53" s="56" t="s">
        <v>190</v>
      </c>
      <c r="F53" s="56" t="s">
        <v>190</v>
      </c>
      <c r="G53" s="56" t="s">
        <v>36</v>
      </c>
      <c r="H53" s="57">
        <v>45768</v>
      </c>
      <c r="I53" s="56" t="s">
        <v>37</v>
      </c>
      <c r="J53" s="56" t="s">
        <v>36</v>
      </c>
      <c r="K53" s="57">
        <v>45771</v>
      </c>
      <c r="L53" s="56" t="s">
        <v>37</v>
      </c>
      <c r="M53" s="55"/>
    </row>
    <row r="54" spans="1:13" ht="50.4">
      <c r="A54" s="13" t="s">
        <v>198</v>
      </c>
      <c r="B54" s="58" t="s">
        <v>199</v>
      </c>
      <c r="C54" s="63" t="s">
        <v>147</v>
      </c>
      <c r="D54" s="55" t="s">
        <v>172</v>
      </c>
      <c r="E54" s="56" t="s">
        <v>200</v>
      </c>
      <c r="F54" s="56" t="s">
        <v>200</v>
      </c>
      <c r="G54" s="56" t="s">
        <v>36</v>
      </c>
      <c r="H54" s="57">
        <v>45768</v>
      </c>
      <c r="I54" s="56" t="s">
        <v>37</v>
      </c>
      <c r="J54" s="56" t="s">
        <v>36</v>
      </c>
      <c r="K54" s="57">
        <v>45771</v>
      </c>
      <c r="L54" s="56" t="s">
        <v>37</v>
      </c>
      <c r="M54" s="55"/>
    </row>
    <row r="55" spans="1:13" ht="50.4">
      <c r="A55" s="13" t="s">
        <v>201</v>
      </c>
      <c r="B55" s="58" t="s">
        <v>202</v>
      </c>
      <c r="C55" s="63" t="s">
        <v>147</v>
      </c>
      <c r="D55" s="55" t="s">
        <v>172</v>
      </c>
      <c r="E55" s="56" t="s">
        <v>190</v>
      </c>
      <c r="F55" s="56" t="s">
        <v>190</v>
      </c>
      <c r="G55" s="56" t="s">
        <v>36</v>
      </c>
      <c r="H55" s="57">
        <v>45768</v>
      </c>
      <c r="I55" s="56" t="s">
        <v>37</v>
      </c>
      <c r="J55" s="56" t="s">
        <v>36</v>
      </c>
      <c r="K55" s="57">
        <v>45771</v>
      </c>
      <c r="L55" s="56" t="s">
        <v>37</v>
      </c>
      <c r="M55" s="55"/>
    </row>
    <row r="56" spans="1:13" ht="50.4">
      <c r="A56" s="13" t="s">
        <v>203</v>
      </c>
      <c r="B56" s="58" t="s">
        <v>204</v>
      </c>
      <c r="C56" s="63" t="s">
        <v>147</v>
      </c>
      <c r="D56" s="55" t="s">
        <v>172</v>
      </c>
      <c r="E56" s="56" t="s">
        <v>200</v>
      </c>
      <c r="F56" s="56" t="s">
        <v>200</v>
      </c>
      <c r="G56" s="56" t="s">
        <v>36</v>
      </c>
      <c r="H56" s="57">
        <v>45768</v>
      </c>
      <c r="I56" s="56" t="s">
        <v>37</v>
      </c>
      <c r="J56" s="56" t="s">
        <v>36</v>
      </c>
      <c r="K56" s="57">
        <v>45771</v>
      </c>
      <c r="L56" s="56" t="s">
        <v>37</v>
      </c>
      <c r="M56" s="55"/>
    </row>
    <row r="57" spans="1:13" ht="50.4">
      <c r="A57" s="13" t="s">
        <v>205</v>
      </c>
      <c r="B57" s="58" t="s">
        <v>206</v>
      </c>
      <c r="C57" s="63" t="s">
        <v>147</v>
      </c>
      <c r="D57" s="55" t="s">
        <v>172</v>
      </c>
      <c r="E57" s="56" t="s">
        <v>152</v>
      </c>
      <c r="F57" s="56" t="s">
        <v>152</v>
      </c>
      <c r="G57" s="56" t="s">
        <v>36</v>
      </c>
      <c r="H57" s="57">
        <v>45768</v>
      </c>
      <c r="I57" s="56" t="s">
        <v>37</v>
      </c>
      <c r="J57" s="56" t="s">
        <v>36</v>
      </c>
      <c r="K57" s="57">
        <v>45771</v>
      </c>
      <c r="L57" s="56" t="s">
        <v>37</v>
      </c>
      <c r="M57" s="55"/>
    </row>
  </sheetData>
  <mergeCells count="14">
    <mergeCell ref="B1:F1"/>
    <mergeCell ref="B2:F2"/>
    <mergeCell ref="G31:L31"/>
    <mergeCell ref="G32:I32"/>
    <mergeCell ref="J32:L32"/>
    <mergeCell ref="A34:M34"/>
    <mergeCell ref="A43:M43"/>
    <mergeCell ref="A31:A33"/>
    <mergeCell ref="B31:B33"/>
    <mergeCell ref="C31:C33"/>
    <mergeCell ref="D31:D33"/>
    <mergeCell ref="E31:E33"/>
    <mergeCell ref="F31:F33"/>
    <mergeCell ref="M31:M33"/>
  </mergeCells>
  <dataValidations count="1">
    <dataValidation type="list" allowBlank="1" showErrorMessage="1" promptTitle="dfdf" sqref="G35:G42 G44:G57 J35:J42 J44:J57" xr:uid="{00000000-0002-0000-0400-000000000000}">
      <formula1>"Passed,Untested,Failed,Blocked"</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M43"/>
  <sheetViews>
    <sheetView zoomScale="70" zoomScaleNormal="70" workbookViewId="0">
      <selection activeCell="D21" sqref="D21"/>
    </sheetView>
  </sheetViews>
  <sheetFormatPr defaultColWidth="14.44140625" defaultRowHeight="14.4"/>
  <cols>
    <col min="1" max="1" width="19.6640625" customWidth="1"/>
    <col min="2" max="2" width="33.33203125" customWidth="1"/>
    <col min="3" max="3" width="31.109375" customWidth="1"/>
    <col min="4" max="4" width="34.33203125" customWidth="1"/>
    <col min="5" max="5" width="44.88671875" customWidth="1"/>
    <col min="6" max="6" width="71.6640625" customWidth="1"/>
    <col min="7" max="7" width="12.6640625" customWidth="1"/>
    <col min="8" max="8" width="16.6640625" customWidth="1"/>
    <col min="9" max="9" width="17.88671875" customWidth="1"/>
    <col min="10" max="10" width="12.6640625" customWidth="1"/>
    <col min="11" max="11" width="16.6640625" customWidth="1"/>
    <col min="12" max="12" width="17.88671875" customWidth="1"/>
    <col min="13" max="13" width="12" customWidth="1"/>
    <col min="14" max="26" width="9.109375" customWidth="1"/>
  </cols>
  <sheetData>
    <row r="1" spans="1:6" ht="22.8">
      <c r="A1" s="88" t="s">
        <v>12</v>
      </c>
      <c r="B1" s="200" t="s">
        <v>468</v>
      </c>
      <c r="C1" s="201"/>
      <c r="D1" s="201"/>
      <c r="E1" s="201"/>
      <c r="F1" s="202"/>
    </row>
    <row r="2" spans="1:6" ht="22.8">
      <c r="A2" s="88" t="s">
        <v>13</v>
      </c>
      <c r="B2" s="242" t="s">
        <v>479</v>
      </c>
      <c r="C2" s="201"/>
      <c r="D2" s="201"/>
      <c r="E2" s="201"/>
      <c r="F2" s="202"/>
    </row>
    <row r="3" spans="1:6" ht="18">
      <c r="A3" s="89"/>
      <c r="B3" s="90" t="s">
        <v>14</v>
      </c>
      <c r="C3" s="90" t="s">
        <v>15</v>
      </c>
      <c r="D3" s="90" t="s">
        <v>16</v>
      </c>
      <c r="E3" s="91" t="s">
        <v>17</v>
      </c>
      <c r="F3" s="90" t="s">
        <v>18</v>
      </c>
    </row>
    <row r="4" spans="1:6" ht="17.399999999999999">
      <c r="A4" s="92" t="s">
        <v>19</v>
      </c>
      <c r="B4" s="93">
        <f>COUNTA(A35:A43)- 1</f>
        <v>8</v>
      </c>
      <c r="C4" s="93">
        <f>COUNTIF(G:G,"Failed")</f>
        <v>1</v>
      </c>
      <c r="D4" s="93">
        <f>COUNTIF(G:G,"Untested")</f>
        <v>0</v>
      </c>
      <c r="E4" s="93">
        <f>COUNTIF(G:G,"Blocked")</f>
        <v>0</v>
      </c>
      <c r="F4" s="93">
        <f t="shared" ref="F4:F5" si="0">B4</f>
        <v>8</v>
      </c>
    </row>
    <row r="5" spans="1:6" ht="17.399999999999999">
      <c r="A5" s="92" t="s">
        <v>20</v>
      </c>
      <c r="B5" s="93">
        <f>COUNTA(A40:A43)</f>
        <v>4</v>
      </c>
      <c r="C5" s="93">
        <f>COUNTIF(J:J,"Failed")</f>
        <v>0</v>
      </c>
      <c r="D5" s="93">
        <f>COUNTIF(J:J,"Untested")</f>
        <v>0</v>
      </c>
      <c r="E5" s="93">
        <f>COUNTIF(J:J,"Blocked")</f>
        <v>0</v>
      </c>
      <c r="F5" s="93">
        <f t="shared" si="0"/>
        <v>4</v>
      </c>
    </row>
    <row r="31" spans="1:13">
      <c r="A31" s="197" t="s">
        <v>21</v>
      </c>
      <c r="B31" s="197" t="s">
        <v>7</v>
      </c>
      <c r="C31" s="197" t="s">
        <v>22</v>
      </c>
      <c r="D31" s="197" t="s">
        <v>23</v>
      </c>
      <c r="E31" s="197" t="s">
        <v>24</v>
      </c>
      <c r="F31" s="197" t="s">
        <v>25</v>
      </c>
      <c r="G31" s="243" t="s">
        <v>26</v>
      </c>
      <c r="H31" s="201"/>
      <c r="I31" s="201"/>
      <c r="J31" s="201"/>
      <c r="K31" s="201"/>
      <c r="L31" s="202"/>
      <c r="M31" s="197" t="s">
        <v>27</v>
      </c>
    </row>
    <row r="32" spans="1:13">
      <c r="A32" s="238"/>
      <c r="B32" s="238"/>
      <c r="C32" s="238"/>
      <c r="D32" s="238"/>
      <c r="E32" s="238"/>
      <c r="F32" s="238"/>
      <c r="G32" s="243" t="s">
        <v>28</v>
      </c>
      <c r="H32" s="201"/>
      <c r="I32" s="202"/>
      <c r="J32" s="243" t="s">
        <v>29</v>
      </c>
      <c r="K32" s="201"/>
      <c r="L32" s="202"/>
      <c r="M32" s="238"/>
    </row>
    <row r="33" spans="1:13" ht="16.8">
      <c r="A33" s="239"/>
      <c r="B33" s="239"/>
      <c r="C33" s="239"/>
      <c r="D33" s="239"/>
      <c r="E33" s="239"/>
      <c r="F33" s="239"/>
      <c r="G33" s="94" t="s">
        <v>30</v>
      </c>
      <c r="H33" s="95" t="s">
        <v>31</v>
      </c>
      <c r="I33" s="94" t="s">
        <v>32</v>
      </c>
      <c r="J33" s="94" t="s">
        <v>30</v>
      </c>
      <c r="K33" s="94" t="s">
        <v>31</v>
      </c>
      <c r="L33" s="94" t="s">
        <v>32</v>
      </c>
      <c r="M33" s="239"/>
    </row>
    <row r="34" spans="1:13">
      <c r="A34" s="194" t="s">
        <v>207</v>
      </c>
      <c r="B34" s="201"/>
      <c r="C34" s="201"/>
      <c r="D34" s="201"/>
      <c r="E34" s="201"/>
      <c r="F34" s="201"/>
      <c r="G34" s="201"/>
      <c r="H34" s="201"/>
      <c r="I34" s="201"/>
      <c r="J34" s="201"/>
      <c r="K34" s="201"/>
      <c r="L34" s="201"/>
      <c r="M34" s="202"/>
    </row>
    <row r="35" spans="1:13" ht="33.6">
      <c r="A35" s="96" t="s">
        <v>616</v>
      </c>
      <c r="B35" s="96" t="s">
        <v>617</v>
      </c>
      <c r="C35" s="121"/>
      <c r="D35" s="98"/>
      <c r="E35" s="122" t="s">
        <v>35</v>
      </c>
      <c r="F35" s="122" t="s">
        <v>35</v>
      </c>
      <c r="G35" s="101" t="s">
        <v>36</v>
      </c>
      <c r="H35" s="123"/>
      <c r="I35" s="103" t="s">
        <v>474</v>
      </c>
      <c r="J35" s="101" t="s">
        <v>36</v>
      </c>
      <c r="K35" s="104"/>
      <c r="L35" s="101"/>
      <c r="M35" s="121" t="s">
        <v>33</v>
      </c>
    </row>
    <row r="36" spans="1:13" ht="33.6">
      <c r="A36" s="96" t="s">
        <v>618</v>
      </c>
      <c r="B36" s="96" t="s">
        <v>619</v>
      </c>
      <c r="C36" s="121"/>
      <c r="D36" s="98"/>
      <c r="E36" s="122" t="s">
        <v>35</v>
      </c>
      <c r="F36" s="122" t="s">
        <v>35</v>
      </c>
      <c r="G36" s="101" t="s">
        <v>36</v>
      </c>
      <c r="H36" s="123"/>
      <c r="I36" s="103" t="s">
        <v>474</v>
      </c>
      <c r="J36" s="101" t="s">
        <v>36</v>
      </c>
      <c r="K36" s="104"/>
      <c r="L36" s="101"/>
      <c r="M36" s="121" t="s">
        <v>33</v>
      </c>
    </row>
    <row r="37" spans="1:13" ht="100.8">
      <c r="A37" s="96" t="s">
        <v>620</v>
      </c>
      <c r="B37" s="96" t="s">
        <v>621</v>
      </c>
      <c r="C37" s="108"/>
      <c r="D37" s="98"/>
      <c r="E37" s="124" t="s">
        <v>622</v>
      </c>
      <c r="F37" s="124" t="s">
        <v>622</v>
      </c>
      <c r="G37" s="101" t="s">
        <v>36</v>
      </c>
      <c r="H37" s="123"/>
      <c r="I37" s="103" t="s">
        <v>474</v>
      </c>
      <c r="J37" s="101" t="s">
        <v>36</v>
      </c>
      <c r="K37" s="104"/>
      <c r="L37" s="101"/>
      <c r="M37" s="108"/>
    </row>
    <row r="38" spans="1:13" ht="50.4">
      <c r="A38" s="96" t="s">
        <v>623</v>
      </c>
      <c r="B38" s="96" t="s">
        <v>624</v>
      </c>
      <c r="C38" s="108"/>
      <c r="D38" s="98"/>
      <c r="E38" s="124" t="s">
        <v>625</v>
      </c>
      <c r="F38" s="124" t="s">
        <v>625</v>
      </c>
      <c r="G38" s="101" t="s">
        <v>36</v>
      </c>
      <c r="H38" s="123"/>
      <c r="I38" s="103" t="s">
        <v>474</v>
      </c>
      <c r="J38" s="101" t="s">
        <v>36</v>
      </c>
      <c r="K38" s="104"/>
      <c r="L38" s="101"/>
      <c r="M38" s="125"/>
    </row>
    <row r="39" spans="1:13">
      <c r="A39" s="191" t="s">
        <v>213</v>
      </c>
      <c r="B39" s="240"/>
      <c r="C39" s="240"/>
      <c r="D39" s="240"/>
      <c r="E39" s="240"/>
      <c r="F39" s="240"/>
      <c r="G39" s="240"/>
      <c r="H39" s="240"/>
      <c r="I39" s="240"/>
      <c r="J39" s="240"/>
      <c r="K39" s="240"/>
      <c r="L39" s="240"/>
      <c r="M39" s="241"/>
    </row>
    <row r="40" spans="1:13" ht="33.6">
      <c r="A40" s="114" t="s">
        <v>626</v>
      </c>
      <c r="B40" s="115" t="s">
        <v>627</v>
      </c>
      <c r="C40" s="115" t="s">
        <v>628</v>
      </c>
      <c r="D40" s="115" t="s">
        <v>34</v>
      </c>
      <c r="E40" s="115" t="s">
        <v>629</v>
      </c>
      <c r="F40" s="115" t="s">
        <v>629</v>
      </c>
      <c r="G40" s="116" t="s">
        <v>36</v>
      </c>
      <c r="H40" s="126"/>
      <c r="I40" s="103" t="s">
        <v>474</v>
      </c>
      <c r="J40" s="116" t="s">
        <v>36</v>
      </c>
      <c r="K40" s="126"/>
      <c r="L40" s="103" t="s">
        <v>474</v>
      </c>
      <c r="M40" s="115"/>
    </row>
    <row r="41" spans="1:13" ht="33.6">
      <c r="A41" s="114" t="s">
        <v>630</v>
      </c>
      <c r="B41" s="115" t="s">
        <v>631</v>
      </c>
      <c r="C41" s="115" t="s">
        <v>632</v>
      </c>
      <c r="D41" s="115" t="s">
        <v>633</v>
      </c>
      <c r="E41" s="115" t="s">
        <v>634</v>
      </c>
      <c r="F41" s="115" t="s">
        <v>634</v>
      </c>
      <c r="G41" s="116" t="s">
        <v>36</v>
      </c>
      <c r="H41" s="126"/>
      <c r="I41" s="103" t="s">
        <v>474</v>
      </c>
      <c r="J41" s="116" t="s">
        <v>36</v>
      </c>
      <c r="K41" s="126"/>
      <c r="L41" s="103" t="s">
        <v>474</v>
      </c>
      <c r="M41" s="115"/>
    </row>
    <row r="42" spans="1:13" ht="33.6">
      <c r="A42" s="114" t="s">
        <v>635</v>
      </c>
      <c r="B42" s="115" t="s">
        <v>636</v>
      </c>
      <c r="C42" s="115" t="s">
        <v>637</v>
      </c>
      <c r="D42" s="115" t="s">
        <v>34</v>
      </c>
      <c r="E42" s="115" t="s">
        <v>638</v>
      </c>
      <c r="F42" s="115" t="s">
        <v>638</v>
      </c>
      <c r="G42" s="116" t="s">
        <v>36</v>
      </c>
      <c r="H42" s="126"/>
      <c r="I42" s="103" t="s">
        <v>474</v>
      </c>
      <c r="J42" s="116" t="s">
        <v>36</v>
      </c>
      <c r="K42" s="126"/>
      <c r="L42" s="103" t="s">
        <v>474</v>
      </c>
      <c r="M42" s="115"/>
    </row>
    <row r="43" spans="1:13" ht="67.2">
      <c r="A43" s="114" t="s">
        <v>639</v>
      </c>
      <c r="B43" s="115" t="s">
        <v>640</v>
      </c>
      <c r="C43" s="115" t="s">
        <v>641</v>
      </c>
      <c r="D43" s="115" t="s">
        <v>34</v>
      </c>
      <c r="E43" s="115" t="s">
        <v>642</v>
      </c>
      <c r="F43" s="115" t="s">
        <v>643</v>
      </c>
      <c r="G43" s="116" t="s">
        <v>74</v>
      </c>
      <c r="H43" s="126"/>
      <c r="I43" s="103" t="s">
        <v>474</v>
      </c>
      <c r="J43" s="116" t="s">
        <v>36</v>
      </c>
      <c r="K43" s="126"/>
      <c r="L43" s="103" t="s">
        <v>474</v>
      </c>
      <c r="M43" s="115"/>
    </row>
  </sheetData>
  <mergeCells count="14">
    <mergeCell ref="A39:M39"/>
    <mergeCell ref="B1:F1"/>
    <mergeCell ref="B2:F2"/>
    <mergeCell ref="G31:L31"/>
    <mergeCell ref="G32:I32"/>
    <mergeCell ref="J32:L32"/>
    <mergeCell ref="A34:M34"/>
    <mergeCell ref="A31:A33"/>
    <mergeCell ref="B31:B33"/>
    <mergeCell ref="C31:C33"/>
    <mergeCell ref="D31:D33"/>
    <mergeCell ref="E31:E33"/>
    <mergeCell ref="F31:F33"/>
    <mergeCell ref="M31:M33"/>
  </mergeCells>
  <dataValidations count="1">
    <dataValidation type="list" allowBlank="1" showErrorMessage="1" sqref="G35:G38 J35:J38 J40:J43 G40:G43" xr:uid="{4A564220-D013-4DC0-A34C-9F39DCCDC38E}">
      <formula1>"Passed,Untested,Failed,Blocked"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N53"/>
  <sheetViews>
    <sheetView topLeftCell="A14" zoomScale="70" zoomScaleNormal="70" workbookViewId="0">
      <selection activeCell="E20" sqref="E20"/>
    </sheetView>
  </sheetViews>
  <sheetFormatPr defaultColWidth="14.44140625" defaultRowHeight="14.4"/>
  <cols>
    <col min="1" max="1" width="17.6640625" customWidth="1"/>
    <col min="2" max="3" width="36.33203125" customWidth="1"/>
    <col min="4" max="4" width="36.88671875" customWidth="1"/>
    <col min="5" max="5" width="50.33203125" customWidth="1"/>
    <col min="6" max="6" width="50.44140625" customWidth="1"/>
    <col min="7" max="7" width="14" customWidth="1"/>
    <col min="8" max="8" width="18.44140625" customWidth="1"/>
    <col min="9" max="9" width="19.33203125" customWidth="1"/>
    <col min="10" max="10" width="14" customWidth="1"/>
    <col min="11" max="11" width="18.44140625" customWidth="1"/>
    <col min="12" max="12" width="19.33203125" customWidth="1"/>
    <col min="13" max="13" width="12" customWidth="1"/>
    <col min="14" max="26" width="9.109375" customWidth="1"/>
  </cols>
  <sheetData>
    <row r="1" spans="1:6" ht="22.8">
      <c r="A1" s="88" t="s">
        <v>12</v>
      </c>
      <c r="B1" s="200" t="s">
        <v>468</v>
      </c>
      <c r="C1" s="201"/>
      <c r="D1" s="201"/>
      <c r="E1" s="201"/>
      <c r="F1" s="202"/>
    </row>
    <row r="2" spans="1:6" ht="22.8">
      <c r="A2" s="88" t="s">
        <v>13</v>
      </c>
      <c r="B2" s="242" t="s">
        <v>478</v>
      </c>
      <c r="C2" s="201"/>
      <c r="D2" s="201"/>
      <c r="E2" s="201"/>
      <c r="F2" s="202"/>
    </row>
    <row r="3" spans="1:6" ht="18">
      <c r="A3" s="89"/>
      <c r="B3" s="90" t="s">
        <v>14</v>
      </c>
      <c r="C3" s="90" t="s">
        <v>15</v>
      </c>
      <c r="D3" s="90" t="s">
        <v>16</v>
      </c>
      <c r="E3" s="91" t="s">
        <v>17</v>
      </c>
      <c r="F3" s="90" t="s">
        <v>18</v>
      </c>
    </row>
    <row r="4" spans="1:6" ht="17.399999999999999">
      <c r="A4" s="92" t="s">
        <v>19</v>
      </c>
      <c r="B4" s="93">
        <f>COUNTA(A35:A53)- 1</f>
        <v>18</v>
      </c>
      <c r="C4" s="93">
        <f>COUNTIF(G:G,"Failed")</f>
        <v>1</v>
      </c>
      <c r="D4" s="93">
        <f>COUNTIF(G:G,"Untested")</f>
        <v>0</v>
      </c>
      <c r="E4" s="93">
        <f>COUNTIF(G:G,"Blocked")</f>
        <v>0</v>
      </c>
      <c r="F4" s="93">
        <f t="shared" ref="F4:F5" si="0">B4</f>
        <v>18</v>
      </c>
    </row>
    <row r="5" spans="1:6" ht="17.399999999999999">
      <c r="A5" s="92" t="s">
        <v>20</v>
      </c>
      <c r="B5" s="93">
        <f>COUNTA(A47:A53)</f>
        <v>7</v>
      </c>
      <c r="C5" s="93">
        <f>COUNTIF(J:J,"Failed")</f>
        <v>0</v>
      </c>
      <c r="D5" s="93">
        <f>COUNTIF(J:J,"Untested")</f>
        <v>0</v>
      </c>
      <c r="E5" s="93">
        <f>COUNTIF(J:J,"Blocked")</f>
        <v>0</v>
      </c>
      <c r="F5" s="93">
        <f t="shared" si="0"/>
        <v>7</v>
      </c>
    </row>
    <row r="31" spans="1:13" ht="17.399999999999999">
      <c r="A31" s="246" t="s">
        <v>21</v>
      </c>
      <c r="B31" s="246" t="s">
        <v>7</v>
      </c>
      <c r="C31" s="246" t="s">
        <v>22</v>
      </c>
      <c r="D31" s="246" t="s">
        <v>23</v>
      </c>
      <c r="E31" s="247" t="s">
        <v>24</v>
      </c>
      <c r="F31" s="246" t="s">
        <v>25</v>
      </c>
      <c r="G31" s="249" t="s">
        <v>26</v>
      </c>
      <c r="H31" s="201"/>
      <c r="I31" s="201"/>
      <c r="J31" s="201"/>
      <c r="K31" s="201"/>
      <c r="L31" s="202"/>
      <c r="M31" s="248" t="s">
        <v>27</v>
      </c>
    </row>
    <row r="32" spans="1:13" ht="17.399999999999999">
      <c r="A32" s="238"/>
      <c r="B32" s="238"/>
      <c r="C32" s="238"/>
      <c r="D32" s="238"/>
      <c r="E32" s="238"/>
      <c r="F32" s="238"/>
      <c r="G32" s="249" t="s">
        <v>28</v>
      </c>
      <c r="H32" s="201"/>
      <c r="I32" s="202"/>
      <c r="J32" s="249" t="s">
        <v>29</v>
      </c>
      <c r="K32" s="201"/>
      <c r="L32" s="202"/>
      <c r="M32" s="238"/>
    </row>
    <row r="33" spans="1:14" ht="15.6">
      <c r="A33" s="239"/>
      <c r="B33" s="239"/>
      <c r="C33" s="239"/>
      <c r="D33" s="239"/>
      <c r="E33" s="239"/>
      <c r="F33" s="239"/>
      <c r="G33" s="127" t="s">
        <v>30</v>
      </c>
      <c r="H33" s="128" t="s">
        <v>31</v>
      </c>
      <c r="I33" s="127" t="s">
        <v>32</v>
      </c>
      <c r="J33" s="127" t="s">
        <v>30</v>
      </c>
      <c r="K33" s="127" t="s">
        <v>31</v>
      </c>
      <c r="L33" s="127" t="s">
        <v>32</v>
      </c>
      <c r="M33" s="239"/>
    </row>
    <row r="34" spans="1:14" ht="15.6">
      <c r="A34" s="245" t="s">
        <v>222</v>
      </c>
      <c r="B34" s="201"/>
      <c r="C34" s="201"/>
      <c r="D34" s="201"/>
      <c r="E34" s="201"/>
      <c r="F34" s="201"/>
      <c r="G34" s="201"/>
      <c r="H34" s="201"/>
      <c r="I34" s="201"/>
      <c r="J34" s="201"/>
      <c r="K34" s="201"/>
      <c r="L34" s="201"/>
      <c r="M34" s="202"/>
    </row>
    <row r="35" spans="1:14" ht="50.4">
      <c r="A35" s="111" t="s">
        <v>644</v>
      </c>
      <c r="B35" s="111" t="s">
        <v>645</v>
      </c>
      <c r="C35" s="129"/>
      <c r="D35" s="130"/>
      <c r="E35" s="111" t="s">
        <v>646</v>
      </c>
      <c r="F35" s="111" t="s">
        <v>646</v>
      </c>
      <c r="G35" s="131" t="s">
        <v>36</v>
      </c>
      <c r="H35" s="123">
        <v>45768</v>
      </c>
      <c r="I35" s="103" t="s">
        <v>474</v>
      </c>
      <c r="J35" s="131" t="s">
        <v>36</v>
      </c>
      <c r="K35" s="123"/>
      <c r="L35" s="131"/>
      <c r="M35" s="132"/>
    </row>
    <row r="36" spans="1:14" ht="33.6">
      <c r="A36" s="111" t="s">
        <v>647</v>
      </c>
      <c r="B36" s="133" t="s">
        <v>648</v>
      </c>
      <c r="C36" s="129"/>
      <c r="D36" s="130"/>
      <c r="E36" s="107" t="s">
        <v>223</v>
      </c>
      <c r="F36" s="107" t="s">
        <v>223</v>
      </c>
      <c r="G36" s="131" t="s">
        <v>36</v>
      </c>
      <c r="H36" s="123">
        <v>45769</v>
      </c>
      <c r="I36" s="103" t="s">
        <v>474</v>
      </c>
      <c r="J36" s="131" t="s">
        <v>36</v>
      </c>
      <c r="K36" s="123"/>
      <c r="L36" s="131"/>
      <c r="M36" s="132"/>
    </row>
    <row r="37" spans="1:14" ht="33.6">
      <c r="A37" s="111" t="s">
        <v>649</v>
      </c>
      <c r="B37" s="134" t="s">
        <v>650</v>
      </c>
      <c r="C37" s="129"/>
      <c r="D37" s="130"/>
      <c r="E37" s="107" t="s">
        <v>223</v>
      </c>
      <c r="F37" s="107" t="s">
        <v>223</v>
      </c>
      <c r="G37" s="131" t="s">
        <v>36</v>
      </c>
      <c r="H37" s="123">
        <v>45770</v>
      </c>
      <c r="I37" s="103" t="s">
        <v>474</v>
      </c>
      <c r="J37" s="131" t="s">
        <v>36</v>
      </c>
      <c r="K37" s="123"/>
      <c r="L37" s="131"/>
      <c r="M37" s="132"/>
    </row>
    <row r="38" spans="1:14" ht="33.6">
      <c r="A38" s="111" t="s">
        <v>651</v>
      </c>
      <c r="B38" s="133" t="s">
        <v>652</v>
      </c>
      <c r="C38" s="129"/>
      <c r="D38" s="130"/>
      <c r="E38" s="107" t="s">
        <v>223</v>
      </c>
      <c r="F38" s="107" t="s">
        <v>223</v>
      </c>
      <c r="G38" s="131" t="s">
        <v>36</v>
      </c>
      <c r="H38" s="123">
        <v>45771</v>
      </c>
      <c r="I38" s="103" t="s">
        <v>474</v>
      </c>
      <c r="J38" s="131" t="s">
        <v>36</v>
      </c>
      <c r="K38" s="123"/>
      <c r="L38" s="131"/>
      <c r="M38" s="132"/>
    </row>
    <row r="39" spans="1:14" ht="33.6">
      <c r="A39" s="111" t="s">
        <v>653</v>
      </c>
      <c r="B39" s="133" t="s">
        <v>654</v>
      </c>
      <c r="C39" s="129"/>
      <c r="D39" s="130"/>
      <c r="E39" s="107" t="s">
        <v>223</v>
      </c>
      <c r="F39" s="107" t="s">
        <v>223</v>
      </c>
      <c r="G39" s="131" t="s">
        <v>36</v>
      </c>
      <c r="H39" s="123">
        <v>45772</v>
      </c>
      <c r="I39" s="103" t="s">
        <v>474</v>
      </c>
      <c r="J39" s="131" t="s">
        <v>36</v>
      </c>
      <c r="K39" s="123"/>
      <c r="L39" s="131"/>
      <c r="M39" s="132"/>
    </row>
    <row r="40" spans="1:14" ht="33.6">
      <c r="A40" s="111" t="s">
        <v>655</v>
      </c>
      <c r="B40" s="133" t="s">
        <v>656</v>
      </c>
      <c r="C40" s="129"/>
      <c r="D40" s="130"/>
      <c r="E40" s="107" t="s">
        <v>223</v>
      </c>
      <c r="F40" s="107" t="s">
        <v>223</v>
      </c>
      <c r="G40" s="131" t="s">
        <v>36</v>
      </c>
      <c r="H40" s="123">
        <v>45773</v>
      </c>
      <c r="I40" s="103" t="s">
        <v>474</v>
      </c>
      <c r="J40" s="131" t="s">
        <v>36</v>
      </c>
      <c r="K40" s="123"/>
      <c r="L40" s="131"/>
      <c r="M40" s="132"/>
    </row>
    <row r="41" spans="1:14" ht="33.6">
      <c r="A41" s="111" t="s">
        <v>657</v>
      </c>
      <c r="B41" s="134" t="s">
        <v>658</v>
      </c>
      <c r="C41" s="129"/>
      <c r="D41" s="130"/>
      <c r="E41" s="107" t="s">
        <v>223</v>
      </c>
      <c r="F41" s="107" t="s">
        <v>223</v>
      </c>
      <c r="G41" s="131" t="s">
        <v>36</v>
      </c>
      <c r="H41" s="123">
        <v>45774</v>
      </c>
      <c r="I41" s="103" t="s">
        <v>474</v>
      </c>
      <c r="J41" s="131" t="s">
        <v>36</v>
      </c>
      <c r="K41" s="123"/>
      <c r="L41" s="131"/>
      <c r="M41" s="132"/>
    </row>
    <row r="42" spans="1:14" ht="33.6">
      <c r="A42" s="111" t="s">
        <v>659</v>
      </c>
      <c r="B42" s="134" t="s">
        <v>660</v>
      </c>
      <c r="C42" s="129"/>
      <c r="D42" s="130"/>
      <c r="E42" s="107" t="s">
        <v>223</v>
      </c>
      <c r="F42" s="107" t="s">
        <v>223</v>
      </c>
      <c r="G42" s="131" t="s">
        <v>36</v>
      </c>
      <c r="H42" s="123">
        <v>45775</v>
      </c>
      <c r="I42" s="103" t="s">
        <v>474</v>
      </c>
      <c r="J42" s="131" t="s">
        <v>36</v>
      </c>
      <c r="K42" s="123"/>
      <c r="L42" s="131"/>
      <c r="M42" s="132"/>
    </row>
    <row r="43" spans="1:14" ht="50.4">
      <c r="A43" s="111" t="s">
        <v>661</v>
      </c>
      <c r="B43" s="111" t="s">
        <v>662</v>
      </c>
      <c r="C43" s="129"/>
      <c r="D43" s="130"/>
      <c r="E43" s="111" t="s">
        <v>663</v>
      </c>
      <c r="F43" s="111" t="s">
        <v>663</v>
      </c>
      <c r="G43" s="131" t="s">
        <v>36</v>
      </c>
      <c r="H43" s="123">
        <v>45776</v>
      </c>
      <c r="I43" s="103" t="s">
        <v>474</v>
      </c>
      <c r="J43" s="131" t="s">
        <v>36</v>
      </c>
      <c r="K43" s="123"/>
      <c r="L43" s="131"/>
      <c r="M43" s="132"/>
    </row>
    <row r="44" spans="1:14" ht="50.4">
      <c r="A44" s="111" t="s">
        <v>664</v>
      </c>
      <c r="B44" s="135" t="s">
        <v>224</v>
      </c>
      <c r="C44" s="136"/>
      <c r="D44" s="130"/>
      <c r="E44" s="111" t="s">
        <v>646</v>
      </c>
      <c r="F44" s="111" t="s">
        <v>646</v>
      </c>
      <c r="G44" s="131" t="s">
        <v>36</v>
      </c>
      <c r="H44" s="123">
        <v>45768</v>
      </c>
      <c r="I44" s="103" t="s">
        <v>474</v>
      </c>
      <c r="J44" s="131" t="s">
        <v>36</v>
      </c>
      <c r="K44" s="137"/>
      <c r="L44" s="138"/>
      <c r="M44" s="139"/>
    </row>
    <row r="45" spans="1:14" ht="50.4">
      <c r="A45" s="114" t="s">
        <v>664</v>
      </c>
      <c r="B45" s="114" t="s">
        <v>665</v>
      </c>
      <c r="C45" s="140"/>
      <c r="D45" s="141"/>
      <c r="E45" s="111" t="s">
        <v>666</v>
      </c>
      <c r="F45" s="111" t="s">
        <v>666</v>
      </c>
      <c r="G45" s="131" t="s">
        <v>36</v>
      </c>
      <c r="H45" s="123">
        <v>45768</v>
      </c>
      <c r="I45" s="103" t="s">
        <v>474</v>
      </c>
      <c r="J45" s="131" t="s">
        <v>36</v>
      </c>
      <c r="K45" s="137"/>
      <c r="L45" s="138"/>
      <c r="M45" s="139"/>
    </row>
    <row r="46" spans="1:14" ht="16.8">
      <c r="A46" s="244" t="s">
        <v>225</v>
      </c>
      <c r="B46" s="240"/>
      <c r="C46" s="240"/>
      <c r="D46" s="240"/>
      <c r="E46" s="240"/>
      <c r="F46" s="240"/>
      <c r="G46" s="240"/>
      <c r="H46" s="240"/>
      <c r="I46" s="240"/>
      <c r="J46" s="240"/>
      <c r="K46" s="240"/>
      <c r="L46" s="240"/>
      <c r="M46" s="241"/>
      <c r="N46" s="110"/>
    </row>
    <row r="47" spans="1:14" ht="100.8">
      <c r="A47" s="114" t="s">
        <v>667</v>
      </c>
      <c r="B47" s="115" t="s">
        <v>668</v>
      </c>
      <c r="C47" s="115" t="s">
        <v>669</v>
      </c>
      <c r="D47" s="115" t="s">
        <v>34</v>
      </c>
      <c r="E47" s="115" t="s">
        <v>670</v>
      </c>
      <c r="F47" s="115" t="s">
        <v>670</v>
      </c>
      <c r="G47" s="131" t="s">
        <v>36</v>
      </c>
      <c r="H47" s="126">
        <v>45768</v>
      </c>
      <c r="I47" s="103" t="s">
        <v>474</v>
      </c>
      <c r="J47" s="142" t="s">
        <v>36</v>
      </c>
      <c r="K47" s="126">
        <v>45771</v>
      </c>
      <c r="L47" s="103" t="s">
        <v>474</v>
      </c>
      <c r="M47" s="143"/>
    </row>
    <row r="48" spans="1:14" ht="100.8">
      <c r="A48" s="114" t="s">
        <v>671</v>
      </c>
      <c r="B48" s="115" t="s">
        <v>672</v>
      </c>
      <c r="C48" s="115" t="s">
        <v>673</v>
      </c>
      <c r="D48" s="115" t="s">
        <v>34</v>
      </c>
      <c r="E48" s="115" t="s">
        <v>674</v>
      </c>
      <c r="F48" s="115" t="s">
        <v>675</v>
      </c>
      <c r="G48" s="131" t="s">
        <v>74</v>
      </c>
      <c r="H48" s="126">
        <v>45768</v>
      </c>
      <c r="I48" s="103" t="s">
        <v>474</v>
      </c>
      <c r="J48" s="142" t="s">
        <v>36</v>
      </c>
      <c r="K48" s="126">
        <v>45771</v>
      </c>
      <c r="L48" s="103" t="s">
        <v>474</v>
      </c>
      <c r="M48" s="143"/>
    </row>
    <row r="49" spans="1:13" ht="100.8">
      <c r="A49" s="114" t="s">
        <v>676</v>
      </c>
      <c r="B49" s="115" t="s">
        <v>677</v>
      </c>
      <c r="C49" s="115" t="s">
        <v>678</v>
      </c>
      <c r="D49" s="115" t="s">
        <v>34</v>
      </c>
      <c r="E49" s="115" t="s">
        <v>679</v>
      </c>
      <c r="F49" s="115" t="s">
        <v>679</v>
      </c>
      <c r="G49" s="131" t="s">
        <v>36</v>
      </c>
      <c r="H49" s="126">
        <v>45768</v>
      </c>
      <c r="I49" s="103" t="s">
        <v>474</v>
      </c>
      <c r="J49" s="142" t="s">
        <v>36</v>
      </c>
      <c r="K49" s="126">
        <v>45771</v>
      </c>
      <c r="L49" s="103" t="s">
        <v>474</v>
      </c>
      <c r="M49" s="143"/>
    </row>
    <row r="50" spans="1:13" ht="100.8">
      <c r="A50" s="114" t="s">
        <v>680</v>
      </c>
      <c r="B50" s="115" t="s">
        <v>681</v>
      </c>
      <c r="C50" s="115" t="s">
        <v>682</v>
      </c>
      <c r="D50" s="115" t="s">
        <v>34</v>
      </c>
      <c r="E50" s="115" t="s">
        <v>683</v>
      </c>
      <c r="F50" s="115" t="s">
        <v>683</v>
      </c>
      <c r="G50" s="131" t="s">
        <v>36</v>
      </c>
      <c r="H50" s="126">
        <v>45768</v>
      </c>
      <c r="I50" s="103" t="s">
        <v>474</v>
      </c>
      <c r="J50" s="142" t="s">
        <v>36</v>
      </c>
      <c r="K50" s="126">
        <v>45771</v>
      </c>
      <c r="L50" s="103" t="s">
        <v>474</v>
      </c>
      <c r="M50" s="143"/>
    </row>
    <row r="51" spans="1:13" ht="100.8">
      <c r="A51" s="114" t="s">
        <v>684</v>
      </c>
      <c r="B51" s="115" t="s">
        <v>685</v>
      </c>
      <c r="C51" s="115" t="s">
        <v>686</v>
      </c>
      <c r="D51" s="115" t="s">
        <v>34</v>
      </c>
      <c r="E51" s="115" t="s">
        <v>687</v>
      </c>
      <c r="F51" s="115" t="s">
        <v>687</v>
      </c>
      <c r="G51" s="131" t="s">
        <v>36</v>
      </c>
      <c r="H51" s="126">
        <v>45768</v>
      </c>
      <c r="I51" s="103" t="s">
        <v>474</v>
      </c>
      <c r="J51" s="142" t="s">
        <v>36</v>
      </c>
      <c r="K51" s="126">
        <v>45771</v>
      </c>
      <c r="L51" s="103" t="s">
        <v>474</v>
      </c>
      <c r="M51" s="143"/>
    </row>
    <row r="52" spans="1:13" ht="100.8">
      <c r="A52" s="114" t="s">
        <v>688</v>
      </c>
      <c r="B52" s="115" t="s">
        <v>689</v>
      </c>
      <c r="C52" s="115" t="s">
        <v>690</v>
      </c>
      <c r="D52" s="115" t="s">
        <v>34</v>
      </c>
      <c r="E52" s="115" t="s">
        <v>691</v>
      </c>
      <c r="F52" s="115" t="s">
        <v>691</v>
      </c>
      <c r="G52" s="131" t="s">
        <v>36</v>
      </c>
      <c r="H52" s="126">
        <v>45768</v>
      </c>
      <c r="I52" s="103" t="s">
        <v>474</v>
      </c>
      <c r="J52" s="142" t="s">
        <v>36</v>
      </c>
      <c r="K52" s="126">
        <v>45771</v>
      </c>
      <c r="L52" s="103" t="s">
        <v>474</v>
      </c>
      <c r="M52" s="143"/>
    </row>
    <row r="53" spans="1:13" ht="33.6">
      <c r="A53" s="114" t="s">
        <v>692</v>
      </c>
      <c r="B53" s="115" t="s">
        <v>693</v>
      </c>
      <c r="C53" s="115" t="s">
        <v>694</v>
      </c>
      <c r="D53" s="115" t="s">
        <v>34</v>
      </c>
      <c r="E53" s="115" t="s">
        <v>695</v>
      </c>
      <c r="F53" s="115" t="s">
        <v>695</v>
      </c>
      <c r="G53" s="131" t="s">
        <v>36</v>
      </c>
      <c r="H53" s="126">
        <v>45768</v>
      </c>
      <c r="I53" s="103" t="s">
        <v>474</v>
      </c>
      <c r="J53" s="142" t="s">
        <v>36</v>
      </c>
      <c r="K53" s="126">
        <v>45771</v>
      </c>
      <c r="L53" s="103" t="s">
        <v>474</v>
      </c>
      <c r="M53" s="143"/>
    </row>
  </sheetData>
  <mergeCells count="14">
    <mergeCell ref="B1:F1"/>
    <mergeCell ref="B2:F2"/>
    <mergeCell ref="G31:L31"/>
    <mergeCell ref="G32:I32"/>
    <mergeCell ref="J32:L32"/>
    <mergeCell ref="A46:M46"/>
    <mergeCell ref="A34:M34"/>
    <mergeCell ref="A31:A33"/>
    <mergeCell ref="B31:B33"/>
    <mergeCell ref="C31:C33"/>
    <mergeCell ref="D31:D33"/>
    <mergeCell ref="E31:E33"/>
    <mergeCell ref="F31:F33"/>
    <mergeCell ref="M31:M33"/>
  </mergeCells>
  <dataValidations count="1">
    <dataValidation type="list" allowBlank="1" showErrorMessage="1" sqref="J47:J53 J35:J45 G47:G53 G35:G45" xr:uid="{2364263D-549A-42D3-9046-AF80CE94A3EA}">
      <formula1>"Passed,Untested,Failed,Blocked"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N49"/>
  <sheetViews>
    <sheetView zoomScale="70" zoomScaleNormal="70" workbookViewId="0">
      <selection activeCell="F20" sqref="F20"/>
    </sheetView>
  </sheetViews>
  <sheetFormatPr defaultColWidth="14.44140625" defaultRowHeight="14.4"/>
  <cols>
    <col min="1" max="1" width="14.6640625" customWidth="1"/>
    <col min="2" max="2" width="32.44140625" customWidth="1"/>
    <col min="3" max="3" width="32.109375" customWidth="1"/>
    <col min="4" max="4" width="36" customWidth="1"/>
    <col min="5" max="5" width="46.109375" customWidth="1"/>
    <col min="6" max="6" width="45.109375" customWidth="1"/>
    <col min="7" max="7" width="11.33203125" customWidth="1"/>
    <col min="8" max="8" width="15.33203125" customWidth="1"/>
    <col min="9" max="9" width="16.109375" customWidth="1"/>
    <col min="10" max="10" width="11.33203125" customWidth="1"/>
    <col min="11" max="11" width="15.33203125" customWidth="1"/>
    <col min="12" max="12" width="16.109375" customWidth="1"/>
    <col min="13" max="13" width="11.33203125" customWidth="1"/>
    <col min="14" max="26" width="9" customWidth="1"/>
  </cols>
  <sheetData>
    <row r="1" spans="1:6" ht="18.600000000000001">
      <c r="A1" s="144" t="s">
        <v>12</v>
      </c>
      <c r="B1" s="200" t="s">
        <v>468</v>
      </c>
      <c r="C1" s="201"/>
      <c r="D1" s="201"/>
      <c r="E1" s="201"/>
      <c r="F1" s="202"/>
    </row>
    <row r="2" spans="1:6" ht="22.8">
      <c r="A2" s="144" t="s">
        <v>13</v>
      </c>
      <c r="B2" s="242" t="s">
        <v>484</v>
      </c>
      <c r="C2" s="201"/>
      <c r="D2" s="201"/>
      <c r="E2" s="201"/>
      <c r="F2" s="202"/>
    </row>
    <row r="3" spans="1:6" ht="16.8">
      <c r="A3" s="129"/>
      <c r="B3" s="145" t="s">
        <v>14</v>
      </c>
      <c r="C3" s="145" t="s">
        <v>15</v>
      </c>
      <c r="D3" s="145" t="s">
        <v>16</v>
      </c>
      <c r="E3" s="146" t="s">
        <v>17</v>
      </c>
      <c r="F3" s="145" t="s">
        <v>18</v>
      </c>
    </row>
    <row r="4" spans="1:6" ht="16.8">
      <c r="A4" s="147" t="s">
        <v>19</v>
      </c>
      <c r="B4" s="93">
        <f>COUNTA(A35:A49)- 1</f>
        <v>14</v>
      </c>
      <c r="C4" s="93">
        <f>COUNTIF(G:G,"Failed")</f>
        <v>1</v>
      </c>
      <c r="D4" s="93">
        <f>COUNTIF(G:G,"Untested")</f>
        <v>0</v>
      </c>
      <c r="E4" s="93">
        <f>COUNTIF(G:G,"Blocked")</f>
        <v>0</v>
      </c>
      <c r="F4" s="93">
        <f t="shared" ref="F4:F5" si="0">B4</f>
        <v>14</v>
      </c>
    </row>
    <row r="5" spans="1:6" ht="16.8">
      <c r="A5" s="147" t="s">
        <v>20</v>
      </c>
      <c r="B5" s="93">
        <f>COUNTA(A45:A49)</f>
        <v>5</v>
      </c>
      <c r="C5" s="93">
        <f>COUNTIF(J:J,"Failed")</f>
        <v>0</v>
      </c>
      <c r="D5" s="93">
        <f>COUNTIF(J:J,"Untested")</f>
        <v>0</v>
      </c>
      <c r="E5" s="93">
        <f>COUNTIF(J:J,"Blocked")</f>
        <v>0</v>
      </c>
      <c r="F5" s="93">
        <f t="shared" si="0"/>
        <v>5</v>
      </c>
    </row>
    <row r="27" spans="1:13" ht="17.399999999999999">
      <c r="A27" s="246" t="s">
        <v>21</v>
      </c>
      <c r="B27" s="246" t="s">
        <v>7</v>
      </c>
      <c r="C27" s="246" t="s">
        <v>22</v>
      </c>
      <c r="D27" s="246" t="s">
        <v>23</v>
      </c>
      <c r="E27" s="247" t="s">
        <v>24</v>
      </c>
      <c r="F27" s="246" t="s">
        <v>25</v>
      </c>
      <c r="G27" s="254" t="s">
        <v>26</v>
      </c>
      <c r="H27" s="201"/>
      <c r="I27" s="201"/>
      <c r="J27" s="201"/>
      <c r="K27" s="201"/>
      <c r="L27" s="202"/>
      <c r="M27" s="253" t="s">
        <v>27</v>
      </c>
    </row>
    <row r="28" spans="1:13" ht="17.399999999999999">
      <c r="A28" s="238"/>
      <c r="B28" s="238"/>
      <c r="C28" s="238"/>
      <c r="D28" s="238"/>
      <c r="E28" s="238"/>
      <c r="F28" s="238"/>
      <c r="G28" s="254" t="s">
        <v>28</v>
      </c>
      <c r="H28" s="201"/>
      <c r="I28" s="202"/>
      <c r="J28" s="254" t="s">
        <v>29</v>
      </c>
      <c r="K28" s="201"/>
      <c r="L28" s="202"/>
      <c r="M28" s="238"/>
    </row>
    <row r="29" spans="1:13" ht="15.6">
      <c r="A29" s="239"/>
      <c r="B29" s="239"/>
      <c r="C29" s="239"/>
      <c r="D29" s="239"/>
      <c r="E29" s="239"/>
      <c r="F29" s="239"/>
      <c r="G29" s="127" t="s">
        <v>30</v>
      </c>
      <c r="H29" s="128" t="s">
        <v>31</v>
      </c>
      <c r="I29" s="127" t="s">
        <v>32</v>
      </c>
      <c r="J29" s="127" t="s">
        <v>30</v>
      </c>
      <c r="K29" s="127" t="s">
        <v>31</v>
      </c>
      <c r="L29" s="127" t="s">
        <v>32</v>
      </c>
      <c r="M29" s="239"/>
    </row>
    <row r="30" spans="1:13" ht="15.6">
      <c r="A30" s="245" t="s">
        <v>227</v>
      </c>
      <c r="B30" s="201"/>
      <c r="C30" s="201"/>
      <c r="D30" s="201"/>
      <c r="E30" s="201"/>
      <c r="F30" s="201"/>
      <c r="G30" s="201"/>
      <c r="H30" s="201"/>
      <c r="I30" s="201"/>
      <c r="J30" s="201"/>
      <c r="K30" s="201"/>
      <c r="L30" s="201"/>
      <c r="M30" s="202"/>
    </row>
    <row r="31" spans="1:13" ht="50.4">
      <c r="A31" s="111" t="s">
        <v>696</v>
      </c>
      <c r="B31" s="111" t="s">
        <v>697</v>
      </c>
      <c r="C31" s="129"/>
      <c r="D31" s="130"/>
      <c r="E31" s="111" t="s">
        <v>646</v>
      </c>
      <c r="F31" s="111" t="s">
        <v>646</v>
      </c>
      <c r="G31" s="131" t="s">
        <v>36</v>
      </c>
      <c r="H31" s="123">
        <v>45768</v>
      </c>
      <c r="I31" s="103" t="s">
        <v>474</v>
      </c>
      <c r="J31" s="131" t="s">
        <v>36</v>
      </c>
      <c r="K31" s="123"/>
      <c r="L31" s="131"/>
      <c r="M31" s="132"/>
    </row>
    <row r="32" spans="1:13" ht="33.6">
      <c r="A32" s="111" t="s">
        <v>698</v>
      </c>
      <c r="B32" s="133" t="s">
        <v>648</v>
      </c>
      <c r="C32" s="129"/>
      <c r="D32" s="130"/>
      <c r="E32" s="107" t="s">
        <v>223</v>
      </c>
      <c r="F32" s="107" t="s">
        <v>223</v>
      </c>
      <c r="G32" s="131" t="s">
        <v>36</v>
      </c>
      <c r="H32" s="123">
        <v>45769</v>
      </c>
      <c r="I32" s="103" t="s">
        <v>474</v>
      </c>
      <c r="J32" s="131" t="s">
        <v>36</v>
      </c>
      <c r="K32" s="123"/>
      <c r="L32" s="131"/>
      <c r="M32" s="132"/>
    </row>
    <row r="33" spans="1:14" ht="33.6">
      <c r="A33" s="111" t="s">
        <v>699</v>
      </c>
      <c r="B33" s="134" t="s">
        <v>650</v>
      </c>
      <c r="C33" s="129"/>
      <c r="D33" s="130"/>
      <c r="E33" s="107" t="s">
        <v>223</v>
      </c>
      <c r="F33" s="107" t="s">
        <v>223</v>
      </c>
      <c r="G33" s="131" t="s">
        <v>36</v>
      </c>
      <c r="H33" s="123">
        <v>45770</v>
      </c>
      <c r="I33" s="103" t="s">
        <v>474</v>
      </c>
      <c r="J33" s="131" t="s">
        <v>36</v>
      </c>
      <c r="K33" s="123"/>
      <c r="L33" s="131"/>
      <c r="M33" s="132"/>
    </row>
    <row r="34" spans="1:14" ht="33.6">
      <c r="A34" s="111" t="s">
        <v>700</v>
      </c>
      <c r="B34" s="133" t="s">
        <v>652</v>
      </c>
      <c r="C34" s="129"/>
      <c r="D34" s="130"/>
      <c r="E34" s="107" t="s">
        <v>223</v>
      </c>
      <c r="F34" s="107" t="s">
        <v>223</v>
      </c>
      <c r="G34" s="131" t="s">
        <v>36</v>
      </c>
      <c r="H34" s="123">
        <v>45771</v>
      </c>
      <c r="I34" s="103" t="s">
        <v>474</v>
      </c>
      <c r="J34" s="131" t="s">
        <v>36</v>
      </c>
      <c r="K34" s="123"/>
      <c r="L34" s="131"/>
      <c r="M34" s="132"/>
    </row>
    <row r="35" spans="1:14" ht="33.6">
      <c r="A35" s="111" t="s">
        <v>701</v>
      </c>
      <c r="B35" s="133" t="s">
        <v>654</v>
      </c>
      <c r="C35" s="129"/>
      <c r="D35" s="130"/>
      <c r="E35" s="107" t="s">
        <v>223</v>
      </c>
      <c r="F35" s="107" t="s">
        <v>223</v>
      </c>
      <c r="G35" s="131" t="s">
        <v>36</v>
      </c>
      <c r="H35" s="123">
        <v>45772</v>
      </c>
      <c r="I35" s="103" t="s">
        <v>474</v>
      </c>
      <c r="J35" s="131" t="s">
        <v>36</v>
      </c>
      <c r="K35" s="123"/>
      <c r="L35" s="131"/>
      <c r="M35" s="132"/>
    </row>
    <row r="36" spans="1:14" ht="33.6">
      <c r="A36" s="111" t="s">
        <v>702</v>
      </c>
      <c r="B36" s="133" t="s">
        <v>656</v>
      </c>
      <c r="C36" s="129"/>
      <c r="D36" s="130"/>
      <c r="E36" s="107" t="s">
        <v>223</v>
      </c>
      <c r="F36" s="107" t="s">
        <v>223</v>
      </c>
      <c r="G36" s="131" t="s">
        <v>36</v>
      </c>
      <c r="H36" s="123">
        <v>45773</v>
      </c>
      <c r="I36" s="103" t="s">
        <v>474</v>
      </c>
      <c r="J36" s="131" t="s">
        <v>36</v>
      </c>
      <c r="K36" s="123"/>
      <c r="L36" s="131"/>
      <c r="M36" s="132"/>
    </row>
    <row r="37" spans="1:14" ht="33.6">
      <c r="A37" s="111" t="s">
        <v>703</v>
      </c>
      <c r="B37" s="134" t="s">
        <v>658</v>
      </c>
      <c r="C37" s="129"/>
      <c r="D37" s="130"/>
      <c r="E37" s="107" t="s">
        <v>223</v>
      </c>
      <c r="F37" s="107" t="s">
        <v>223</v>
      </c>
      <c r="G37" s="131" t="s">
        <v>36</v>
      </c>
      <c r="H37" s="123">
        <v>45774</v>
      </c>
      <c r="I37" s="103" t="s">
        <v>474</v>
      </c>
      <c r="J37" s="131" t="s">
        <v>36</v>
      </c>
      <c r="K37" s="123"/>
      <c r="L37" s="131"/>
      <c r="M37" s="132"/>
    </row>
    <row r="38" spans="1:14" ht="33.6">
      <c r="A38" s="111" t="s">
        <v>704</v>
      </c>
      <c r="B38" s="134" t="s">
        <v>660</v>
      </c>
      <c r="C38" s="129"/>
      <c r="D38" s="130"/>
      <c r="E38" s="107" t="s">
        <v>223</v>
      </c>
      <c r="F38" s="107" t="s">
        <v>223</v>
      </c>
      <c r="G38" s="131" t="s">
        <v>36</v>
      </c>
      <c r="H38" s="123">
        <v>45775</v>
      </c>
      <c r="I38" s="103" t="s">
        <v>474</v>
      </c>
      <c r="J38" s="131" t="s">
        <v>36</v>
      </c>
      <c r="K38" s="123"/>
      <c r="L38" s="131"/>
      <c r="M38" s="132"/>
    </row>
    <row r="39" spans="1:14" ht="50.4">
      <c r="A39" s="111" t="s">
        <v>705</v>
      </c>
      <c r="B39" s="148" t="s">
        <v>662</v>
      </c>
      <c r="C39" s="136"/>
      <c r="D39" s="130"/>
      <c r="E39" s="111" t="s">
        <v>663</v>
      </c>
      <c r="F39" s="111" t="s">
        <v>663</v>
      </c>
      <c r="G39" s="131" t="s">
        <v>36</v>
      </c>
      <c r="H39" s="123">
        <v>45776</v>
      </c>
      <c r="I39" s="103" t="s">
        <v>474</v>
      </c>
      <c r="J39" s="131" t="s">
        <v>36</v>
      </c>
      <c r="K39" s="123"/>
      <c r="L39" s="131"/>
      <c r="M39" s="132"/>
    </row>
    <row r="40" spans="1:14" ht="50.4">
      <c r="A40" s="111" t="s">
        <v>706</v>
      </c>
      <c r="B40" s="114" t="s">
        <v>707</v>
      </c>
      <c r="C40" s="140"/>
      <c r="D40" s="141"/>
      <c r="E40" s="111" t="s">
        <v>646</v>
      </c>
      <c r="F40" s="111" t="s">
        <v>646</v>
      </c>
      <c r="G40" s="131" t="s">
        <v>36</v>
      </c>
      <c r="H40" s="123">
        <v>45768</v>
      </c>
      <c r="I40" s="103" t="s">
        <v>474</v>
      </c>
      <c r="J40" s="131" t="s">
        <v>36</v>
      </c>
      <c r="K40" s="137"/>
      <c r="L40" s="138"/>
      <c r="M40" s="139"/>
    </row>
    <row r="41" spans="1:14" ht="50.4">
      <c r="A41" s="111" t="s">
        <v>708</v>
      </c>
      <c r="B41" s="114" t="s">
        <v>665</v>
      </c>
      <c r="C41" s="140"/>
      <c r="D41" s="141"/>
      <c r="E41" s="111" t="s">
        <v>666</v>
      </c>
      <c r="F41" s="111" t="s">
        <v>666</v>
      </c>
      <c r="G41" s="131" t="s">
        <v>36</v>
      </c>
      <c r="H41" s="123">
        <v>45768</v>
      </c>
      <c r="I41" s="103" t="s">
        <v>474</v>
      </c>
      <c r="J41" s="149" t="s">
        <v>36</v>
      </c>
      <c r="K41" s="150"/>
      <c r="L41" s="151"/>
      <c r="M41" s="152"/>
    </row>
    <row r="42" spans="1:14" ht="16.8">
      <c r="A42" s="250" t="s">
        <v>230</v>
      </c>
      <c r="B42" s="251"/>
      <c r="C42" s="251"/>
      <c r="D42" s="251"/>
      <c r="E42" s="251"/>
      <c r="F42" s="251"/>
      <c r="G42" s="251"/>
      <c r="H42" s="251"/>
      <c r="I42" s="251"/>
      <c r="J42" s="251"/>
      <c r="K42" s="251"/>
      <c r="L42" s="251"/>
      <c r="M42" s="252"/>
      <c r="N42" s="110"/>
    </row>
    <row r="43" spans="1:14" ht="67.2">
      <c r="A43" s="114" t="s">
        <v>709</v>
      </c>
      <c r="B43" s="115" t="s">
        <v>710</v>
      </c>
      <c r="C43" s="115" t="s">
        <v>711</v>
      </c>
      <c r="D43" s="115" t="s">
        <v>633</v>
      </c>
      <c r="E43" s="115" t="s">
        <v>712</v>
      </c>
      <c r="F43" s="115" t="s">
        <v>712</v>
      </c>
      <c r="G43" s="131" t="s">
        <v>36</v>
      </c>
      <c r="H43" s="126">
        <v>45769</v>
      </c>
      <c r="I43" s="103" t="s">
        <v>474</v>
      </c>
      <c r="J43" s="142" t="s">
        <v>36</v>
      </c>
      <c r="K43" s="126">
        <v>45771</v>
      </c>
      <c r="L43" s="103" t="s">
        <v>474</v>
      </c>
      <c r="M43" s="143"/>
    </row>
    <row r="44" spans="1:14" ht="67.2">
      <c r="A44" s="114" t="s">
        <v>713</v>
      </c>
      <c r="B44" s="115" t="s">
        <v>714</v>
      </c>
      <c r="C44" s="115" t="s">
        <v>715</v>
      </c>
      <c r="D44" s="115" t="s">
        <v>716</v>
      </c>
      <c r="E44" s="115" t="s">
        <v>674</v>
      </c>
      <c r="F44" s="115" t="s">
        <v>675</v>
      </c>
      <c r="G44" s="131" t="s">
        <v>74</v>
      </c>
      <c r="H44" s="126">
        <v>45769</v>
      </c>
      <c r="I44" s="103" t="s">
        <v>474</v>
      </c>
      <c r="J44" s="142" t="s">
        <v>36</v>
      </c>
      <c r="K44" s="126">
        <v>45771</v>
      </c>
      <c r="L44" s="103" t="s">
        <v>474</v>
      </c>
      <c r="M44" s="143"/>
    </row>
    <row r="45" spans="1:14" ht="50.4">
      <c r="A45" s="114" t="s">
        <v>717</v>
      </c>
      <c r="B45" s="115" t="s">
        <v>718</v>
      </c>
      <c r="C45" s="115" t="s">
        <v>719</v>
      </c>
      <c r="D45" s="115" t="s">
        <v>633</v>
      </c>
      <c r="E45" s="115" t="s">
        <v>679</v>
      </c>
      <c r="F45" s="115" t="s">
        <v>679</v>
      </c>
      <c r="G45" s="131" t="s">
        <v>36</v>
      </c>
      <c r="H45" s="126">
        <v>45769</v>
      </c>
      <c r="I45" s="103" t="s">
        <v>474</v>
      </c>
      <c r="J45" s="142" t="s">
        <v>36</v>
      </c>
      <c r="K45" s="126">
        <v>45771</v>
      </c>
      <c r="L45" s="103" t="s">
        <v>474</v>
      </c>
      <c r="M45" s="143"/>
    </row>
    <row r="46" spans="1:14" ht="50.4">
      <c r="A46" s="114" t="s">
        <v>720</v>
      </c>
      <c r="B46" s="115" t="s">
        <v>681</v>
      </c>
      <c r="C46" s="115" t="s">
        <v>721</v>
      </c>
      <c r="D46" s="115" t="s">
        <v>633</v>
      </c>
      <c r="E46" s="115" t="s">
        <v>683</v>
      </c>
      <c r="F46" s="115" t="s">
        <v>683</v>
      </c>
      <c r="G46" s="131" t="s">
        <v>36</v>
      </c>
      <c r="H46" s="126">
        <v>45769</v>
      </c>
      <c r="I46" s="103" t="s">
        <v>474</v>
      </c>
      <c r="J46" s="142" t="s">
        <v>36</v>
      </c>
      <c r="K46" s="126">
        <v>45771</v>
      </c>
      <c r="L46" s="103" t="s">
        <v>474</v>
      </c>
      <c r="M46" s="143"/>
    </row>
    <row r="47" spans="1:14" ht="50.4">
      <c r="A47" s="114" t="s">
        <v>722</v>
      </c>
      <c r="B47" s="115" t="s">
        <v>685</v>
      </c>
      <c r="C47" s="115" t="s">
        <v>723</v>
      </c>
      <c r="D47" s="115" t="s">
        <v>633</v>
      </c>
      <c r="E47" s="115" t="s">
        <v>687</v>
      </c>
      <c r="F47" s="115" t="s">
        <v>687</v>
      </c>
      <c r="G47" s="131" t="s">
        <v>36</v>
      </c>
      <c r="H47" s="126">
        <v>45769</v>
      </c>
      <c r="I47" s="103" t="s">
        <v>474</v>
      </c>
      <c r="J47" s="142" t="s">
        <v>36</v>
      </c>
      <c r="K47" s="126">
        <v>45771</v>
      </c>
      <c r="L47" s="103" t="s">
        <v>474</v>
      </c>
      <c r="M47" s="143"/>
    </row>
    <row r="48" spans="1:14" ht="50.4">
      <c r="A48" s="114" t="s">
        <v>724</v>
      </c>
      <c r="B48" s="115" t="s">
        <v>689</v>
      </c>
      <c r="C48" s="115" t="s">
        <v>725</v>
      </c>
      <c r="D48" s="115" t="s">
        <v>633</v>
      </c>
      <c r="E48" s="115" t="s">
        <v>691</v>
      </c>
      <c r="F48" s="115" t="s">
        <v>691</v>
      </c>
      <c r="G48" s="131" t="s">
        <v>36</v>
      </c>
      <c r="H48" s="126">
        <v>45769</v>
      </c>
      <c r="I48" s="103" t="s">
        <v>474</v>
      </c>
      <c r="J48" s="142" t="s">
        <v>36</v>
      </c>
      <c r="K48" s="126">
        <v>45771</v>
      </c>
      <c r="L48" s="103" t="s">
        <v>474</v>
      </c>
      <c r="M48" s="143"/>
    </row>
    <row r="49" spans="1:13" ht="33.6">
      <c r="A49" s="114" t="s">
        <v>726</v>
      </c>
      <c r="B49" s="115" t="s">
        <v>727</v>
      </c>
      <c r="C49" s="115" t="s">
        <v>728</v>
      </c>
      <c r="D49" s="115" t="s">
        <v>633</v>
      </c>
      <c r="E49" s="115" t="s">
        <v>695</v>
      </c>
      <c r="F49" s="115" t="s">
        <v>695</v>
      </c>
      <c r="G49" s="131" t="s">
        <v>36</v>
      </c>
      <c r="H49" s="126">
        <v>45769</v>
      </c>
      <c r="I49" s="103" t="s">
        <v>474</v>
      </c>
      <c r="J49" s="142" t="s">
        <v>36</v>
      </c>
      <c r="K49" s="126">
        <v>45771</v>
      </c>
      <c r="L49" s="103" t="s">
        <v>474</v>
      </c>
      <c r="M49" s="119"/>
    </row>
  </sheetData>
  <mergeCells count="14">
    <mergeCell ref="B1:F1"/>
    <mergeCell ref="B2:F2"/>
    <mergeCell ref="G27:L27"/>
    <mergeCell ref="G28:I28"/>
    <mergeCell ref="J28:L28"/>
    <mergeCell ref="A30:M30"/>
    <mergeCell ref="A42:M42"/>
    <mergeCell ref="A27:A29"/>
    <mergeCell ref="B27:B29"/>
    <mergeCell ref="C27:C29"/>
    <mergeCell ref="D27:D29"/>
    <mergeCell ref="E27:E29"/>
    <mergeCell ref="F27:F29"/>
    <mergeCell ref="M27:M29"/>
  </mergeCells>
  <dataValidations count="1">
    <dataValidation type="list" allowBlank="1" showErrorMessage="1" sqref="J31:J41 G31:G41 J43:J49 G43:G49" xr:uid="{C754BCAA-C492-49BF-A34A-2DD9F440691A}">
      <formula1>"Passed,Untested,Failed,Blocked"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N39"/>
  <sheetViews>
    <sheetView zoomScale="70" zoomScaleNormal="70" workbookViewId="0"/>
  </sheetViews>
  <sheetFormatPr defaultColWidth="9" defaultRowHeight="14.4"/>
  <cols>
    <col min="1" max="1" width="14.5546875" customWidth="1"/>
    <col min="2" max="2" width="29.33203125" customWidth="1"/>
    <col min="3" max="3" width="37.44140625" customWidth="1"/>
    <col min="4" max="4" width="36" customWidth="1"/>
    <col min="5" max="5" width="50.44140625" customWidth="1"/>
    <col min="6" max="6" width="50.33203125" customWidth="1"/>
    <col min="7" max="7" width="11.21875" customWidth="1"/>
    <col min="8" max="8" width="15.21875" customWidth="1"/>
    <col min="9" max="9" width="16.109375" customWidth="1"/>
    <col min="10" max="10" width="11.21875" customWidth="1"/>
    <col min="11" max="11" width="15.21875" customWidth="1"/>
    <col min="12" max="12" width="16.109375" customWidth="1"/>
    <col min="13" max="13" width="11.33203125" customWidth="1"/>
  </cols>
  <sheetData>
    <row r="1" spans="1:6" ht="22.8">
      <c r="A1" s="1" t="s">
        <v>12</v>
      </c>
      <c r="B1" s="262" t="s">
        <v>2</v>
      </c>
      <c r="C1" s="263"/>
      <c r="D1" s="263"/>
      <c r="E1" s="263"/>
      <c r="F1" s="263"/>
    </row>
    <row r="2" spans="1:6" ht="16.8">
      <c r="A2" s="1" t="s">
        <v>13</v>
      </c>
      <c r="B2" s="219" t="s">
        <v>231</v>
      </c>
      <c r="C2" s="219"/>
      <c r="D2" s="219"/>
      <c r="E2" s="219"/>
      <c r="F2" s="219"/>
    </row>
    <row r="3" spans="1:6" ht="16.8">
      <c r="A3" s="3"/>
      <c r="B3" s="4" t="s">
        <v>14</v>
      </c>
      <c r="C3" s="4" t="s">
        <v>15</v>
      </c>
      <c r="D3" s="4" t="s">
        <v>16</v>
      </c>
      <c r="E3" s="5" t="s">
        <v>17</v>
      </c>
      <c r="F3" s="4" t="s">
        <v>18</v>
      </c>
    </row>
    <row r="4" spans="1:6" ht="16.8">
      <c r="A4" s="6" t="s">
        <v>19</v>
      </c>
      <c r="B4" s="3">
        <v>9</v>
      </c>
      <c r="C4" s="3">
        <v>1</v>
      </c>
      <c r="D4" s="3">
        <v>0</v>
      </c>
      <c r="E4" s="3">
        <v>0</v>
      </c>
      <c r="F4" s="3">
        <f>B4</f>
        <v>9</v>
      </c>
    </row>
    <row r="5" spans="1:6" ht="16.8">
      <c r="A5" s="6" t="s">
        <v>20</v>
      </c>
      <c r="B5" s="3">
        <v>3</v>
      </c>
      <c r="C5" s="3">
        <v>0</v>
      </c>
      <c r="D5" s="3">
        <v>0</v>
      </c>
      <c r="E5" s="3">
        <v>0</v>
      </c>
      <c r="F5" s="3">
        <f>B5</f>
        <v>3</v>
      </c>
    </row>
    <row r="26" spans="1:13" ht="17.399999999999999">
      <c r="A26" s="258" t="s">
        <v>21</v>
      </c>
      <c r="B26" s="258" t="s">
        <v>7</v>
      </c>
      <c r="C26" s="258" t="s">
        <v>22</v>
      </c>
      <c r="D26" s="258" t="s">
        <v>23</v>
      </c>
      <c r="E26" s="259" t="s">
        <v>24</v>
      </c>
      <c r="F26" s="258" t="s">
        <v>25</v>
      </c>
      <c r="G26" s="264" t="s">
        <v>26</v>
      </c>
      <c r="H26" s="264"/>
      <c r="I26" s="264"/>
      <c r="J26" s="264"/>
      <c r="K26" s="264"/>
      <c r="L26" s="264"/>
      <c r="M26" s="260" t="s">
        <v>27</v>
      </c>
    </row>
    <row r="27" spans="1:13" ht="17.399999999999999">
      <c r="A27" s="258"/>
      <c r="B27" s="258"/>
      <c r="C27" s="258"/>
      <c r="D27" s="258"/>
      <c r="E27" s="259"/>
      <c r="F27" s="258"/>
      <c r="G27" s="264" t="s">
        <v>28</v>
      </c>
      <c r="H27" s="264"/>
      <c r="I27" s="264"/>
      <c r="J27" s="264" t="s">
        <v>29</v>
      </c>
      <c r="K27" s="264"/>
      <c r="L27" s="264"/>
      <c r="M27" s="261"/>
    </row>
    <row r="28" spans="1:13" ht="15.6">
      <c r="A28" s="258"/>
      <c r="B28" s="258"/>
      <c r="C28" s="258"/>
      <c r="D28" s="258"/>
      <c r="E28" s="259"/>
      <c r="F28" s="258"/>
      <c r="G28" s="43" t="s">
        <v>30</v>
      </c>
      <c r="H28" s="44" t="s">
        <v>31</v>
      </c>
      <c r="I28" s="43" t="s">
        <v>32</v>
      </c>
      <c r="J28" s="43" t="s">
        <v>30</v>
      </c>
      <c r="K28" s="43" t="s">
        <v>31</v>
      </c>
      <c r="L28" s="43" t="s">
        <v>32</v>
      </c>
      <c r="M28" s="261"/>
    </row>
    <row r="29" spans="1:13" ht="15.6">
      <c r="A29" s="255" t="s">
        <v>232</v>
      </c>
      <c r="B29" s="256"/>
      <c r="C29" s="256"/>
      <c r="D29" s="256"/>
      <c r="E29" s="256"/>
      <c r="F29" s="256"/>
      <c r="G29" s="256"/>
      <c r="H29" s="256"/>
      <c r="I29" s="256"/>
      <c r="J29" s="256"/>
      <c r="K29" s="256"/>
      <c r="L29" s="256"/>
      <c r="M29" s="257"/>
    </row>
    <row r="30" spans="1:13" ht="33.6">
      <c r="A30" s="48" t="s">
        <v>233</v>
      </c>
      <c r="B30" s="48" t="s">
        <v>234</v>
      </c>
      <c r="C30" s="3"/>
      <c r="D30" s="2" t="s">
        <v>34</v>
      </c>
      <c r="E30" s="13" t="s">
        <v>228</v>
      </c>
      <c r="F30" s="13" t="s">
        <v>228</v>
      </c>
      <c r="G30" s="15" t="s">
        <v>36</v>
      </c>
      <c r="H30" s="19">
        <v>45769</v>
      </c>
      <c r="I30" s="15" t="s">
        <v>37</v>
      </c>
      <c r="J30" s="15" t="s">
        <v>36</v>
      </c>
      <c r="K30" s="19"/>
      <c r="L30" s="15"/>
      <c r="M30" s="20"/>
    </row>
    <row r="31" spans="1:13" ht="33.6">
      <c r="A31" s="48" t="s">
        <v>235</v>
      </c>
      <c r="B31" s="48" t="s">
        <v>236</v>
      </c>
      <c r="C31" s="3"/>
      <c r="D31" s="2" t="s">
        <v>34</v>
      </c>
      <c r="E31" s="13" t="s">
        <v>228</v>
      </c>
      <c r="F31" s="13" t="s">
        <v>228</v>
      </c>
      <c r="G31" s="15" t="s">
        <v>36</v>
      </c>
      <c r="H31" s="19">
        <v>45769</v>
      </c>
      <c r="I31" s="15" t="s">
        <v>37</v>
      </c>
      <c r="J31" s="15" t="s">
        <v>36</v>
      </c>
      <c r="K31" s="19"/>
      <c r="L31" s="15"/>
      <c r="M31" s="20"/>
    </row>
    <row r="32" spans="1:13" ht="33.6">
      <c r="A32" s="48" t="s">
        <v>237</v>
      </c>
      <c r="B32" s="48" t="s">
        <v>238</v>
      </c>
      <c r="C32" s="3"/>
      <c r="D32" s="2" t="s">
        <v>34</v>
      </c>
      <c r="E32" s="13" t="s">
        <v>228</v>
      </c>
      <c r="F32" s="13" t="s">
        <v>228</v>
      </c>
      <c r="G32" s="15" t="s">
        <v>36</v>
      </c>
      <c r="H32" s="19">
        <v>45769</v>
      </c>
      <c r="I32" s="15" t="s">
        <v>37</v>
      </c>
      <c r="J32" s="15" t="s">
        <v>36</v>
      </c>
      <c r="K32" s="19"/>
      <c r="L32" s="15"/>
      <c r="M32" s="20"/>
    </row>
    <row r="33" spans="1:14" ht="33.6">
      <c r="A33" s="48" t="s">
        <v>239</v>
      </c>
      <c r="B33" s="48" t="s">
        <v>240</v>
      </c>
      <c r="C33" s="3"/>
      <c r="D33" s="2" t="s">
        <v>34</v>
      </c>
      <c r="E33" s="13" t="s">
        <v>228</v>
      </c>
      <c r="F33" s="13" t="s">
        <v>228</v>
      </c>
      <c r="G33" s="15" t="s">
        <v>36</v>
      </c>
      <c r="H33" s="19">
        <v>45769</v>
      </c>
      <c r="I33" s="15" t="s">
        <v>37</v>
      </c>
      <c r="J33" s="15" t="s">
        <v>36</v>
      </c>
      <c r="K33" s="19"/>
      <c r="L33" s="15"/>
      <c r="M33" s="20"/>
    </row>
    <row r="34" spans="1:14" ht="33.6">
      <c r="A34" s="48" t="s">
        <v>241</v>
      </c>
      <c r="B34" s="48" t="s">
        <v>242</v>
      </c>
      <c r="C34" s="3"/>
      <c r="D34" s="2" t="s">
        <v>34</v>
      </c>
      <c r="E34" s="13" t="s">
        <v>228</v>
      </c>
      <c r="F34" s="13" t="s">
        <v>228</v>
      </c>
      <c r="G34" s="15" t="s">
        <v>36</v>
      </c>
      <c r="H34" s="19">
        <v>45769</v>
      </c>
      <c r="I34" s="15" t="s">
        <v>37</v>
      </c>
      <c r="J34" s="15" t="s">
        <v>36</v>
      </c>
      <c r="K34" s="19"/>
      <c r="L34" s="15"/>
      <c r="M34" s="20"/>
    </row>
    <row r="35" spans="1:14" ht="50.4">
      <c r="A35" s="48" t="s">
        <v>243</v>
      </c>
      <c r="B35" s="48" t="s">
        <v>244</v>
      </c>
      <c r="C35" s="3"/>
      <c r="D35" s="2" t="s">
        <v>34</v>
      </c>
      <c r="E35" s="13" t="s">
        <v>39</v>
      </c>
      <c r="F35" s="13" t="s">
        <v>39</v>
      </c>
      <c r="G35" s="15" t="s">
        <v>36</v>
      </c>
      <c r="H35" s="19">
        <v>45769</v>
      </c>
      <c r="I35" s="15" t="s">
        <v>37</v>
      </c>
      <c r="J35" s="15" t="s">
        <v>36</v>
      </c>
      <c r="K35" s="19"/>
      <c r="L35" s="15"/>
      <c r="M35" s="20"/>
    </row>
    <row r="36" spans="1:14" ht="16.8">
      <c r="A36" s="208" t="s">
        <v>245</v>
      </c>
      <c r="B36" s="209"/>
      <c r="C36" s="209"/>
      <c r="D36" s="209"/>
      <c r="E36" s="209"/>
      <c r="F36" s="209"/>
      <c r="G36" s="209"/>
      <c r="H36" s="209"/>
      <c r="I36" s="209"/>
      <c r="J36" s="209"/>
      <c r="K36" s="209"/>
      <c r="L36" s="209"/>
      <c r="M36" s="210"/>
      <c r="N36" s="50"/>
    </row>
    <row r="37" spans="1:14" ht="127.8" customHeight="1">
      <c r="A37" s="13" t="s">
        <v>246</v>
      </c>
      <c r="B37" s="13" t="s">
        <v>247</v>
      </c>
      <c r="C37" s="13" t="s">
        <v>248</v>
      </c>
      <c r="D37" s="2" t="s">
        <v>34</v>
      </c>
      <c r="E37" s="14" t="s">
        <v>249</v>
      </c>
      <c r="F37" s="14" t="s">
        <v>226</v>
      </c>
      <c r="G37" s="15" t="s">
        <v>36</v>
      </c>
      <c r="H37" s="19">
        <v>45769</v>
      </c>
      <c r="I37" s="15" t="s">
        <v>37</v>
      </c>
      <c r="J37" s="15" t="s">
        <v>36</v>
      </c>
      <c r="K37" s="19">
        <v>45771</v>
      </c>
      <c r="L37" s="15" t="s">
        <v>37</v>
      </c>
      <c r="M37" s="20"/>
    </row>
    <row r="38" spans="1:14" ht="131.4" customHeight="1">
      <c r="A38" s="13" t="s">
        <v>250</v>
      </c>
      <c r="B38" s="14" t="s">
        <v>251</v>
      </c>
      <c r="C38" s="13" t="s">
        <v>252</v>
      </c>
      <c r="D38" s="2" t="s">
        <v>34</v>
      </c>
      <c r="E38" s="14" t="s">
        <v>253</v>
      </c>
      <c r="F38" s="14" t="s">
        <v>254</v>
      </c>
      <c r="G38" s="15" t="s">
        <v>74</v>
      </c>
      <c r="H38" s="19">
        <v>45769</v>
      </c>
      <c r="I38" s="15" t="s">
        <v>37</v>
      </c>
      <c r="J38" s="15" t="s">
        <v>36</v>
      </c>
      <c r="K38" s="19">
        <v>45771</v>
      </c>
      <c r="L38" s="15" t="s">
        <v>37</v>
      </c>
      <c r="M38" s="20"/>
    </row>
    <row r="39" spans="1:14" ht="135" customHeight="1">
      <c r="A39" s="13" t="s">
        <v>255</v>
      </c>
      <c r="B39" s="14" t="s">
        <v>256</v>
      </c>
      <c r="C39" s="13" t="s">
        <v>257</v>
      </c>
      <c r="D39" s="2" t="s">
        <v>34</v>
      </c>
      <c r="E39" s="14" t="s">
        <v>258</v>
      </c>
      <c r="F39" s="14" t="s">
        <v>258</v>
      </c>
      <c r="G39" s="15" t="s">
        <v>36</v>
      </c>
      <c r="H39" s="19">
        <v>45769</v>
      </c>
      <c r="I39" s="15" t="s">
        <v>37</v>
      </c>
      <c r="J39" s="15" t="s">
        <v>36</v>
      </c>
      <c r="K39" s="19">
        <v>45771</v>
      </c>
      <c r="L39" s="15" t="s">
        <v>37</v>
      </c>
      <c r="M39" s="20"/>
    </row>
  </sheetData>
  <mergeCells count="14">
    <mergeCell ref="B1:F1"/>
    <mergeCell ref="B2:F2"/>
    <mergeCell ref="G26:L26"/>
    <mergeCell ref="G27:I27"/>
    <mergeCell ref="J27:L27"/>
    <mergeCell ref="A29:M29"/>
    <mergeCell ref="A36:M36"/>
    <mergeCell ref="A26:A28"/>
    <mergeCell ref="B26:B28"/>
    <mergeCell ref="C26:C28"/>
    <mergeCell ref="D26:D28"/>
    <mergeCell ref="E26:E28"/>
    <mergeCell ref="F26:F28"/>
    <mergeCell ref="M26:M28"/>
  </mergeCells>
  <dataValidations count="1">
    <dataValidation type="list" allowBlank="1" showErrorMessage="1" promptTitle="dfdf" sqref="G30:G35 G37:G39 J30:J35 J37:J39" xr:uid="{00000000-0002-0000-0800-000000000000}">
      <formula1>"Passed,Untested,Failed,Blocked"</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249977111117893"/>
  </sheetPr>
  <dimension ref="A1:N43"/>
  <sheetViews>
    <sheetView topLeftCell="A10" zoomScale="70" zoomScaleNormal="70" workbookViewId="0">
      <selection activeCell="E46" sqref="E46"/>
    </sheetView>
  </sheetViews>
  <sheetFormatPr defaultColWidth="9" defaultRowHeight="14.4"/>
  <cols>
    <col min="1" max="1" width="16.77734375" customWidth="1"/>
    <col min="2" max="2" width="33.44140625" customWidth="1"/>
    <col min="3" max="3" width="39.21875" customWidth="1"/>
    <col min="4" max="4" width="41.88671875" customWidth="1"/>
    <col min="5" max="5" width="47.6640625" customWidth="1"/>
    <col min="6" max="6" width="39.33203125" customWidth="1"/>
    <col min="7" max="7" width="11.21875" customWidth="1"/>
    <col min="8" max="8" width="15.21875" customWidth="1"/>
    <col min="9" max="9" width="16.109375" customWidth="1"/>
    <col min="10" max="10" width="11.21875" customWidth="1"/>
    <col min="11" max="11" width="15.21875" customWidth="1"/>
    <col min="12" max="12" width="16.109375" customWidth="1"/>
    <col min="13" max="13" width="11.33203125" customWidth="1"/>
  </cols>
  <sheetData>
    <row r="1" spans="1:6" ht="22.8">
      <c r="A1" s="1" t="s">
        <v>12</v>
      </c>
      <c r="B1" s="262" t="s">
        <v>468</v>
      </c>
      <c r="C1" s="263"/>
      <c r="D1" s="263"/>
      <c r="E1" s="263"/>
      <c r="F1" s="263"/>
    </row>
    <row r="2" spans="1:6" ht="16.8">
      <c r="A2" s="1" t="s">
        <v>13</v>
      </c>
      <c r="B2" s="219" t="s">
        <v>11</v>
      </c>
      <c r="C2" s="219"/>
      <c r="D2" s="219"/>
      <c r="E2" s="219"/>
      <c r="F2" s="219"/>
    </row>
    <row r="3" spans="1:6" ht="36" customHeight="1">
      <c r="A3" s="3"/>
      <c r="B3" s="4" t="s">
        <v>14</v>
      </c>
      <c r="C3" s="4" t="s">
        <v>15</v>
      </c>
      <c r="D3" s="4" t="s">
        <v>16</v>
      </c>
      <c r="E3" s="5" t="s">
        <v>17</v>
      </c>
      <c r="F3" s="4" t="s">
        <v>18</v>
      </c>
    </row>
    <row r="4" spans="1:6" ht="16.8">
      <c r="A4" s="6" t="s">
        <v>19</v>
      </c>
      <c r="B4" s="3">
        <v>12</v>
      </c>
      <c r="C4" s="3">
        <v>2</v>
      </c>
      <c r="D4" s="3">
        <v>0</v>
      </c>
      <c r="E4" s="3">
        <v>0</v>
      </c>
      <c r="F4" s="3">
        <f>B4</f>
        <v>12</v>
      </c>
    </row>
    <row r="5" spans="1:6" ht="16.8">
      <c r="A5" s="6" t="s">
        <v>20</v>
      </c>
      <c r="B5" s="3">
        <v>6</v>
      </c>
      <c r="C5" s="3">
        <v>0</v>
      </c>
      <c r="D5" s="3">
        <v>0</v>
      </c>
      <c r="E5" s="3">
        <v>0</v>
      </c>
      <c r="F5" s="3">
        <f>B5</f>
        <v>6</v>
      </c>
    </row>
    <row r="27" spans="1:13" ht="17.399999999999999">
      <c r="A27" s="258" t="s">
        <v>21</v>
      </c>
      <c r="B27" s="258" t="s">
        <v>7</v>
      </c>
      <c r="C27" s="258" t="s">
        <v>22</v>
      </c>
      <c r="D27" s="258" t="s">
        <v>23</v>
      </c>
      <c r="E27" s="259" t="s">
        <v>24</v>
      </c>
      <c r="F27" s="258" t="s">
        <v>25</v>
      </c>
      <c r="G27" s="264" t="s">
        <v>26</v>
      </c>
      <c r="H27" s="264"/>
      <c r="I27" s="264"/>
      <c r="J27" s="264"/>
      <c r="K27" s="264"/>
      <c r="L27" s="264"/>
      <c r="M27" s="260" t="s">
        <v>27</v>
      </c>
    </row>
    <row r="28" spans="1:13" ht="17.399999999999999">
      <c r="A28" s="258"/>
      <c r="B28" s="258"/>
      <c r="C28" s="258"/>
      <c r="D28" s="258"/>
      <c r="E28" s="259"/>
      <c r="F28" s="258"/>
      <c r="G28" s="264" t="s">
        <v>28</v>
      </c>
      <c r="H28" s="264"/>
      <c r="I28" s="264"/>
      <c r="J28" s="264" t="s">
        <v>29</v>
      </c>
      <c r="K28" s="264"/>
      <c r="L28" s="264"/>
      <c r="M28" s="261"/>
    </row>
    <row r="29" spans="1:13" ht="15.6">
      <c r="A29" s="258"/>
      <c r="B29" s="258"/>
      <c r="C29" s="258"/>
      <c r="D29" s="258"/>
      <c r="E29" s="259"/>
      <c r="F29" s="258"/>
      <c r="G29" s="43" t="s">
        <v>30</v>
      </c>
      <c r="H29" s="44" t="s">
        <v>31</v>
      </c>
      <c r="I29" s="43" t="s">
        <v>32</v>
      </c>
      <c r="J29" s="43" t="s">
        <v>30</v>
      </c>
      <c r="K29" s="43" t="s">
        <v>31</v>
      </c>
      <c r="L29" s="43" t="s">
        <v>32</v>
      </c>
      <c r="M29" s="261"/>
    </row>
    <row r="30" spans="1:13" ht="15.6">
      <c r="A30" s="255" t="s">
        <v>313</v>
      </c>
      <c r="B30" s="256"/>
      <c r="C30" s="256"/>
      <c r="D30" s="256"/>
      <c r="E30" s="256"/>
      <c r="F30" s="256"/>
      <c r="G30" s="256"/>
      <c r="H30" s="256"/>
      <c r="I30" s="256"/>
      <c r="J30" s="256"/>
      <c r="K30" s="256"/>
      <c r="L30" s="256"/>
      <c r="M30" s="257"/>
    </row>
    <row r="31" spans="1:13" ht="33.6">
      <c r="A31" s="163" t="s">
        <v>912</v>
      </c>
      <c r="B31" s="163" t="s">
        <v>884</v>
      </c>
      <c r="C31" s="164"/>
      <c r="D31" s="164"/>
      <c r="E31" s="107" t="s">
        <v>228</v>
      </c>
      <c r="F31" s="107" t="s">
        <v>228</v>
      </c>
      <c r="G31" s="15" t="s">
        <v>36</v>
      </c>
      <c r="H31" s="19">
        <v>45770</v>
      </c>
      <c r="I31" s="15" t="s">
        <v>476</v>
      </c>
      <c r="J31" s="15" t="s">
        <v>36</v>
      </c>
      <c r="K31" s="49"/>
      <c r="L31" s="49"/>
      <c r="M31" s="49"/>
    </row>
    <row r="32" spans="1:13" ht="33.6">
      <c r="A32" s="163" t="s">
        <v>913</v>
      </c>
      <c r="B32" s="163" t="s">
        <v>736</v>
      </c>
      <c r="C32" s="164"/>
      <c r="D32" s="164"/>
      <c r="E32" s="107" t="s">
        <v>228</v>
      </c>
      <c r="F32" s="107" t="s">
        <v>228</v>
      </c>
      <c r="G32" s="15" t="s">
        <v>36</v>
      </c>
      <c r="H32" s="19">
        <v>45770</v>
      </c>
      <c r="I32" s="84" t="s">
        <v>476</v>
      </c>
      <c r="J32" s="15" t="s">
        <v>36</v>
      </c>
      <c r="K32" s="19"/>
      <c r="L32" s="15"/>
      <c r="M32" s="20"/>
    </row>
    <row r="33" spans="1:14" ht="50.4">
      <c r="A33" s="163" t="s">
        <v>914</v>
      </c>
      <c r="B33" s="163" t="s">
        <v>888</v>
      </c>
      <c r="C33" s="164"/>
      <c r="D33" s="164"/>
      <c r="E33" s="107" t="s">
        <v>883</v>
      </c>
      <c r="F33" s="107" t="s">
        <v>883</v>
      </c>
      <c r="G33" s="15" t="s">
        <v>36</v>
      </c>
      <c r="H33" s="19">
        <v>45770</v>
      </c>
      <c r="I33" s="84" t="s">
        <v>476</v>
      </c>
      <c r="J33" s="15" t="s">
        <v>36</v>
      </c>
      <c r="K33" s="19"/>
      <c r="L33" s="15"/>
      <c r="M33" s="20"/>
    </row>
    <row r="34" spans="1:14" ht="50.4">
      <c r="A34" s="163" t="s">
        <v>915</v>
      </c>
      <c r="B34" s="163" t="s">
        <v>885</v>
      </c>
      <c r="C34" s="164"/>
      <c r="D34" s="164"/>
      <c r="E34" s="107" t="s">
        <v>889</v>
      </c>
      <c r="F34" s="107" t="s">
        <v>889</v>
      </c>
      <c r="G34" s="15" t="s">
        <v>36</v>
      </c>
      <c r="H34" s="19">
        <v>45770</v>
      </c>
      <c r="I34" s="84" t="s">
        <v>476</v>
      </c>
      <c r="J34" s="15" t="s">
        <v>36</v>
      </c>
      <c r="K34" s="19"/>
      <c r="L34" s="15"/>
      <c r="M34" s="20"/>
    </row>
    <row r="35" spans="1:14" ht="60.6" customHeight="1">
      <c r="A35" s="163" t="s">
        <v>916</v>
      </c>
      <c r="B35" s="163" t="s">
        <v>886</v>
      </c>
      <c r="C35" s="164"/>
      <c r="D35" s="164"/>
      <c r="E35" s="107" t="s">
        <v>890</v>
      </c>
      <c r="F35" s="107" t="s">
        <v>890</v>
      </c>
      <c r="G35" s="15" t="s">
        <v>36</v>
      </c>
      <c r="H35" s="19">
        <v>45770</v>
      </c>
      <c r="I35" s="84" t="s">
        <v>476</v>
      </c>
      <c r="J35" s="15" t="s">
        <v>36</v>
      </c>
      <c r="K35" s="19"/>
      <c r="L35" s="15"/>
      <c r="M35" s="20"/>
    </row>
    <row r="36" spans="1:14" ht="45" customHeight="1">
      <c r="A36" s="163" t="s">
        <v>917</v>
      </c>
      <c r="B36" s="164" t="s">
        <v>887</v>
      </c>
      <c r="C36" s="164"/>
      <c r="D36" s="164"/>
      <c r="E36" s="107" t="s">
        <v>891</v>
      </c>
      <c r="F36" s="107" t="s">
        <v>891</v>
      </c>
      <c r="G36" s="15" t="s">
        <v>36</v>
      </c>
      <c r="H36" s="19">
        <v>45770</v>
      </c>
      <c r="I36" s="84" t="s">
        <v>476</v>
      </c>
      <c r="J36" s="15" t="s">
        <v>36</v>
      </c>
      <c r="K36" s="19"/>
      <c r="L36" s="15"/>
      <c r="M36" s="20"/>
    </row>
    <row r="37" spans="1:14" ht="16.8">
      <c r="A37" s="208" t="s">
        <v>911</v>
      </c>
      <c r="B37" s="209"/>
      <c r="C37" s="209"/>
      <c r="D37" s="209"/>
      <c r="E37" s="209"/>
      <c r="F37" s="209"/>
      <c r="G37" s="209"/>
      <c r="H37" s="209"/>
      <c r="I37" s="209"/>
      <c r="J37" s="209"/>
      <c r="K37" s="209"/>
      <c r="L37" s="209"/>
      <c r="M37" s="209"/>
    </row>
    <row r="38" spans="1:14" ht="67.2">
      <c r="A38" s="107" t="s">
        <v>918</v>
      </c>
      <c r="B38" s="165" t="s">
        <v>892</v>
      </c>
      <c r="C38" s="166" t="s">
        <v>893</v>
      </c>
      <c r="D38" s="167" t="s">
        <v>34</v>
      </c>
      <c r="E38" s="167" t="s">
        <v>894</v>
      </c>
      <c r="F38" s="167" t="s">
        <v>894</v>
      </c>
      <c r="G38" s="84" t="s">
        <v>36</v>
      </c>
      <c r="H38" s="19">
        <v>45770</v>
      </c>
      <c r="I38" s="84" t="s">
        <v>476</v>
      </c>
      <c r="J38" s="84" t="s">
        <v>36</v>
      </c>
      <c r="K38" s="19">
        <v>45771</v>
      </c>
      <c r="L38" s="84" t="s">
        <v>476</v>
      </c>
      <c r="M38" s="20"/>
      <c r="N38" s="50"/>
    </row>
    <row r="39" spans="1:14" ht="58.2" customHeight="1">
      <c r="A39" s="107" t="s">
        <v>919</v>
      </c>
      <c r="B39" s="165" t="s">
        <v>895</v>
      </c>
      <c r="C39" s="166" t="s">
        <v>896</v>
      </c>
      <c r="D39" s="167" t="s">
        <v>34</v>
      </c>
      <c r="E39" s="167" t="s">
        <v>897</v>
      </c>
      <c r="F39" s="167" t="s">
        <v>897</v>
      </c>
      <c r="G39" s="84" t="s">
        <v>36</v>
      </c>
      <c r="H39" s="19">
        <v>45770</v>
      </c>
      <c r="I39" s="84" t="s">
        <v>476</v>
      </c>
      <c r="J39" s="84" t="s">
        <v>36</v>
      </c>
      <c r="K39" s="19">
        <v>45771</v>
      </c>
      <c r="L39" s="84" t="s">
        <v>476</v>
      </c>
      <c r="M39" s="20"/>
    </row>
    <row r="40" spans="1:14" ht="100.8">
      <c r="A40" s="107" t="s">
        <v>920</v>
      </c>
      <c r="B40" s="165" t="s">
        <v>898</v>
      </c>
      <c r="C40" s="166" t="s">
        <v>899</v>
      </c>
      <c r="D40" s="167" t="s">
        <v>34</v>
      </c>
      <c r="E40" s="167" t="s">
        <v>900</v>
      </c>
      <c r="F40" s="167" t="s">
        <v>900</v>
      </c>
      <c r="G40" s="84" t="s">
        <v>36</v>
      </c>
      <c r="H40" s="19">
        <v>45770</v>
      </c>
      <c r="I40" s="84" t="s">
        <v>476</v>
      </c>
      <c r="J40" s="84" t="s">
        <v>36</v>
      </c>
      <c r="K40" s="19">
        <v>45771</v>
      </c>
      <c r="L40" s="84" t="s">
        <v>476</v>
      </c>
      <c r="M40" s="20"/>
    </row>
    <row r="41" spans="1:14" ht="84">
      <c r="A41" s="107" t="s">
        <v>921</v>
      </c>
      <c r="B41" s="107" t="s">
        <v>902</v>
      </c>
      <c r="C41" s="107" t="s">
        <v>903</v>
      </c>
      <c r="D41" s="156" t="s">
        <v>901</v>
      </c>
      <c r="E41" s="98" t="s">
        <v>904</v>
      </c>
      <c r="F41" s="98" t="s">
        <v>904</v>
      </c>
      <c r="G41" s="84" t="s">
        <v>74</v>
      </c>
      <c r="H41" s="19">
        <v>45770</v>
      </c>
      <c r="I41" s="84" t="s">
        <v>476</v>
      </c>
      <c r="J41" s="84" t="s">
        <v>74</v>
      </c>
      <c r="K41" s="19">
        <v>45771</v>
      </c>
      <c r="L41" s="84" t="s">
        <v>476</v>
      </c>
      <c r="M41" s="20"/>
    </row>
    <row r="42" spans="1:14" ht="84">
      <c r="A42" s="107" t="s">
        <v>922</v>
      </c>
      <c r="B42" s="107" t="s">
        <v>905</v>
      </c>
      <c r="C42" s="107" t="s">
        <v>906</v>
      </c>
      <c r="D42" s="156" t="s">
        <v>901</v>
      </c>
      <c r="E42" s="98" t="s">
        <v>907</v>
      </c>
      <c r="F42" s="98" t="s">
        <v>907</v>
      </c>
      <c r="G42" s="84" t="s">
        <v>74</v>
      </c>
      <c r="H42" s="19">
        <v>45770</v>
      </c>
      <c r="I42" s="84" t="s">
        <v>476</v>
      </c>
      <c r="J42" s="84" t="s">
        <v>36</v>
      </c>
      <c r="K42" s="19">
        <v>45771</v>
      </c>
      <c r="L42" s="84" t="s">
        <v>476</v>
      </c>
      <c r="M42" s="20"/>
    </row>
    <row r="43" spans="1:14" ht="117.6">
      <c r="A43" s="107" t="s">
        <v>923</v>
      </c>
      <c r="B43" s="107" t="s">
        <v>908</v>
      </c>
      <c r="C43" s="107" t="s">
        <v>909</v>
      </c>
      <c r="D43" s="156" t="s">
        <v>901</v>
      </c>
      <c r="E43" s="98" t="s">
        <v>910</v>
      </c>
      <c r="F43" s="98" t="s">
        <v>910</v>
      </c>
      <c r="G43" s="84" t="s">
        <v>36</v>
      </c>
      <c r="H43" s="19">
        <v>45770</v>
      </c>
      <c r="I43" s="84" t="s">
        <v>476</v>
      </c>
      <c r="J43" s="84" t="s">
        <v>36</v>
      </c>
      <c r="K43" s="19">
        <v>45771</v>
      </c>
      <c r="L43" s="84" t="s">
        <v>476</v>
      </c>
      <c r="M43" s="20"/>
    </row>
  </sheetData>
  <mergeCells count="14">
    <mergeCell ref="B1:F1"/>
    <mergeCell ref="B2:F2"/>
    <mergeCell ref="G27:L27"/>
    <mergeCell ref="G28:I28"/>
    <mergeCell ref="J28:L28"/>
    <mergeCell ref="A37:M37"/>
    <mergeCell ref="A30:M30"/>
    <mergeCell ref="A27:A29"/>
    <mergeCell ref="B27:B29"/>
    <mergeCell ref="C27:C29"/>
    <mergeCell ref="D27:D29"/>
    <mergeCell ref="E27:E29"/>
    <mergeCell ref="F27:F29"/>
    <mergeCell ref="M27:M29"/>
  </mergeCells>
  <phoneticPr fontId="32" type="noConversion"/>
  <dataValidations count="1">
    <dataValidation type="list" allowBlank="1" showErrorMessage="1" promptTitle="dfdf" sqref="G31:G36 J38:J43 J31:J36 G38:G43" xr:uid="{00000000-0002-0000-0E00-000000000000}">
      <formula1>"Passed,Untested,Failed,Blocked"</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249977111117893"/>
  </sheetPr>
  <dimension ref="A1:M66"/>
  <sheetViews>
    <sheetView tabSelected="1" zoomScale="70" zoomScaleNormal="70" workbookViewId="0">
      <selection activeCell="G14" sqref="G14"/>
    </sheetView>
  </sheetViews>
  <sheetFormatPr defaultColWidth="9" defaultRowHeight="14.4"/>
  <cols>
    <col min="1" max="1" width="36.109375" customWidth="1"/>
    <col min="2" max="2" width="29" customWidth="1"/>
    <col min="3" max="3" width="45" customWidth="1"/>
    <col min="4" max="4" width="36" customWidth="1"/>
    <col min="5" max="5" width="51.44140625" customWidth="1"/>
    <col min="6" max="6" width="50.88671875" customWidth="1"/>
    <col min="7" max="7" width="11.21875" customWidth="1"/>
    <col min="8" max="8" width="14.88671875" customWidth="1"/>
    <col min="9" max="9" width="16.109375" customWidth="1"/>
    <col min="10" max="10" width="11.21875" customWidth="1"/>
    <col min="11" max="11" width="14.88671875" customWidth="1"/>
    <col min="12" max="12" width="16.109375" customWidth="1"/>
    <col min="13" max="13" width="11.33203125" customWidth="1"/>
  </cols>
  <sheetData>
    <row r="1" spans="1:6" ht="22.8">
      <c r="A1" s="21" t="s">
        <v>12</v>
      </c>
      <c r="B1" s="262" t="s">
        <v>468</v>
      </c>
      <c r="C1" s="263"/>
      <c r="D1" s="263"/>
      <c r="E1" s="263"/>
      <c r="F1" s="263"/>
    </row>
    <row r="2" spans="1:6" ht="22.8">
      <c r="A2" s="21" t="s">
        <v>13</v>
      </c>
      <c r="B2" s="265" t="s">
        <v>314</v>
      </c>
      <c r="C2" s="265"/>
      <c r="D2" s="265"/>
      <c r="E2" s="265"/>
      <c r="F2" s="265"/>
    </row>
    <row r="3" spans="1:6" ht="18">
      <c r="A3" s="22"/>
      <c r="B3" s="23" t="s">
        <v>14</v>
      </c>
      <c r="C3" s="23" t="s">
        <v>15</v>
      </c>
      <c r="D3" s="23" t="s">
        <v>16</v>
      </c>
      <c r="E3" s="24" t="s">
        <v>17</v>
      </c>
      <c r="F3" s="23" t="s">
        <v>18</v>
      </c>
    </row>
    <row r="4" spans="1:6" ht="18">
      <c r="A4" s="25" t="s">
        <v>19</v>
      </c>
      <c r="B4" s="22">
        <v>31</v>
      </c>
      <c r="C4" s="22">
        <v>1</v>
      </c>
      <c r="D4" s="22">
        <v>0</v>
      </c>
      <c r="E4" s="22">
        <v>0</v>
      </c>
      <c r="F4" s="22">
        <f>B4</f>
        <v>31</v>
      </c>
    </row>
    <row r="5" spans="1:6" ht="18">
      <c r="A5" s="25" t="s">
        <v>20</v>
      </c>
      <c r="B5" s="26">
        <v>13</v>
      </c>
      <c r="C5" s="26">
        <v>0</v>
      </c>
      <c r="D5" s="26">
        <v>0</v>
      </c>
      <c r="E5" s="26">
        <v>0</v>
      </c>
      <c r="F5" s="22">
        <f>(B5)</f>
        <v>13</v>
      </c>
    </row>
    <row r="31" spans="1:13" ht="17.399999999999999">
      <c r="A31" s="258" t="s">
        <v>21</v>
      </c>
      <c r="B31" s="258" t="s">
        <v>7</v>
      </c>
      <c r="C31" s="258" t="s">
        <v>22</v>
      </c>
      <c r="D31" s="258" t="s">
        <v>23</v>
      </c>
      <c r="E31" s="259" t="s">
        <v>24</v>
      </c>
      <c r="F31" s="258" t="s">
        <v>25</v>
      </c>
      <c r="G31" s="264" t="s">
        <v>26</v>
      </c>
      <c r="H31" s="264"/>
      <c r="I31" s="264"/>
      <c r="J31" s="264"/>
      <c r="K31" s="264"/>
      <c r="L31" s="264"/>
      <c r="M31" s="260" t="s">
        <v>27</v>
      </c>
    </row>
    <row r="32" spans="1:13" ht="17.399999999999999">
      <c r="A32" s="258"/>
      <c r="B32" s="258"/>
      <c r="C32" s="258"/>
      <c r="D32" s="258"/>
      <c r="E32" s="259"/>
      <c r="F32" s="258"/>
      <c r="G32" s="264" t="s">
        <v>28</v>
      </c>
      <c r="H32" s="264"/>
      <c r="I32" s="264"/>
      <c r="J32" s="264" t="s">
        <v>29</v>
      </c>
      <c r="K32" s="264"/>
      <c r="L32" s="264"/>
      <c r="M32" s="261"/>
    </row>
    <row r="33" spans="1:13" ht="15.6">
      <c r="A33" s="258"/>
      <c r="B33" s="258"/>
      <c r="C33" s="258"/>
      <c r="D33" s="258"/>
      <c r="E33" s="259"/>
      <c r="F33" s="258"/>
      <c r="G33" s="43" t="s">
        <v>30</v>
      </c>
      <c r="H33" s="44" t="s">
        <v>31</v>
      </c>
      <c r="I33" s="43" t="s">
        <v>32</v>
      </c>
      <c r="J33" s="43" t="s">
        <v>30</v>
      </c>
      <c r="K33" s="43" t="s">
        <v>31</v>
      </c>
      <c r="L33" s="43" t="s">
        <v>32</v>
      </c>
      <c r="M33" s="261"/>
    </row>
    <row r="34" spans="1:13" ht="15.6">
      <c r="A34" s="255" t="s">
        <v>315</v>
      </c>
      <c r="B34" s="256"/>
      <c r="C34" s="256"/>
      <c r="D34" s="256"/>
      <c r="E34" s="256"/>
      <c r="F34" s="256"/>
      <c r="G34" s="256"/>
      <c r="H34" s="256"/>
      <c r="I34" s="256"/>
      <c r="J34" s="256"/>
      <c r="K34" s="256"/>
      <c r="L34" s="256"/>
      <c r="M34" s="257"/>
    </row>
    <row r="35" spans="1:13" ht="50.4">
      <c r="A35" s="29" t="s">
        <v>940</v>
      </c>
      <c r="B35" s="168" t="s">
        <v>927</v>
      </c>
      <c r="C35" s="168"/>
      <c r="D35" s="168"/>
      <c r="E35" s="169" t="s">
        <v>956</v>
      </c>
      <c r="F35" s="169" t="s">
        <v>956</v>
      </c>
      <c r="G35" s="15" t="s">
        <v>36</v>
      </c>
      <c r="H35" s="19">
        <v>45770</v>
      </c>
      <c r="I35" s="41" t="s">
        <v>476</v>
      </c>
      <c r="J35" s="15"/>
      <c r="K35" s="31" t="s">
        <v>33</v>
      </c>
      <c r="L35" s="31" t="s">
        <v>33</v>
      </c>
      <c r="M35" s="31" t="s">
        <v>33</v>
      </c>
    </row>
    <row r="36" spans="1:13" ht="33.6">
      <c r="A36" s="29" t="s">
        <v>941</v>
      </c>
      <c r="B36" s="168" t="s">
        <v>928</v>
      </c>
      <c r="C36" s="168"/>
      <c r="D36" s="168"/>
      <c r="E36" s="169" t="s">
        <v>924</v>
      </c>
      <c r="F36" s="169" t="s">
        <v>924</v>
      </c>
      <c r="G36" s="15" t="s">
        <v>36</v>
      </c>
      <c r="H36" s="19">
        <v>45770</v>
      </c>
      <c r="I36" s="41" t="s">
        <v>476</v>
      </c>
      <c r="J36" s="15"/>
      <c r="K36" s="34" t="s">
        <v>33</v>
      </c>
      <c r="L36" s="34" t="s">
        <v>33</v>
      </c>
      <c r="M36" s="34" t="s">
        <v>33</v>
      </c>
    </row>
    <row r="37" spans="1:13" ht="33.6">
      <c r="A37" s="29" t="s">
        <v>942</v>
      </c>
      <c r="B37" s="168" t="s">
        <v>929</v>
      </c>
      <c r="C37" s="168"/>
      <c r="D37" s="168"/>
      <c r="E37" s="169" t="s">
        <v>924</v>
      </c>
      <c r="F37" s="169" t="s">
        <v>924</v>
      </c>
      <c r="G37" s="15" t="s">
        <v>36</v>
      </c>
      <c r="H37" s="19">
        <v>45770</v>
      </c>
      <c r="I37" s="41" t="s">
        <v>476</v>
      </c>
      <c r="J37" s="15"/>
      <c r="K37" s="34" t="s">
        <v>33</v>
      </c>
      <c r="L37" s="34" t="s">
        <v>33</v>
      </c>
      <c r="M37" s="34" t="s">
        <v>33</v>
      </c>
    </row>
    <row r="38" spans="1:13" ht="33.6">
      <c r="A38" s="29" t="s">
        <v>943</v>
      </c>
      <c r="B38" s="168" t="s">
        <v>926</v>
      </c>
      <c r="C38" s="168"/>
      <c r="D38" s="168"/>
      <c r="E38" s="169" t="s">
        <v>924</v>
      </c>
      <c r="F38" s="169" t="s">
        <v>924</v>
      </c>
      <c r="G38" s="15" t="s">
        <v>36</v>
      </c>
      <c r="H38" s="19">
        <v>45770</v>
      </c>
      <c r="I38" s="41" t="s">
        <v>476</v>
      </c>
      <c r="J38" s="15"/>
      <c r="K38" s="34" t="s">
        <v>33</v>
      </c>
      <c r="L38" s="34" t="s">
        <v>33</v>
      </c>
      <c r="M38" s="34" t="s">
        <v>33</v>
      </c>
    </row>
    <row r="39" spans="1:13" ht="33.6">
      <c r="A39" s="29" t="s">
        <v>944</v>
      </c>
      <c r="B39" s="168" t="s">
        <v>930</v>
      </c>
      <c r="C39" s="168"/>
      <c r="D39" s="168"/>
      <c r="E39" s="169" t="s">
        <v>924</v>
      </c>
      <c r="F39" s="169" t="s">
        <v>925</v>
      </c>
      <c r="G39" s="15" t="s">
        <v>36</v>
      </c>
      <c r="H39" s="19">
        <v>45770</v>
      </c>
      <c r="I39" s="41" t="s">
        <v>476</v>
      </c>
      <c r="J39" s="15"/>
      <c r="K39" s="34" t="s">
        <v>33</v>
      </c>
      <c r="L39" s="34" t="s">
        <v>33</v>
      </c>
      <c r="M39" s="34" t="s">
        <v>33</v>
      </c>
    </row>
    <row r="40" spans="1:13" ht="33.6">
      <c r="A40" s="29" t="s">
        <v>945</v>
      </c>
      <c r="B40" s="168" t="s">
        <v>932</v>
      </c>
      <c r="C40" s="168"/>
      <c r="D40" s="168"/>
      <c r="E40" s="169" t="s">
        <v>924</v>
      </c>
      <c r="F40" s="169" t="s">
        <v>924</v>
      </c>
      <c r="G40" s="15" t="s">
        <v>36</v>
      </c>
      <c r="H40" s="19">
        <v>45770</v>
      </c>
      <c r="I40" s="41" t="s">
        <v>476</v>
      </c>
      <c r="J40" s="15"/>
      <c r="K40" s="34" t="s">
        <v>33</v>
      </c>
      <c r="L40" s="34" t="s">
        <v>33</v>
      </c>
      <c r="M40" s="34" t="s">
        <v>33</v>
      </c>
    </row>
    <row r="41" spans="1:13" ht="33.6">
      <c r="A41" s="29" t="s">
        <v>946</v>
      </c>
      <c r="B41" s="168" t="s">
        <v>931</v>
      </c>
      <c r="C41" s="168"/>
      <c r="D41" s="168"/>
      <c r="E41" s="169" t="s">
        <v>924</v>
      </c>
      <c r="F41" s="169" t="s">
        <v>925</v>
      </c>
      <c r="G41" s="15" t="s">
        <v>36</v>
      </c>
      <c r="H41" s="19">
        <v>45770</v>
      </c>
      <c r="I41" s="41" t="s">
        <v>476</v>
      </c>
      <c r="J41" s="15"/>
      <c r="K41" s="34" t="s">
        <v>33</v>
      </c>
      <c r="L41" s="34" t="s">
        <v>33</v>
      </c>
      <c r="M41" s="34" t="s">
        <v>33</v>
      </c>
    </row>
    <row r="42" spans="1:13" ht="33.6">
      <c r="A42" s="29" t="s">
        <v>947</v>
      </c>
      <c r="B42" s="168" t="s">
        <v>933</v>
      </c>
      <c r="C42" s="168"/>
      <c r="D42" s="168"/>
      <c r="E42" s="169" t="s">
        <v>924</v>
      </c>
      <c r="F42" s="169" t="s">
        <v>924</v>
      </c>
      <c r="G42" s="84" t="s">
        <v>36</v>
      </c>
      <c r="H42" s="19">
        <v>45771</v>
      </c>
      <c r="I42" s="41" t="s">
        <v>476</v>
      </c>
      <c r="J42" s="84"/>
      <c r="K42" s="84"/>
      <c r="L42" s="84"/>
      <c r="M42" s="84"/>
    </row>
    <row r="43" spans="1:13" ht="33.6">
      <c r="A43" s="29" t="s">
        <v>948</v>
      </c>
      <c r="B43" s="168" t="s">
        <v>934</v>
      </c>
      <c r="C43" s="168"/>
      <c r="D43" s="168"/>
      <c r="E43" s="169" t="s">
        <v>924</v>
      </c>
      <c r="F43" s="169" t="s">
        <v>925</v>
      </c>
      <c r="G43" s="84" t="s">
        <v>36</v>
      </c>
      <c r="H43" s="19">
        <v>45772</v>
      </c>
      <c r="I43" s="41" t="s">
        <v>476</v>
      </c>
      <c r="J43" s="84"/>
      <c r="K43" s="84"/>
      <c r="L43" s="84"/>
      <c r="M43" s="84"/>
    </row>
    <row r="44" spans="1:13" ht="33.6">
      <c r="A44" s="29" t="s">
        <v>949</v>
      </c>
      <c r="B44" s="168" t="s">
        <v>935</v>
      </c>
      <c r="C44" s="168"/>
      <c r="D44" s="168"/>
      <c r="E44" s="169" t="s">
        <v>924</v>
      </c>
      <c r="F44" s="169" t="s">
        <v>924</v>
      </c>
      <c r="G44" s="84" t="s">
        <v>36</v>
      </c>
      <c r="H44" s="19">
        <v>45773</v>
      </c>
      <c r="I44" s="41" t="s">
        <v>476</v>
      </c>
      <c r="J44" s="84"/>
      <c r="K44" s="84"/>
      <c r="L44" s="84"/>
      <c r="M44" s="84"/>
    </row>
    <row r="45" spans="1:13" ht="33.6">
      <c r="A45" s="29" t="s">
        <v>950</v>
      </c>
      <c r="B45" s="168" t="s">
        <v>936</v>
      </c>
      <c r="C45" s="168"/>
      <c r="D45" s="168"/>
      <c r="E45" s="169" t="s">
        <v>957</v>
      </c>
      <c r="F45" s="169" t="s">
        <v>957</v>
      </c>
      <c r="G45" s="84" t="s">
        <v>36</v>
      </c>
      <c r="H45" s="19">
        <v>45774</v>
      </c>
      <c r="I45" s="41" t="s">
        <v>476</v>
      </c>
      <c r="J45" s="84"/>
      <c r="K45" s="84"/>
      <c r="L45" s="84"/>
      <c r="M45" s="84"/>
    </row>
    <row r="46" spans="1:13" ht="33.6">
      <c r="A46" s="29" t="s">
        <v>951</v>
      </c>
      <c r="B46" s="168" t="s">
        <v>937</v>
      </c>
      <c r="C46" s="168"/>
      <c r="D46" s="168"/>
      <c r="E46" s="169" t="s">
        <v>924</v>
      </c>
      <c r="F46" s="169" t="s">
        <v>924</v>
      </c>
      <c r="G46" s="84" t="s">
        <v>36</v>
      </c>
      <c r="H46" s="19">
        <v>45775</v>
      </c>
      <c r="I46" s="41" t="s">
        <v>476</v>
      </c>
      <c r="J46" s="84"/>
      <c r="K46" s="84"/>
      <c r="L46" s="84"/>
      <c r="M46" s="84"/>
    </row>
    <row r="47" spans="1:13" ht="33.6">
      <c r="A47" s="29" t="s">
        <v>952</v>
      </c>
      <c r="B47" s="168" t="s">
        <v>938</v>
      </c>
      <c r="C47" s="168"/>
      <c r="D47" s="168"/>
      <c r="E47" s="169" t="s">
        <v>924</v>
      </c>
      <c r="F47" s="169" t="s">
        <v>924</v>
      </c>
      <c r="G47" s="84" t="s">
        <v>36</v>
      </c>
      <c r="H47" s="19">
        <v>45776</v>
      </c>
      <c r="I47" s="41" t="s">
        <v>476</v>
      </c>
      <c r="J47" s="84"/>
      <c r="K47" s="84"/>
      <c r="L47" s="84"/>
      <c r="M47" s="84"/>
    </row>
    <row r="48" spans="1:13" ht="33.6">
      <c r="A48" s="29" t="s">
        <v>953</v>
      </c>
      <c r="B48" s="168" t="s">
        <v>939</v>
      </c>
      <c r="C48" s="168"/>
      <c r="D48" s="168"/>
      <c r="E48" s="169" t="s">
        <v>924</v>
      </c>
      <c r="F48" s="169" t="s">
        <v>924</v>
      </c>
      <c r="G48" s="84" t="s">
        <v>36</v>
      </c>
      <c r="H48" s="19">
        <v>45777</v>
      </c>
      <c r="I48" s="41" t="s">
        <v>476</v>
      </c>
      <c r="J48" s="84"/>
      <c r="K48" s="84"/>
      <c r="L48" s="84"/>
      <c r="M48" s="84"/>
    </row>
    <row r="49" spans="1:13" ht="50.4">
      <c r="A49" s="29" t="s">
        <v>954</v>
      </c>
      <c r="B49" s="168" t="s">
        <v>795</v>
      </c>
      <c r="C49" s="168"/>
      <c r="D49" s="168"/>
      <c r="E49" s="106" t="s">
        <v>959</v>
      </c>
      <c r="F49" s="106" t="s">
        <v>959</v>
      </c>
      <c r="G49" s="84" t="s">
        <v>36</v>
      </c>
      <c r="H49" s="19">
        <v>45778</v>
      </c>
      <c r="I49" s="41" t="s">
        <v>476</v>
      </c>
      <c r="J49" s="84"/>
      <c r="K49" s="84"/>
      <c r="L49" s="84"/>
      <c r="M49" s="84"/>
    </row>
    <row r="50" spans="1:13" ht="50.4">
      <c r="A50" s="29" t="s">
        <v>955</v>
      </c>
      <c r="B50" s="168" t="s">
        <v>798</v>
      </c>
      <c r="C50" s="168"/>
      <c r="D50" s="168"/>
      <c r="E50" s="106" t="s">
        <v>958</v>
      </c>
      <c r="F50" s="106" t="s">
        <v>958</v>
      </c>
      <c r="G50" s="84" t="s">
        <v>36</v>
      </c>
      <c r="H50" s="19">
        <v>45779</v>
      </c>
      <c r="I50" s="41" t="s">
        <v>476</v>
      </c>
      <c r="J50" s="84"/>
      <c r="K50" s="84"/>
      <c r="L50" s="84"/>
      <c r="M50" s="84"/>
    </row>
    <row r="51" spans="1:13" ht="16.8">
      <c r="A51" s="45" t="s">
        <v>960</v>
      </c>
      <c r="B51" s="46"/>
      <c r="C51" s="46"/>
      <c r="D51" s="46"/>
      <c r="E51" s="46"/>
      <c r="F51" s="46"/>
      <c r="G51" s="46"/>
      <c r="H51" s="46"/>
      <c r="I51" s="46"/>
      <c r="J51" s="46"/>
      <c r="K51" s="46"/>
      <c r="L51" s="46"/>
      <c r="M51" s="47"/>
    </row>
    <row r="52" spans="1:13" ht="50.4">
      <c r="A52" s="172" t="s">
        <v>982</v>
      </c>
      <c r="B52" s="172" t="s">
        <v>994</v>
      </c>
      <c r="C52" s="13" t="s">
        <v>962</v>
      </c>
      <c r="D52" s="2" t="s">
        <v>34</v>
      </c>
      <c r="E52" s="14" t="s">
        <v>316</v>
      </c>
      <c r="F52" s="14" t="s">
        <v>316</v>
      </c>
      <c r="G52" s="15" t="s">
        <v>36</v>
      </c>
      <c r="H52" s="19">
        <v>45770</v>
      </c>
      <c r="I52" s="41" t="s">
        <v>476</v>
      </c>
      <c r="J52" s="15" t="s">
        <v>36</v>
      </c>
      <c r="K52" s="19">
        <v>45771</v>
      </c>
      <c r="L52" s="173" t="s">
        <v>476</v>
      </c>
      <c r="M52" s="20"/>
    </row>
    <row r="53" spans="1:13" ht="50.4">
      <c r="A53" s="172" t="s">
        <v>983</v>
      </c>
      <c r="B53" s="14" t="s">
        <v>317</v>
      </c>
      <c r="C53" s="13" t="s">
        <v>963</v>
      </c>
      <c r="D53" s="2" t="s">
        <v>34</v>
      </c>
      <c r="E53" s="14" t="s">
        <v>316</v>
      </c>
      <c r="F53" s="14" t="s">
        <v>316</v>
      </c>
      <c r="G53" s="15" t="s">
        <v>36</v>
      </c>
      <c r="H53" s="19">
        <v>45770</v>
      </c>
      <c r="I53" s="41" t="s">
        <v>476</v>
      </c>
      <c r="J53" s="15" t="s">
        <v>36</v>
      </c>
      <c r="K53" s="19">
        <v>45771</v>
      </c>
      <c r="L53" s="173" t="s">
        <v>476</v>
      </c>
      <c r="M53" s="20"/>
    </row>
    <row r="54" spans="1:13" ht="50.4">
      <c r="A54" s="172" t="s">
        <v>984</v>
      </c>
      <c r="B54" s="14" t="s">
        <v>969</v>
      </c>
      <c r="C54" s="13" t="s">
        <v>964</v>
      </c>
      <c r="D54" s="2" t="s">
        <v>34</v>
      </c>
      <c r="E54" s="14" t="s">
        <v>316</v>
      </c>
      <c r="F54" s="14" t="s">
        <v>316</v>
      </c>
      <c r="G54" s="15" t="s">
        <v>36</v>
      </c>
      <c r="H54" s="19">
        <v>45770</v>
      </c>
      <c r="I54" s="41" t="s">
        <v>476</v>
      </c>
      <c r="J54" s="15" t="s">
        <v>36</v>
      </c>
      <c r="K54" s="19">
        <v>45771</v>
      </c>
      <c r="L54" s="173" t="s">
        <v>476</v>
      </c>
      <c r="M54" s="20"/>
    </row>
    <row r="55" spans="1:13" ht="50.4">
      <c r="A55" s="172" t="s">
        <v>985</v>
      </c>
      <c r="B55" s="14" t="s">
        <v>318</v>
      </c>
      <c r="C55" s="13" t="s">
        <v>965</v>
      </c>
      <c r="D55" s="2" t="s">
        <v>34</v>
      </c>
      <c r="E55" s="14" t="s">
        <v>970</v>
      </c>
      <c r="F55" s="14" t="s">
        <v>970</v>
      </c>
      <c r="G55" s="15" t="s">
        <v>36</v>
      </c>
      <c r="H55" s="19">
        <v>45770</v>
      </c>
      <c r="I55" s="41" t="s">
        <v>476</v>
      </c>
      <c r="J55" s="15" t="s">
        <v>36</v>
      </c>
      <c r="K55" s="19">
        <v>45771</v>
      </c>
      <c r="L55" s="173" t="s">
        <v>476</v>
      </c>
      <c r="M55" s="20"/>
    </row>
    <row r="56" spans="1:13" ht="50.4">
      <c r="A56" s="172" t="s">
        <v>986</v>
      </c>
      <c r="B56" s="14" t="s">
        <v>319</v>
      </c>
      <c r="C56" s="13" t="s">
        <v>966</v>
      </c>
      <c r="D56" s="2" t="s">
        <v>34</v>
      </c>
      <c r="E56" s="14" t="s">
        <v>971</v>
      </c>
      <c r="F56" s="14" t="s">
        <v>971</v>
      </c>
      <c r="G56" s="15" t="s">
        <v>36</v>
      </c>
      <c r="H56" s="19">
        <v>45770</v>
      </c>
      <c r="I56" s="41" t="s">
        <v>476</v>
      </c>
      <c r="J56" s="15" t="s">
        <v>36</v>
      </c>
      <c r="K56" s="19">
        <v>45771</v>
      </c>
      <c r="L56" s="173" t="s">
        <v>476</v>
      </c>
      <c r="M56" s="20"/>
    </row>
    <row r="57" spans="1:13" ht="50.4">
      <c r="A57" s="172" t="s">
        <v>987</v>
      </c>
      <c r="B57" s="14" t="s">
        <v>320</v>
      </c>
      <c r="C57" s="13" t="s">
        <v>967</v>
      </c>
      <c r="D57" s="2" t="s">
        <v>34</v>
      </c>
      <c r="E57" s="14" t="s">
        <v>972</v>
      </c>
      <c r="F57" s="14" t="s">
        <v>972</v>
      </c>
      <c r="G57" s="15" t="s">
        <v>36</v>
      </c>
      <c r="H57" s="19">
        <v>45770</v>
      </c>
      <c r="I57" s="41" t="s">
        <v>476</v>
      </c>
      <c r="J57" s="15" t="s">
        <v>36</v>
      </c>
      <c r="K57" s="19">
        <v>45771</v>
      </c>
      <c r="L57" s="173" t="s">
        <v>476</v>
      </c>
      <c r="M57" s="20"/>
    </row>
    <row r="58" spans="1:13" ht="50.4">
      <c r="A58" s="172" t="s">
        <v>988</v>
      </c>
      <c r="B58" s="14" t="s">
        <v>321</v>
      </c>
      <c r="C58" s="13" t="s">
        <v>968</v>
      </c>
      <c r="D58" s="2" t="s">
        <v>34</v>
      </c>
      <c r="E58" s="14" t="s">
        <v>972</v>
      </c>
      <c r="F58" s="14" t="s">
        <v>972</v>
      </c>
      <c r="G58" s="15" t="s">
        <v>36</v>
      </c>
      <c r="H58" s="19">
        <v>45770</v>
      </c>
      <c r="I58" s="41" t="s">
        <v>476</v>
      </c>
      <c r="J58" s="15" t="s">
        <v>36</v>
      </c>
      <c r="K58" s="19">
        <v>45771</v>
      </c>
      <c r="L58" s="173" t="s">
        <v>476</v>
      </c>
      <c r="M58" s="20"/>
    </row>
    <row r="59" spans="1:13" ht="50.4">
      <c r="A59" s="172" t="s">
        <v>989</v>
      </c>
      <c r="B59" s="171" t="s">
        <v>995</v>
      </c>
      <c r="C59" s="13" t="s">
        <v>961</v>
      </c>
      <c r="D59" s="2" t="s">
        <v>34</v>
      </c>
      <c r="E59" s="14" t="s">
        <v>1003</v>
      </c>
      <c r="F59" s="14" t="s">
        <v>1003</v>
      </c>
      <c r="G59" s="84" t="s">
        <v>36</v>
      </c>
      <c r="H59" s="19">
        <v>45770</v>
      </c>
      <c r="I59" s="41" t="s">
        <v>476</v>
      </c>
      <c r="J59" s="15" t="s">
        <v>36</v>
      </c>
      <c r="K59" s="19">
        <v>45771</v>
      </c>
      <c r="L59" s="173" t="s">
        <v>476</v>
      </c>
      <c r="M59" s="20"/>
    </row>
    <row r="60" spans="1:13" ht="50.4">
      <c r="A60" s="172" t="s">
        <v>990</v>
      </c>
      <c r="B60" s="14" t="s">
        <v>973</v>
      </c>
      <c r="C60" s="13" t="s">
        <v>965</v>
      </c>
      <c r="D60" s="2" t="s">
        <v>34</v>
      </c>
      <c r="E60" s="14" t="s">
        <v>1004</v>
      </c>
      <c r="F60" s="14" t="s">
        <v>1004</v>
      </c>
      <c r="G60" s="84" t="s">
        <v>36</v>
      </c>
      <c r="H60" s="19">
        <v>45770</v>
      </c>
      <c r="I60" s="41" t="s">
        <v>476</v>
      </c>
      <c r="J60" s="15" t="s">
        <v>36</v>
      </c>
      <c r="K60" s="19">
        <v>45771</v>
      </c>
      <c r="L60" s="173" t="s">
        <v>476</v>
      </c>
      <c r="M60" s="20"/>
    </row>
    <row r="61" spans="1:13" ht="50.4">
      <c r="A61" s="172" t="s">
        <v>991</v>
      </c>
      <c r="B61" s="14" t="s">
        <v>974</v>
      </c>
      <c r="C61" s="170" t="s">
        <v>977</v>
      </c>
      <c r="D61" s="85" t="s">
        <v>34</v>
      </c>
      <c r="E61" s="14" t="s">
        <v>1005</v>
      </c>
      <c r="F61" s="14" t="s">
        <v>1005</v>
      </c>
      <c r="G61" s="84" t="s">
        <v>36</v>
      </c>
      <c r="H61" s="19">
        <v>45771</v>
      </c>
      <c r="I61" s="41" t="s">
        <v>476</v>
      </c>
      <c r="J61" s="84" t="s">
        <v>36</v>
      </c>
      <c r="K61" s="19">
        <v>45772</v>
      </c>
      <c r="L61" s="173" t="s">
        <v>476</v>
      </c>
      <c r="M61" s="20"/>
    </row>
    <row r="62" spans="1:13" ht="50.4">
      <c r="A62" s="172" t="s">
        <v>992</v>
      </c>
      <c r="B62" s="14" t="s">
        <v>975</v>
      </c>
      <c r="C62" s="170" t="s">
        <v>978</v>
      </c>
      <c r="D62" s="85" t="s">
        <v>34</v>
      </c>
      <c r="E62" s="14" t="s">
        <v>980</v>
      </c>
      <c r="F62" s="14" t="s">
        <v>980</v>
      </c>
      <c r="G62" s="84" t="s">
        <v>36</v>
      </c>
      <c r="H62" s="19">
        <v>45772</v>
      </c>
      <c r="I62" s="41" t="s">
        <v>476</v>
      </c>
      <c r="J62" s="84" t="s">
        <v>36</v>
      </c>
      <c r="K62" s="19">
        <v>45773</v>
      </c>
      <c r="L62" s="173" t="s">
        <v>476</v>
      </c>
      <c r="M62" s="20"/>
    </row>
    <row r="63" spans="1:13" ht="50.4">
      <c r="A63" s="172" t="s">
        <v>993</v>
      </c>
      <c r="B63" s="14" t="s">
        <v>976</v>
      </c>
      <c r="C63" s="174" t="s">
        <v>979</v>
      </c>
      <c r="D63" s="85" t="s">
        <v>34</v>
      </c>
      <c r="E63" s="14" t="s">
        <v>981</v>
      </c>
      <c r="F63" s="14" t="s">
        <v>981</v>
      </c>
      <c r="G63" s="84" t="s">
        <v>36</v>
      </c>
      <c r="H63" s="19">
        <v>45773</v>
      </c>
      <c r="I63" s="41" t="s">
        <v>476</v>
      </c>
      <c r="J63" s="84" t="s">
        <v>36</v>
      </c>
      <c r="K63" s="19">
        <v>45774</v>
      </c>
      <c r="L63" s="173" t="s">
        <v>476</v>
      </c>
      <c r="M63" s="20"/>
    </row>
    <row r="64" spans="1:13" ht="33.6">
      <c r="A64" s="172" t="s">
        <v>998</v>
      </c>
      <c r="B64" s="111" t="s">
        <v>996</v>
      </c>
      <c r="C64" s="111" t="s">
        <v>997</v>
      </c>
      <c r="D64" s="130" t="s">
        <v>901</v>
      </c>
      <c r="E64" s="175" t="s">
        <v>999</v>
      </c>
      <c r="F64" s="175" t="s">
        <v>999</v>
      </c>
      <c r="G64" s="84" t="s">
        <v>36</v>
      </c>
      <c r="H64" s="19">
        <v>45774</v>
      </c>
      <c r="I64" s="41" t="s">
        <v>476</v>
      </c>
      <c r="J64" s="84" t="s">
        <v>36</v>
      </c>
      <c r="K64" s="19">
        <v>45775</v>
      </c>
      <c r="L64" s="173" t="s">
        <v>476</v>
      </c>
      <c r="M64" s="20"/>
    </row>
    <row r="65" spans="1:13" ht="50.4">
      <c r="A65" s="172" t="s">
        <v>1006</v>
      </c>
      <c r="B65" s="14" t="s">
        <v>1000</v>
      </c>
      <c r="C65" s="174" t="s">
        <v>1001</v>
      </c>
      <c r="D65" s="87" t="s">
        <v>34</v>
      </c>
      <c r="E65" s="14" t="s">
        <v>1002</v>
      </c>
      <c r="F65" s="14" t="s">
        <v>1002</v>
      </c>
      <c r="G65" s="84" t="s">
        <v>36</v>
      </c>
      <c r="H65" s="19">
        <v>45775</v>
      </c>
      <c r="I65" s="41" t="s">
        <v>476</v>
      </c>
      <c r="J65" s="84" t="s">
        <v>36</v>
      </c>
      <c r="K65" s="19">
        <v>45776</v>
      </c>
      <c r="L65" s="173" t="s">
        <v>476</v>
      </c>
      <c r="M65" s="20"/>
    </row>
    <row r="66" spans="1:13" ht="50.4">
      <c r="A66" s="172" t="s">
        <v>1007</v>
      </c>
      <c r="B66" s="275" t="s">
        <v>1009</v>
      </c>
      <c r="C66" s="174" t="s">
        <v>1008</v>
      </c>
      <c r="D66" s="87" t="s">
        <v>34</v>
      </c>
      <c r="E66" s="14" t="s">
        <v>1010</v>
      </c>
      <c r="F66" s="14" t="s">
        <v>1011</v>
      </c>
      <c r="G66" s="84" t="s">
        <v>74</v>
      </c>
      <c r="H66" s="19">
        <v>45776</v>
      </c>
      <c r="I66" s="41" t="s">
        <v>476</v>
      </c>
      <c r="J66" s="84" t="s">
        <v>36</v>
      </c>
      <c r="K66" s="19">
        <v>45777</v>
      </c>
      <c r="L66" s="173" t="s">
        <v>476</v>
      </c>
      <c r="M66" s="20"/>
    </row>
  </sheetData>
  <mergeCells count="13">
    <mergeCell ref="B1:F1"/>
    <mergeCell ref="B2:F2"/>
    <mergeCell ref="G31:L31"/>
    <mergeCell ref="G32:I32"/>
    <mergeCell ref="J32:L32"/>
    <mergeCell ref="A34:M34"/>
    <mergeCell ref="A31:A33"/>
    <mergeCell ref="B31:B33"/>
    <mergeCell ref="C31:C33"/>
    <mergeCell ref="D31:D33"/>
    <mergeCell ref="E31:E33"/>
    <mergeCell ref="F31:F33"/>
    <mergeCell ref="M31:M33"/>
  </mergeCells>
  <phoneticPr fontId="32" type="noConversion"/>
  <dataValidations count="1">
    <dataValidation type="list" allowBlank="1" showErrorMessage="1" promptTitle="dfdf" sqref="G35:G50 J35:J50 G52:G66 J52:J66" xr:uid="{00000000-0002-0000-0F00-000000000000}">
      <formula1>"Passed,Untested,Failed,Blocked"</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M54"/>
  <sheetViews>
    <sheetView topLeftCell="A45" zoomScale="70" zoomScaleNormal="70" workbookViewId="0">
      <selection activeCell="D57" sqref="D57"/>
    </sheetView>
  </sheetViews>
  <sheetFormatPr defaultColWidth="9" defaultRowHeight="14.4"/>
  <cols>
    <col min="1" max="1" width="18.77734375" customWidth="1"/>
    <col min="2" max="2" width="31.6640625" customWidth="1"/>
    <col min="3" max="3" width="37.109375" customWidth="1"/>
    <col min="4" max="4" width="43.21875" customWidth="1"/>
    <col min="5" max="5" width="53.44140625" customWidth="1"/>
    <col min="6" max="6" width="51.88671875" customWidth="1"/>
    <col min="7" max="7" width="14.5546875" customWidth="1"/>
    <col min="8" max="8" width="19.33203125" customWidth="1"/>
    <col min="9" max="9" width="20.44140625" customWidth="1"/>
    <col min="10" max="10" width="14.5546875" customWidth="1"/>
    <col min="11" max="11" width="19.33203125" customWidth="1"/>
    <col min="12" max="12" width="20.44140625" customWidth="1"/>
    <col min="13" max="13" width="16" customWidth="1"/>
  </cols>
  <sheetData>
    <row r="1" spans="1:6" ht="22.5" customHeight="1">
      <c r="A1" s="21" t="s">
        <v>12</v>
      </c>
      <c r="B1" s="270" t="s">
        <v>260</v>
      </c>
      <c r="C1" s="271"/>
      <c r="D1" s="271"/>
      <c r="E1" s="271"/>
      <c r="F1" s="271"/>
    </row>
    <row r="2" spans="1:6" ht="23.25" customHeight="1">
      <c r="A2" s="21" t="s">
        <v>13</v>
      </c>
      <c r="B2" s="272" t="s">
        <v>261</v>
      </c>
      <c r="C2" s="272"/>
      <c r="D2" s="272"/>
      <c r="E2" s="272"/>
      <c r="F2" s="272"/>
    </row>
    <row r="3" spans="1:6" ht="18">
      <c r="A3" s="22"/>
      <c r="B3" s="23" t="s">
        <v>14</v>
      </c>
      <c r="C3" s="23" t="s">
        <v>15</v>
      </c>
      <c r="D3" s="23" t="s">
        <v>16</v>
      </c>
      <c r="E3" s="24" t="s">
        <v>17</v>
      </c>
      <c r="F3" s="23" t="s">
        <v>18</v>
      </c>
    </row>
    <row r="4" spans="1:6" ht="18">
      <c r="A4" s="25" t="s">
        <v>19</v>
      </c>
      <c r="B4" s="22">
        <v>16</v>
      </c>
      <c r="C4" s="22">
        <v>0</v>
      </c>
      <c r="D4" s="22">
        <v>0</v>
      </c>
      <c r="E4" s="22">
        <v>0</v>
      </c>
      <c r="F4" s="22">
        <f>B4</f>
        <v>16</v>
      </c>
    </row>
    <row r="5" spans="1:6" ht="18">
      <c r="A5" s="25" t="s">
        <v>20</v>
      </c>
      <c r="B5" s="26">
        <v>0</v>
      </c>
      <c r="C5" s="26">
        <v>0</v>
      </c>
      <c r="D5" s="26">
        <v>0</v>
      </c>
      <c r="E5" s="26">
        <v>0</v>
      </c>
      <c r="F5" s="22">
        <v>0</v>
      </c>
    </row>
    <row r="31" spans="1:13" ht="16.8">
      <c r="A31" s="224" t="s">
        <v>21</v>
      </c>
      <c r="B31" s="224" t="s">
        <v>7</v>
      </c>
      <c r="C31" s="224" t="s">
        <v>22</v>
      </c>
      <c r="D31" s="224" t="s">
        <v>23</v>
      </c>
      <c r="E31" s="225" t="s">
        <v>24</v>
      </c>
      <c r="F31" s="224" t="s">
        <v>25</v>
      </c>
      <c r="G31" s="260" t="s">
        <v>26</v>
      </c>
      <c r="H31" s="260"/>
      <c r="I31" s="260"/>
      <c r="J31" s="260"/>
      <c r="K31" s="260"/>
      <c r="L31" s="260"/>
      <c r="M31" s="260" t="s">
        <v>27</v>
      </c>
    </row>
    <row r="32" spans="1:13" ht="16.8">
      <c r="A32" s="224"/>
      <c r="B32" s="224"/>
      <c r="C32" s="224"/>
      <c r="D32" s="224"/>
      <c r="E32" s="225"/>
      <c r="F32" s="224"/>
      <c r="G32" s="260" t="s">
        <v>28</v>
      </c>
      <c r="H32" s="260"/>
      <c r="I32" s="260"/>
      <c r="J32" s="260" t="s">
        <v>29</v>
      </c>
      <c r="K32" s="260"/>
      <c r="L32" s="260"/>
      <c r="M32" s="269"/>
    </row>
    <row r="33" spans="1:13" ht="16.8">
      <c r="A33" s="224"/>
      <c r="B33" s="224"/>
      <c r="C33" s="224"/>
      <c r="D33" s="224"/>
      <c r="E33" s="225"/>
      <c r="F33" s="224"/>
      <c r="G33" s="27" t="s">
        <v>30</v>
      </c>
      <c r="H33" s="28" t="s">
        <v>31</v>
      </c>
      <c r="I33" s="27" t="s">
        <v>32</v>
      </c>
      <c r="J33" s="27" t="s">
        <v>30</v>
      </c>
      <c r="K33" s="27" t="s">
        <v>31</v>
      </c>
      <c r="L33" s="27" t="s">
        <v>32</v>
      </c>
      <c r="M33" s="269"/>
    </row>
    <row r="34" spans="1:13" ht="16.8">
      <c r="A34" s="205" t="s">
        <v>262</v>
      </c>
      <c r="B34" s="206"/>
      <c r="C34" s="206"/>
      <c r="D34" s="206"/>
      <c r="E34" s="206"/>
      <c r="F34" s="206"/>
      <c r="G34" s="206"/>
      <c r="H34" s="206"/>
      <c r="I34" s="206"/>
      <c r="J34" s="206"/>
      <c r="K34" s="206"/>
      <c r="L34" s="206"/>
      <c r="M34" s="207"/>
    </row>
    <row r="35" spans="1:13" ht="33.6">
      <c r="A35" s="29" t="s">
        <v>263</v>
      </c>
      <c r="B35" s="30" t="s">
        <v>264</v>
      </c>
      <c r="C35" s="31" t="s">
        <v>33</v>
      </c>
      <c r="D35" s="31" t="s">
        <v>33</v>
      </c>
      <c r="E35" s="32" t="s">
        <v>35</v>
      </c>
      <c r="F35" s="32" t="s">
        <v>35</v>
      </c>
      <c r="G35" s="15" t="s">
        <v>36</v>
      </c>
      <c r="H35" s="51" t="s">
        <v>100</v>
      </c>
      <c r="I35" s="41" t="s">
        <v>101</v>
      </c>
      <c r="J35" s="15"/>
      <c r="K35" s="31" t="s">
        <v>33</v>
      </c>
      <c r="L35" s="31" t="s">
        <v>33</v>
      </c>
      <c r="M35" s="31" t="s">
        <v>33</v>
      </c>
    </row>
    <row r="36" spans="1:13" ht="33.6">
      <c r="A36" s="29" t="s">
        <v>265</v>
      </c>
      <c r="B36" s="33" t="s">
        <v>266</v>
      </c>
      <c r="C36" s="34" t="s">
        <v>33</v>
      </c>
      <c r="D36" s="34" t="s">
        <v>33</v>
      </c>
      <c r="E36" s="35" t="s">
        <v>35</v>
      </c>
      <c r="F36" s="32" t="s">
        <v>35</v>
      </c>
      <c r="G36" s="15" t="s">
        <v>36</v>
      </c>
      <c r="H36" s="51" t="s">
        <v>100</v>
      </c>
      <c r="I36" s="41" t="s">
        <v>101</v>
      </c>
      <c r="J36" s="15"/>
      <c r="K36" s="34" t="s">
        <v>33</v>
      </c>
      <c r="L36" s="34" t="s">
        <v>33</v>
      </c>
      <c r="M36" s="34" t="s">
        <v>33</v>
      </c>
    </row>
    <row r="37" spans="1:13" ht="33.6">
      <c r="A37" s="29" t="s">
        <v>267</v>
      </c>
      <c r="B37" s="33" t="s">
        <v>208</v>
      </c>
      <c r="C37" s="34" t="s">
        <v>33</v>
      </c>
      <c r="D37" s="34" t="s">
        <v>33</v>
      </c>
      <c r="E37" s="35" t="s">
        <v>35</v>
      </c>
      <c r="F37" s="32" t="s">
        <v>35</v>
      </c>
      <c r="G37" s="15" t="s">
        <v>36</v>
      </c>
      <c r="H37" s="51" t="s">
        <v>100</v>
      </c>
      <c r="I37" s="41" t="s">
        <v>101</v>
      </c>
      <c r="J37" s="15"/>
      <c r="K37" s="34" t="s">
        <v>33</v>
      </c>
      <c r="L37" s="34" t="s">
        <v>33</v>
      </c>
      <c r="M37" s="34" t="s">
        <v>33</v>
      </c>
    </row>
    <row r="38" spans="1:13" ht="33.6">
      <c r="A38" s="29" t="s">
        <v>268</v>
      </c>
      <c r="B38" s="33" t="s">
        <v>209</v>
      </c>
      <c r="C38" s="34" t="s">
        <v>33</v>
      </c>
      <c r="D38" s="34" t="s">
        <v>33</v>
      </c>
      <c r="E38" s="35" t="s">
        <v>35</v>
      </c>
      <c r="F38" s="32" t="s">
        <v>35</v>
      </c>
      <c r="G38" s="15" t="s">
        <v>36</v>
      </c>
      <c r="H38" s="51" t="s">
        <v>100</v>
      </c>
      <c r="I38" s="41" t="s">
        <v>101</v>
      </c>
      <c r="J38" s="15"/>
      <c r="K38" s="34" t="s">
        <v>33</v>
      </c>
      <c r="L38" s="34" t="s">
        <v>33</v>
      </c>
      <c r="M38" s="34" t="s">
        <v>33</v>
      </c>
    </row>
    <row r="39" spans="1:13" ht="33.6">
      <c r="A39" s="29" t="s">
        <v>269</v>
      </c>
      <c r="B39" s="33" t="s">
        <v>210</v>
      </c>
      <c r="C39" s="34" t="s">
        <v>33</v>
      </c>
      <c r="D39" s="34" t="s">
        <v>33</v>
      </c>
      <c r="E39" s="35" t="s">
        <v>35</v>
      </c>
      <c r="F39" s="32" t="s">
        <v>35</v>
      </c>
      <c r="G39" s="15" t="s">
        <v>36</v>
      </c>
      <c r="H39" s="51" t="s">
        <v>100</v>
      </c>
      <c r="I39" s="41" t="s">
        <v>101</v>
      </c>
      <c r="J39" s="15"/>
      <c r="K39" s="34" t="s">
        <v>33</v>
      </c>
      <c r="L39" s="34" t="s">
        <v>33</v>
      </c>
      <c r="M39" s="34" t="s">
        <v>33</v>
      </c>
    </row>
    <row r="40" spans="1:13" ht="33.6">
      <c r="A40" s="29" t="s">
        <v>270</v>
      </c>
      <c r="B40" s="33" t="s">
        <v>211</v>
      </c>
      <c r="C40" s="34" t="s">
        <v>33</v>
      </c>
      <c r="D40" s="34" t="s">
        <v>33</v>
      </c>
      <c r="E40" s="35" t="s">
        <v>35</v>
      </c>
      <c r="F40" s="32" t="s">
        <v>35</v>
      </c>
      <c r="G40" s="15" t="s">
        <v>36</v>
      </c>
      <c r="H40" s="51" t="s">
        <v>100</v>
      </c>
      <c r="I40" s="41" t="s">
        <v>101</v>
      </c>
      <c r="J40" s="15"/>
      <c r="K40" s="34" t="s">
        <v>33</v>
      </c>
      <c r="L40" s="34" t="s">
        <v>33</v>
      </c>
      <c r="M40" s="34" t="s">
        <v>33</v>
      </c>
    </row>
    <row r="41" spans="1:13" ht="50.4">
      <c r="A41" s="29" t="s">
        <v>271</v>
      </c>
      <c r="B41" s="33" t="s">
        <v>272</v>
      </c>
      <c r="C41" s="34"/>
      <c r="D41" s="34"/>
      <c r="E41" s="35" t="s">
        <v>273</v>
      </c>
      <c r="F41" s="35" t="s">
        <v>273</v>
      </c>
      <c r="G41" s="15" t="s">
        <v>36</v>
      </c>
      <c r="H41" s="51"/>
      <c r="I41" s="41"/>
      <c r="J41" s="15"/>
      <c r="K41" s="34"/>
      <c r="L41" s="34"/>
      <c r="M41" s="34"/>
    </row>
    <row r="42" spans="1:13" ht="50.4">
      <c r="A42" s="29" t="s">
        <v>274</v>
      </c>
      <c r="B42" s="33" t="s">
        <v>229</v>
      </c>
      <c r="C42" s="34"/>
      <c r="D42" s="34"/>
      <c r="E42" s="35" t="s">
        <v>275</v>
      </c>
      <c r="F42" s="35" t="s">
        <v>275</v>
      </c>
      <c r="G42" s="15" t="s">
        <v>36</v>
      </c>
      <c r="H42" s="51"/>
      <c r="I42" s="41"/>
      <c r="J42" s="15"/>
      <c r="K42" s="34"/>
      <c r="L42" s="34"/>
      <c r="M42" s="34"/>
    </row>
    <row r="43" spans="1:13" ht="33.6">
      <c r="A43" s="29" t="s">
        <v>276</v>
      </c>
      <c r="B43" s="33" t="s">
        <v>212</v>
      </c>
      <c r="C43" s="34" t="s">
        <v>33</v>
      </c>
      <c r="D43" s="34" t="s">
        <v>33</v>
      </c>
      <c r="E43" s="35" t="s">
        <v>35</v>
      </c>
      <c r="F43" s="32" t="s">
        <v>35</v>
      </c>
      <c r="G43" s="15" t="s">
        <v>36</v>
      </c>
      <c r="H43" s="51" t="s">
        <v>100</v>
      </c>
      <c r="I43" s="41" t="s">
        <v>101</v>
      </c>
      <c r="J43" s="15"/>
      <c r="K43" s="34" t="s">
        <v>33</v>
      </c>
      <c r="L43" s="34" t="s">
        <v>33</v>
      </c>
      <c r="M43" s="34" t="s">
        <v>33</v>
      </c>
    </row>
    <row r="44" spans="1:13" ht="16.8">
      <c r="A44" s="266" t="s">
        <v>277</v>
      </c>
      <c r="B44" s="267"/>
      <c r="C44" s="267"/>
      <c r="D44" s="267"/>
      <c r="E44" s="267"/>
      <c r="F44" s="267"/>
      <c r="G44" s="267"/>
      <c r="H44" s="267"/>
      <c r="I44" s="267"/>
      <c r="J44" s="267"/>
      <c r="K44" s="267"/>
      <c r="L44" s="267"/>
      <c r="M44" s="268"/>
    </row>
    <row r="45" spans="1:13" ht="50.4">
      <c r="A45" s="13" t="s">
        <v>278</v>
      </c>
      <c r="B45" s="14" t="s">
        <v>279</v>
      </c>
      <c r="C45" s="13" t="s">
        <v>280</v>
      </c>
      <c r="D45" s="2" t="s">
        <v>34</v>
      </c>
      <c r="E45" s="14" t="s">
        <v>281</v>
      </c>
      <c r="F45" s="14" t="s">
        <v>281</v>
      </c>
      <c r="G45" s="15" t="s">
        <v>36</v>
      </c>
      <c r="H45" s="51" t="s">
        <v>100</v>
      </c>
      <c r="I45" s="15" t="s">
        <v>101</v>
      </c>
      <c r="J45" s="15"/>
      <c r="K45" s="19"/>
      <c r="L45" s="15"/>
      <c r="M45" s="3"/>
    </row>
    <row r="46" spans="1:13" ht="46.2" customHeight="1">
      <c r="A46" s="13" t="s">
        <v>282</v>
      </c>
      <c r="B46" s="14" t="s">
        <v>283</v>
      </c>
      <c r="C46" s="13" t="s">
        <v>280</v>
      </c>
      <c r="D46" s="2" t="s">
        <v>34</v>
      </c>
      <c r="E46" s="14" t="s">
        <v>284</v>
      </c>
      <c r="F46" s="14" t="s">
        <v>284</v>
      </c>
      <c r="G46" s="15" t="s">
        <v>36</v>
      </c>
      <c r="H46" s="51" t="s">
        <v>100</v>
      </c>
      <c r="I46" s="15" t="s">
        <v>101</v>
      </c>
      <c r="J46" s="15"/>
      <c r="K46" s="19"/>
      <c r="L46" s="15"/>
      <c r="M46" s="3"/>
    </row>
    <row r="47" spans="1:13" ht="50.4" customHeight="1">
      <c r="A47" s="13" t="s">
        <v>285</v>
      </c>
      <c r="B47" s="14" t="s">
        <v>286</v>
      </c>
      <c r="C47" s="13" t="s">
        <v>287</v>
      </c>
      <c r="D47" s="2" t="s">
        <v>34</v>
      </c>
      <c r="E47" s="14" t="s">
        <v>288</v>
      </c>
      <c r="F47" s="14" t="s">
        <v>288</v>
      </c>
      <c r="G47" s="15" t="s">
        <v>36</v>
      </c>
      <c r="H47" s="51" t="s">
        <v>100</v>
      </c>
      <c r="I47" s="15" t="s">
        <v>101</v>
      </c>
      <c r="J47" s="15"/>
      <c r="K47" s="19"/>
      <c r="L47" s="15"/>
      <c r="M47" s="3"/>
    </row>
    <row r="48" spans="1:13" ht="43.8" customHeight="1">
      <c r="A48" s="13" t="s">
        <v>289</v>
      </c>
      <c r="B48" s="14" t="s">
        <v>290</v>
      </c>
      <c r="C48" s="13" t="s">
        <v>291</v>
      </c>
      <c r="D48" s="2" t="s">
        <v>34</v>
      </c>
      <c r="E48" s="14" t="s">
        <v>292</v>
      </c>
      <c r="F48" s="14" t="s">
        <v>292</v>
      </c>
      <c r="G48" s="15" t="s">
        <v>36</v>
      </c>
      <c r="H48" s="51" t="s">
        <v>100</v>
      </c>
      <c r="I48" s="15" t="s">
        <v>101</v>
      </c>
      <c r="J48" s="15"/>
      <c r="K48" s="19"/>
      <c r="L48" s="15"/>
      <c r="M48" s="3"/>
    </row>
    <row r="49" spans="1:13" ht="39.6" customHeight="1">
      <c r="A49" s="13" t="s">
        <v>293</v>
      </c>
      <c r="B49" s="14" t="s">
        <v>294</v>
      </c>
      <c r="C49" s="13" t="s">
        <v>295</v>
      </c>
      <c r="D49" s="2" t="s">
        <v>34</v>
      </c>
      <c r="E49" s="14" t="s">
        <v>296</v>
      </c>
      <c r="F49" s="14" t="s">
        <v>296</v>
      </c>
      <c r="G49" s="15" t="s">
        <v>36</v>
      </c>
      <c r="H49" s="51" t="s">
        <v>100</v>
      </c>
      <c r="I49" s="15" t="s">
        <v>101</v>
      </c>
      <c r="J49" s="15"/>
      <c r="K49" s="19"/>
      <c r="L49" s="15"/>
      <c r="M49" s="3"/>
    </row>
    <row r="50" spans="1:13" ht="42" customHeight="1">
      <c r="A50" s="13" t="s">
        <v>297</v>
      </c>
      <c r="B50" s="14" t="s">
        <v>298</v>
      </c>
      <c r="C50" s="13" t="s">
        <v>299</v>
      </c>
      <c r="D50" s="2" t="s">
        <v>34</v>
      </c>
      <c r="E50" s="14" t="s">
        <v>300</v>
      </c>
      <c r="F50" s="14" t="s">
        <v>300</v>
      </c>
      <c r="G50" s="15" t="s">
        <v>36</v>
      </c>
      <c r="H50" s="51" t="s">
        <v>100</v>
      </c>
      <c r="I50" s="15" t="s">
        <v>101</v>
      </c>
      <c r="J50" s="15"/>
      <c r="K50" s="19"/>
      <c r="L50" s="15"/>
      <c r="M50" s="3"/>
    </row>
    <row r="51" spans="1:13" ht="50.4">
      <c r="A51" s="13" t="s">
        <v>301</v>
      </c>
      <c r="B51" s="13" t="s">
        <v>214</v>
      </c>
      <c r="C51" s="13" t="s">
        <v>302</v>
      </c>
      <c r="D51" s="2" t="s">
        <v>34</v>
      </c>
      <c r="E51" s="14" t="s">
        <v>215</v>
      </c>
      <c r="F51" s="14" t="s">
        <v>215</v>
      </c>
      <c r="G51" s="15" t="s">
        <v>36</v>
      </c>
      <c r="H51" s="51" t="s">
        <v>100</v>
      </c>
      <c r="I51" s="15" t="s">
        <v>101</v>
      </c>
      <c r="J51" s="15"/>
      <c r="K51" s="19"/>
      <c r="L51" s="19"/>
      <c r="M51" s="19"/>
    </row>
    <row r="52" spans="1:13" ht="67.2">
      <c r="A52" s="13" t="s">
        <v>303</v>
      </c>
      <c r="B52" s="13" t="s">
        <v>216</v>
      </c>
      <c r="C52" s="13" t="s">
        <v>304</v>
      </c>
      <c r="D52" s="2" t="s">
        <v>34</v>
      </c>
      <c r="E52" s="14" t="s">
        <v>217</v>
      </c>
      <c r="F52" s="14" t="s">
        <v>217</v>
      </c>
      <c r="G52" s="15" t="s">
        <v>36</v>
      </c>
      <c r="H52" s="51" t="s">
        <v>100</v>
      </c>
      <c r="I52" s="15" t="s">
        <v>101</v>
      </c>
      <c r="J52" s="15"/>
      <c r="K52" s="19"/>
      <c r="L52" s="15"/>
      <c r="M52" s="3"/>
    </row>
    <row r="53" spans="1:13" ht="50.4">
      <c r="A53" s="13" t="s">
        <v>305</v>
      </c>
      <c r="B53" s="13" t="s">
        <v>218</v>
      </c>
      <c r="C53" s="13" t="s">
        <v>306</v>
      </c>
      <c r="D53" s="2" t="s">
        <v>34</v>
      </c>
      <c r="E53" s="14" t="s">
        <v>219</v>
      </c>
      <c r="F53" s="14" t="s">
        <v>219</v>
      </c>
      <c r="G53" s="15" t="s">
        <v>36</v>
      </c>
      <c r="H53" s="51" t="s">
        <v>100</v>
      </c>
      <c r="I53" s="15" t="s">
        <v>101</v>
      </c>
      <c r="J53" s="15"/>
      <c r="K53" s="19"/>
      <c r="L53" s="15"/>
      <c r="M53" s="3"/>
    </row>
    <row r="54" spans="1:13" ht="50.4">
      <c r="A54" s="13" t="s">
        <v>307</v>
      </c>
      <c r="B54" s="13" t="s">
        <v>220</v>
      </c>
      <c r="C54" s="13" t="s">
        <v>308</v>
      </c>
      <c r="D54" s="2" t="s">
        <v>34</v>
      </c>
      <c r="E54" s="14" t="s">
        <v>221</v>
      </c>
      <c r="F54" s="14" t="s">
        <v>221</v>
      </c>
    </row>
  </sheetData>
  <mergeCells count="14">
    <mergeCell ref="B1:F1"/>
    <mergeCell ref="B2:F2"/>
    <mergeCell ref="G31:L31"/>
    <mergeCell ref="G32:I32"/>
    <mergeCell ref="J32:L32"/>
    <mergeCell ref="A34:M34"/>
    <mergeCell ref="A44:M44"/>
    <mergeCell ref="A31:A33"/>
    <mergeCell ref="B31:B33"/>
    <mergeCell ref="C31:C33"/>
    <mergeCell ref="D31:D33"/>
    <mergeCell ref="E31:E33"/>
    <mergeCell ref="F31:F33"/>
    <mergeCell ref="M31:M33"/>
  </mergeCells>
  <dataValidations count="1">
    <dataValidation type="list" allowBlank="1" showErrorMessage="1" promptTitle="dfdf" sqref="G35:G43 G45:G53 J35:J43 J45:J53" xr:uid="{00000000-0002-0000-0A00-000000000000}">
      <formula1>"Passed,Untested,Failed,Blocked"</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A1:M51"/>
  <sheetViews>
    <sheetView zoomScale="70" zoomScaleNormal="70" workbookViewId="0"/>
  </sheetViews>
  <sheetFormatPr defaultColWidth="9.109375" defaultRowHeight="14.4"/>
  <cols>
    <col min="1" max="1" width="57.33203125" customWidth="1"/>
    <col min="2" max="2" width="43.21875" customWidth="1"/>
    <col min="3" max="3" width="32.109375" customWidth="1"/>
    <col min="4" max="4" width="43.21875" customWidth="1"/>
    <col min="5" max="6" width="45" customWidth="1"/>
    <col min="7" max="7" width="14.5546875" customWidth="1"/>
    <col min="8" max="8" width="19.33203125" customWidth="1"/>
    <col min="9" max="9" width="20.44140625" customWidth="1"/>
    <col min="10" max="10" width="14.5546875" customWidth="1"/>
    <col min="11" max="11" width="19.33203125" customWidth="1"/>
    <col min="12" max="12" width="20.44140625" customWidth="1"/>
    <col min="13" max="13" width="16" customWidth="1"/>
  </cols>
  <sheetData>
    <row r="1" spans="1:6" ht="23.25" customHeight="1">
      <c r="A1" s="21" t="s">
        <v>12</v>
      </c>
      <c r="B1" s="270" t="s">
        <v>260</v>
      </c>
      <c r="C1" s="271"/>
      <c r="D1" s="271"/>
      <c r="E1" s="271"/>
      <c r="F1" s="271"/>
    </row>
    <row r="2" spans="1:6" ht="22.8">
      <c r="A2" s="21" t="s">
        <v>13</v>
      </c>
      <c r="B2" s="272" t="s">
        <v>322</v>
      </c>
      <c r="C2" s="272"/>
      <c r="D2" s="272"/>
      <c r="E2" s="272"/>
      <c r="F2" s="272"/>
    </row>
    <row r="3" spans="1:6" ht="18">
      <c r="A3" s="22"/>
      <c r="B3" s="23" t="s">
        <v>14</v>
      </c>
      <c r="C3" s="23" t="s">
        <v>15</v>
      </c>
      <c r="D3" s="23" t="s">
        <v>16</v>
      </c>
      <c r="E3" s="24" t="s">
        <v>17</v>
      </c>
      <c r="F3" s="23" t="s">
        <v>18</v>
      </c>
    </row>
    <row r="4" spans="1:6" ht="18">
      <c r="A4" s="25" t="s">
        <v>19</v>
      </c>
      <c r="B4" s="22">
        <v>16</v>
      </c>
      <c r="C4" s="22">
        <v>0</v>
      </c>
      <c r="D4" s="22">
        <v>0</v>
      </c>
      <c r="E4" s="22">
        <v>0</v>
      </c>
      <c r="F4" s="22">
        <f>B4</f>
        <v>16</v>
      </c>
    </row>
    <row r="5" spans="1:6" ht="18">
      <c r="A5" s="25" t="s">
        <v>20</v>
      </c>
      <c r="B5" s="26">
        <v>12</v>
      </c>
      <c r="C5" s="26">
        <v>0</v>
      </c>
      <c r="D5" s="26">
        <v>0</v>
      </c>
      <c r="E5" s="26">
        <v>0</v>
      </c>
      <c r="F5" s="22">
        <f>B5</f>
        <v>12</v>
      </c>
    </row>
    <row r="31" spans="1:13" ht="16.8">
      <c r="A31" s="224" t="s">
        <v>21</v>
      </c>
      <c r="B31" s="224" t="s">
        <v>7</v>
      </c>
      <c r="C31" s="224" t="s">
        <v>22</v>
      </c>
      <c r="D31" s="224" t="s">
        <v>23</v>
      </c>
      <c r="E31" s="225" t="s">
        <v>24</v>
      </c>
      <c r="F31" s="224" t="s">
        <v>25</v>
      </c>
      <c r="G31" s="226" t="s">
        <v>26</v>
      </c>
      <c r="H31" s="226"/>
      <c r="I31" s="226"/>
      <c r="J31" s="226"/>
      <c r="K31" s="226"/>
      <c r="L31" s="226"/>
      <c r="M31" s="226" t="s">
        <v>27</v>
      </c>
    </row>
    <row r="32" spans="1:13" ht="16.8">
      <c r="A32" s="224"/>
      <c r="B32" s="224"/>
      <c r="C32" s="224"/>
      <c r="D32" s="224"/>
      <c r="E32" s="225"/>
      <c r="F32" s="224"/>
      <c r="G32" s="226" t="s">
        <v>28</v>
      </c>
      <c r="H32" s="226"/>
      <c r="I32" s="226"/>
      <c r="J32" s="226" t="s">
        <v>29</v>
      </c>
      <c r="K32" s="226"/>
      <c r="L32" s="226"/>
      <c r="M32" s="273"/>
    </row>
    <row r="33" spans="1:13" ht="16.8">
      <c r="A33" s="224"/>
      <c r="B33" s="224"/>
      <c r="C33" s="224"/>
      <c r="D33" s="224"/>
      <c r="E33" s="225"/>
      <c r="F33" s="224"/>
      <c r="G33" s="27" t="s">
        <v>30</v>
      </c>
      <c r="H33" s="28" t="s">
        <v>31</v>
      </c>
      <c r="I33" s="27" t="s">
        <v>32</v>
      </c>
      <c r="J33" s="27" t="s">
        <v>30</v>
      </c>
      <c r="K33" s="27" t="s">
        <v>31</v>
      </c>
      <c r="L33" s="27" t="s">
        <v>32</v>
      </c>
      <c r="M33" s="273"/>
    </row>
    <row r="34" spans="1:13" ht="16.8">
      <c r="A34" s="205" t="s">
        <v>323</v>
      </c>
      <c r="B34" s="205"/>
      <c r="C34" s="205"/>
      <c r="D34" s="205"/>
      <c r="E34" s="205"/>
      <c r="F34" s="205"/>
      <c r="G34" s="205"/>
      <c r="H34" s="205"/>
      <c r="I34" s="205"/>
      <c r="J34" s="205"/>
      <c r="K34" s="205"/>
      <c r="L34" s="205"/>
      <c r="M34" s="205"/>
    </row>
    <row r="35" spans="1:13" ht="33.6">
      <c r="A35" s="29" t="s">
        <v>324</v>
      </c>
      <c r="B35" s="30" t="s">
        <v>325</v>
      </c>
      <c r="C35" s="31" t="s">
        <v>33</v>
      </c>
      <c r="D35" s="31" t="s">
        <v>33</v>
      </c>
      <c r="E35" s="32" t="s">
        <v>35</v>
      </c>
      <c r="F35" s="32" t="s">
        <v>35</v>
      </c>
      <c r="G35" s="15" t="s">
        <v>36</v>
      </c>
      <c r="H35" s="19">
        <v>45770</v>
      </c>
      <c r="I35" s="41" t="s">
        <v>37</v>
      </c>
      <c r="J35" s="15"/>
      <c r="K35" s="31" t="s">
        <v>33</v>
      </c>
      <c r="L35" s="31" t="s">
        <v>33</v>
      </c>
      <c r="M35" s="31" t="s">
        <v>33</v>
      </c>
    </row>
    <row r="36" spans="1:13" ht="33.6">
      <c r="A36" s="29" t="s">
        <v>326</v>
      </c>
      <c r="B36" s="33" t="s">
        <v>327</v>
      </c>
      <c r="C36" s="34" t="s">
        <v>33</v>
      </c>
      <c r="D36" s="34" t="s">
        <v>33</v>
      </c>
      <c r="E36" s="35" t="s">
        <v>35</v>
      </c>
      <c r="F36" s="32" t="s">
        <v>35</v>
      </c>
      <c r="G36" s="15" t="s">
        <v>36</v>
      </c>
      <c r="H36" s="19">
        <v>45770</v>
      </c>
      <c r="I36" s="41" t="s">
        <v>37</v>
      </c>
      <c r="J36" s="15"/>
      <c r="K36" s="34" t="s">
        <v>33</v>
      </c>
      <c r="L36" s="34" t="s">
        <v>33</v>
      </c>
      <c r="M36" s="34" t="s">
        <v>33</v>
      </c>
    </row>
    <row r="37" spans="1:13" ht="33.6">
      <c r="A37" s="29" t="s">
        <v>328</v>
      </c>
      <c r="B37" s="33" t="s">
        <v>329</v>
      </c>
      <c r="C37" s="34" t="s">
        <v>33</v>
      </c>
      <c r="D37" s="34" t="s">
        <v>33</v>
      </c>
      <c r="E37" s="35" t="s">
        <v>35</v>
      </c>
      <c r="F37" s="32" t="s">
        <v>35</v>
      </c>
      <c r="G37" s="15" t="s">
        <v>36</v>
      </c>
      <c r="H37" s="19">
        <v>45770</v>
      </c>
      <c r="I37" s="41" t="s">
        <v>37</v>
      </c>
      <c r="J37" s="15"/>
      <c r="K37" s="34" t="s">
        <v>33</v>
      </c>
      <c r="L37" s="34" t="s">
        <v>33</v>
      </c>
      <c r="M37" s="34" t="s">
        <v>33</v>
      </c>
    </row>
    <row r="38" spans="1:13" ht="33.6">
      <c r="A38" s="29" t="s">
        <v>330</v>
      </c>
      <c r="B38" s="33" t="s">
        <v>331</v>
      </c>
      <c r="C38" s="34" t="s">
        <v>33</v>
      </c>
      <c r="D38" s="34" t="s">
        <v>33</v>
      </c>
      <c r="E38" s="35" t="s">
        <v>35</v>
      </c>
      <c r="F38" s="32" t="s">
        <v>35</v>
      </c>
      <c r="G38" s="15" t="s">
        <v>36</v>
      </c>
      <c r="H38" s="19">
        <v>45770</v>
      </c>
      <c r="I38" s="41" t="s">
        <v>37</v>
      </c>
      <c r="J38" s="15"/>
      <c r="K38" s="34" t="s">
        <v>33</v>
      </c>
      <c r="L38" s="34" t="s">
        <v>33</v>
      </c>
      <c r="M38" s="34" t="s">
        <v>33</v>
      </c>
    </row>
    <row r="39" spans="1:13" ht="16.8">
      <c r="A39" s="11" t="s">
        <v>332</v>
      </c>
      <c r="B39" s="12"/>
      <c r="C39" s="12"/>
      <c r="D39" s="12"/>
      <c r="E39" s="12"/>
      <c r="F39" s="12"/>
      <c r="G39" s="12"/>
      <c r="H39" s="12"/>
      <c r="I39" s="12"/>
      <c r="J39" s="12"/>
      <c r="K39" s="12"/>
      <c r="L39" s="12"/>
      <c r="M39" s="18"/>
    </row>
    <row r="40" spans="1:13" ht="33.6">
      <c r="A40" s="36" t="s">
        <v>333</v>
      </c>
      <c r="B40" s="37" t="s">
        <v>334</v>
      </c>
      <c r="C40" s="36" t="s">
        <v>335</v>
      </c>
      <c r="D40" s="38" t="s">
        <v>336</v>
      </c>
      <c r="E40" s="38" t="s">
        <v>337</v>
      </c>
      <c r="F40" s="38" t="s">
        <v>337</v>
      </c>
      <c r="G40" s="39" t="s">
        <v>36</v>
      </c>
      <c r="H40" s="19">
        <v>45770</v>
      </c>
      <c r="I40" s="41" t="s">
        <v>37</v>
      </c>
      <c r="J40" s="39" t="s">
        <v>36</v>
      </c>
      <c r="K40" s="42">
        <v>45771</v>
      </c>
      <c r="L40" s="39" t="s">
        <v>37</v>
      </c>
      <c r="M40" s="40"/>
    </row>
    <row r="41" spans="1:13" ht="33.6">
      <c r="A41" s="36" t="s">
        <v>338</v>
      </c>
      <c r="B41" s="37" t="s">
        <v>339</v>
      </c>
      <c r="C41" s="36" t="s">
        <v>335</v>
      </c>
      <c r="D41" s="38" t="s">
        <v>336</v>
      </c>
      <c r="E41" s="38" t="s">
        <v>340</v>
      </c>
      <c r="F41" s="38" t="s">
        <v>340</v>
      </c>
      <c r="G41" s="39" t="s">
        <v>36</v>
      </c>
      <c r="H41" s="19">
        <v>45770</v>
      </c>
      <c r="I41" s="41" t="s">
        <v>37</v>
      </c>
      <c r="J41" s="39" t="s">
        <v>36</v>
      </c>
      <c r="K41" s="42">
        <v>45771</v>
      </c>
      <c r="L41" s="39" t="s">
        <v>37</v>
      </c>
      <c r="M41" s="40"/>
    </row>
    <row r="42" spans="1:13" ht="33.6">
      <c r="A42" s="36" t="s">
        <v>341</v>
      </c>
      <c r="B42" s="37" t="s">
        <v>342</v>
      </c>
      <c r="C42" s="36" t="s">
        <v>335</v>
      </c>
      <c r="D42" s="38" t="s">
        <v>336</v>
      </c>
      <c r="E42" s="38" t="s">
        <v>343</v>
      </c>
      <c r="F42" s="38" t="s">
        <v>343</v>
      </c>
      <c r="G42" s="39" t="s">
        <v>36</v>
      </c>
      <c r="H42" s="19">
        <v>45770</v>
      </c>
      <c r="I42" s="41" t="s">
        <v>37</v>
      </c>
      <c r="J42" s="39" t="s">
        <v>36</v>
      </c>
      <c r="K42" s="42">
        <v>45771</v>
      </c>
      <c r="L42" s="39" t="s">
        <v>37</v>
      </c>
      <c r="M42" s="40"/>
    </row>
    <row r="43" spans="1:13" ht="33.6">
      <c r="A43" s="36" t="s">
        <v>344</v>
      </c>
      <c r="B43" s="37" t="s">
        <v>345</v>
      </c>
      <c r="C43" s="36" t="s">
        <v>335</v>
      </c>
      <c r="D43" s="38" t="s">
        <v>346</v>
      </c>
      <c r="E43" s="38" t="s">
        <v>347</v>
      </c>
      <c r="F43" s="38" t="s">
        <v>347</v>
      </c>
      <c r="G43" s="39" t="s">
        <v>36</v>
      </c>
      <c r="H43" s="19">
        <v>45770</v>
      </c>
      <c r="I43" s="41" t="s">
        <v>37</v>
      </c>
      <c r="J43" s="39" t="s">
        <v>36</v>
      </c>
      <c r="K43" s="42">
        <v>45771</v>
      </c>
      <c r="L43" s="39" t="s">
        <v>37</v>
      </c>
      <c r="M43" s="40"/>
    </row>
    <row r="44" spans="1:13" ht="50.4">
      <c r="A44" s="36" t="s">
        <v>348</v>
      </c>
      <c r="B44" s="37" t="s">
        <v>349</v>
      </c>
      <c r="C44" s="36" t="s">
        <v>350</v>
      </c>
      <c r="D44" s="38" t="s">
        <v>351</v>
      </c>
      <c r="E44" s="38" t="s">
        <v>352</v>
      </c>
      <c r="F44" s="38" t="s">
        <v>352</v>
      </c>
      <c r="G44" s="39" t="s">
        <v>36</v>
      </c>
      <c r="H44" s="19">
        <v>45770</v>
      </c>
      <c r="I44" s="41" t="s">
        <v>37</v>
      </c>
      <c r="J44" s="39" t="s">
        <v>36</v>
      </c>
      <c r="K44" s="42">
        <v>45771</v>
      </c>
      <c r="L44" s="39" t="s">
        <v>37</v>
      </c>
      <c r="M44" s="40"/>
    </row>
    <row r="45" spans="1:13" ht="50.4">
      <c r="A45" s="36" t="s">
        <v>353</v>
      </c>
      <c r="B45" s="37" t="s">
        <v>354</v>
      </c>
      <c r="C45" s="36" t="s">
        <v>355</v>
      </c>
      <c r="D45" s="38" t="s">
        <v>356</v>
      </c>
      <c r="E45" s="38" t="s">
        <v>357</v>
      </c>
      <c r="F45" s="38" t="s">
        <v>357</v>
      </c>
      <c r="G45" s="39" t="s">
        <v>36</v>
      </c>
      <c r="H45" s="19">
        <v>45770</v>
      </c>
      <c r="I45" s="41" t="s">
        <v>37</v>
      </c>
      <c r="J45" s="39" t="s">
        <v>36</v>
      </c>
      <c r="K45" s="42">
        <v>45771</v>
      </c>
      <c r="L45" s="39" t="s">
        <v>37</v>
      </c>
      <c r="M45" s="40"/>
    </row>
    <row r="46" spans="1:13" ht="33.6">
      <c r="A46" s="36" t="s">
        <v>358</v>
      </c>
      <c r="B46" s="37" t="s">
        <v>359</v>
      </c>
      <c r="C46" s="36" t="s">
        <v>335</v>
      </c>
      <c r="D46" s="38" t="s">
        <v>125</v>
      </c>
      <c r="E46" s="38" t="s">
        <v>360</v>
      </c>
      <c r="F46" s="38" t="s">
        <v>360</v>
      </c>
      <c r="G46" s="39" t="s">
        <v>36</v>
      </c>
      <c r="H46" s="19">
        <v>45770</v>
      </c>
      <c r="I46" s="41" t="s">
        <v>37</v>
      </c>
      <c r="J46" s="39" t="s">
        <v>36</v>
      </c>
      <c r="K46" s="42">
        <v>45771</v>
      </c>
      <c r="L46" s="39" t="s">
        <v>37</v>
      </c>
      <c r="M46" s="40"/>
    </row>
    <row r="47" spans="1:13" ht="33.6">
      <c r="A47" s="36" t="s">
        <v>361</v>
      </c>
      <c r="B47" s="37" t="s">
        <v>362</v>
      </c>
      <c r="C47" s="36" t="s">
        <v>335</v>
      </c>
      <c r="D47" s="38" t="s">
        <v>363</v>
      </c>
      <c r="E47" s="40" t="s">
        <v>364</v>
      </c>
      <c r="F47" s="40" t="s">
        <v>364</v>
      </c>
      <c r="G47" s="39" t="s">
        <v>36</v>
      </c>
      <c r="H47" s="19">
        <v>45770</v>
      </c>
      <c r="I47" s="41" t="s">
        <v>37</v>
      </c>
      <c r="J47" s="39" t="s">
        <v>36</v>
      </c>
      <c r="K47" s="42">
        <v>45771</v>
      </c>
      <c r="L47" s="39" t="s">
        <v>37</v>
      </c>
      <c r="M47" s="40"/>
    </row>
    <row r="48" spans="1:13" ht="50.4">
      <c r="A48" s="36" t="s">
        <v>365</v>
      </c>
      <c r="B48" s="37" t="s">
        <v>366</v>
      </c>
      <c r="C48" s="36" t="s">
        <v>367</v>
      </c>
      <c r="D48" s="38" t="s">
        <v>368</v>
      </c>
      <c r="E48" s="40" t="s">
        <v>369</v>
      </c>
      <c r="F48" s="40" t="s">
        <v>369</v>
      </c>
      <c r="G48" s="39" t="s">
        <v>36</v>
      </c>
      <c r="H48" s="19">
        <v>45770</v>
      </c>
      <c r="I48" s="41" t="s">
        <v>37</v>
      </c>
      <c r="J48" s="39" t="s">
        <v>36</v>
      </c>
      <c r="K48" s="42">
        <v>45771</v>
      </c>
      <c r="L48" s="39" t="s">
        <v>37</v>
      </c>
      <c r="M48" s="40"/>
    </row>
    <row r="49" spans="1:13" ht="33.6">
      <c r="A49" s="36" t="s">
        <v>370</v>
      </c>
      <c r="B49" s="37" t="s">
        <v>371</v>
      </c>
      <c r="C49" s="36" t="s">
        <v>335</v>
      </c>
      <c r="D49" s="38" t="s">
        <v>372</v>
      </c>
      <c r="E49" s="38" t="s">
        <v>373</v>
      </c>
      <c r="F49" s="38" t="s">
        <v>373</v>
      </c>
      <c r="G49" s="39" t="s">
        <v>36</v>
      </c>
      <c r="H49" s="19">
        <v>45770</v>
      </c>
      <c r="I49" s="41" t="s">
        <v>37</v>
      </c>
      <c r="J49" s="39" t="s">
        <v>36</v>
      </c>
      <c r="K49" s="42">
        <v>45771</v>
      </c>
      <c r="L49" s="39" t="s">
        <v>37</v>
      </c>
      <c r="M49" s="40"/>
    </row>
    <row r="50" spans="1:13" ht="33.6">
      <c r="A50" s="36" t="s">
        <v>374</v>
      </c>
      <c r="B50" s="37" t="s">
        <v>375</v>
      </c>
      <c r="C50" s="36" t="s">
        <v>335</v>
      </c>
      <c r="D50" s="38" t="s">
        <v>376</v>
      </c>
      <c r="E50" s="38" t="s">
        <v>377</v>
      </c>
      <c r="F50" s="38" t="s">
        <v>377</v>
      </c>
      <c r="G50" s="39" t="s">
        <v>36</v>
      </c>
      <c r="H50" s="19">
        <v>45770</v>
      </c>
      <c r="I50" s="41" t="s">
        <v>37</v>
      </c>
      <c r="J50" s="39" t="s">
        <v>36</v>
      </c>
      <c r="K50" s="42">
        <v>45771</v>
      </c>
      <c r="L50" s="39" t="s">
        <v>37</v>
      </c>
      <c r="M50" s="40"/>
    </row>
    <row r="51" spans="1:13" ht="33.6">
      <c r="A51" s="36" t="s">
        <v>378</v>
      </c>
      <c r="B51" s="37" t="s">
        <v>379</v>
      </c>
      <c r="C51" s="36" t="s">
        <v>380</v>
      </c>
      <c r="D51" s="38" t="s">
        <v>368</v>
      </c>
      <c r="E51" s="38" t="s">
        <v>381</v>
      </c>
      <c r="F51" s="38" t="s">
        <v>381</v>
      </c>
      <c r="G51" s="39" t="s">
        <v>36</v>
      </c>
      <c r="H51" s="19">
        <v>45770</v>
      </c>
      <c r="I51" s="41" t="s">
        <v>37</v>
      </c>
      <c r="J51" s="39" t="s">
        <v>36</v>
      </c>
      <c r="K51" s="42">
        <v>45771</v>
      </c>
      <c r="L51" s="39" t="s">
        <v>37</v>
      </c>
      <c r="M51" s="40"/>
    </row>
  </sheetData>
  <mergeCells count="13">
    <mergeCell ref="B1:F1"/>
    <mergeCell ref="B2:F2"/>
    <mergeCell ref="G31:L31"/>
    <mergeCell ref="G32:I32"/>
    <mergeCell ref="J32:L32"/>
    <mergeCell ref="A34:M34"/>
    <mergeCell ref="A31:A33"/>
    <mergeCell ref="B31:B33"/>
    <mergeCell ref="C31:C33"/>
    <mergeCell ref="D31:D33"/>
    <mergeCell ref="E31:E33"/>
    <mergeCell ref="F31:F33"/>
    <mergeCell ref="M31:M33"/>
  </mergeCells>
  <dataValidations count="1">
    <dataValidation type="list" allowBlank="1" showErrorMessage="1" promptTitle="dfdf" sqref="G35:G38 J35:J38" xr:uid="{00000000-0002-0000-1000-000000000000}">
      <formula1>"Passed,Untested,Failed,Blocked"</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M51"/>
  <sheetViews>
    <sheetView topLeftCell="A37" zoomScale="59" zoomScaleNormal="59" workbookViewId="0">
      <selection activeCell="B13" sqref="B13"/>
    </sheetView>
  </sheetViews>
  <sheetFormatPr defaultColWidth="14.44140625" defaultRowHeight="14.4"/>
  <cols>
    <col min="1" max="1" width="18.6640625" customWidth="1"/>
    <col min="2" max="2" width="42.88671875" customWidth="1"/>
    <col min="3" max="3" width="56.6640625" customWidth="1"/>
    <col min="4" max="4" width="43.33203125" customWidth="1"/>
    <col min="5" max="5" width="47.109375" customWidth="1"/>
    <col min="6" max="6" width="47.88671875" customWidth="1"/>
    <col min="7" max="7" width="14.5546875" customWidth="1"/>
    <col min="8" max="8" width="19.33203125" customWidth="1"/>
    <col min="9" max="9" width="20.44140625" customWidth="1"/>
    <col min="10" max="10" width="14.5546875" customWidth="1"/>
    <col min="11" max="11" width="19.33203125" customWidth="1"/>
    <col min="12" max="12" width="20.44140625" customWidth="1"/>
    <col min="13" max="13" width="16" customWidth="1"/>
    <col min="14" max="26" width="9" customWidth="1"/>
  </cols>
  <sheetData>
    <row r="1" spans="1:6" ht="22.8">
      <c r="A1" s="88" t="s">
        <v>12</v>
      </c>
      <c r="B1" s="200" t="s">
        <v>468</v>
      </c>
      <c r="C1" s="201"/>
      <c r="D1" s="201"/>
      <c r="E1" s="201"/>
      <c r="F1" s="202"/>
    </row>
    <row r="2" spans="1:6" ht="22.8">
      <c r="A2" s="88" t="s">
        <v>13</v>
      </c>
      <c r="B2" s="242" t="s">
        <v>480</v>
      </c>
      <c r="C2" s="201"/>
      <c r="D2" s="201"/>
      <c r="E2" s="201"/>
      <c r="F2" s="202"/>
    </row>
    <row r="3" spans="1:6" ht="18">
      <c r="A3" s="89"/>
      <c r="B3" s="90" t="s">
        <v>14</v>
      </c>
      <c r="C3" s="90" t="s">
        <v>15</v>
      </c>
      <c r="D3" s="90" t="s">
        <v>16</v>
      </c>
      <c r="E3" s="91" t="s">
        <v>17</v>
      </c>
      <c r="F3" s="90" t="s">
        <v>18</v>
      </c>
    </row>
    <row r="4" spans="1:6" ht="17.399999999999999">
      <c r="A4" s="92" t="s">
        <v>19</v>
      </c>
      <c r="B4" s="93">
        <f>COUNTA(A35:A50)- 1</f>
        <v>15</v>
      </c>
      <c r="C4" s="93">
        <f>COUNTIF(G:G,"Failed")</f>
        <v>1</v>
      </c>
      <c r="D4" s="93">
        <f>COUNTIF(G:G,"Untested")</f>
        <v>0</v>
      </c>
      <c r="E4" s="93">
        <f>COUNTIF(G:G,"Blocked")</f>
        <v>0</v>
      </c>
      <c r="F4" s="93">
        <f t="shared" ref="F4:F5" si="0">B4</f>
        <v>15</v>
      </c>
    </row>
    <row r="5" spans="1:6" ht="17.399999999999999">
      <c r="A5" s="92" t="s">
        <v>20</v>
      </c>
      <c r="B5" s="93">
        <f>COUNTA(A44:A50)</f>
        <v>7</v>
      </c>
      <c r="C5" s="93">
        <f>COUNTIF(J:J,"Failed")</f>
        <v>0</v>
      </c>
      <c r="D5" s="93">
        <f>COUNTIF(J:J,"Untested")</f>
        <v>0</v>
      </c>
      <c r="E5" s="93">
        <f>COUNTIF(J:J,"Blocked")</f>
        <v>0</v>
      </c>
      <c r="F5" s="93">
        <f t="shared" si="0"/>
        <v>7</v>
      </c>
    </row>
    <row r="31" spans="1:13" ht="17.399999999999999">
      <c r="A31" s="246" t="s">
        <v>21</v>
      </c>
      <c r="B31" s="246" t="s">
        <v>7</v>
      </c>
      <c r="C31" s="246" t="s">
        <v>22</v>
      </c>
      <c r="D31" s="246" t="s">
        <v>23</v>
      </c>
      <c r="E31" s="247" t="s">
        <v>24</v>
      </c>
      <c r="F31" s="246" t="s">
        <v>25</v>
      </c>
      <c r="G31" s="254" t="s">
        <v>26</v>
      </c>
      <c r="H31" s="201"/>
      <c r="I31" s="201"/>
      <c r="J31" s="201"/>
      <c r="K31" s="201"/>
      <c r="L31" s="202"/>
      <c r="M31" s="253" t="s">
        <v>27</v>
      </c>
    </row>
    <row r="32" spans="1:13" ht="17.399999999999999">
      <c r="A32" s="238"/>
      <c r="B32" s="238"/>
      <c r="C32" s="238"/>
      <c r="D32" s="238"/>
      <c r="E32" s="238"/>
      <c r="F32" s="238"/>
      <c r="G32" s="254" t="s">
        <v>28</v>
      </c>
      <c r="H32" s="201"/>
      <c r="I32" s="202"/>
      <c r="J32" s="254" t="s">
        <v>29</v>
      </c>
      <c r="K32" s="201"/>
      <c r="L32" s="202"/>
      <c r="M32" s="238"/>
    </row>
    <row r="33" spans="1:13" ht="15.6">
      <c r="A33" s="239"/>
      <c r="B33" s="239"/>
      <c r="C33" s="239"/>
      <c r="D33" s="239"/>
      <c r="E33" s="239"/>
      <c r="F33" s="239"/>
      <c r="G33" s="127" t="s">
        <v>30</v>
      </c>
      <c r="H33" s="128" t="s">
        <v>31</v>
      </c>
      <c r="I33" s="127" t="s">
        <v>32</v>
      </c>
      <c r="J33" s="127" t="s">
        <v>30</v>
      </c>
      <c r="K33" s="127" t="s">
        <v>31</v>
      </c>
      <c r="L33" s="127" t="s">
        <v>32</v>
      </c>
      <c r="M33" s="239"/>
    </row>
    <row r="34" spans="1:13" ht="15.6">
      <c r="A34" s="245" t="s">
        <v>309</v>
      </c>
      <c r="B34" s="201"/>
      <c r="C34" s="201"/>
      <c r="D34" s="201"/>
      <c r="E34" s="201"/>
      <c r="F34" s="201"/>
      <c r="G34" s="201"/>
      <c r="H34" s="201"/>
      <c r="I34" s="201"/>
      <c r="J34" s="201"/>
      <c r="K34" s="201"/>
      <c r="L34" s="201"/>
      <c r="M34" s="202"/>
    </row>
    <row r="35" spans="1:13" ht="33.6">
      <c r="A35" s="153" t="s">
        <v>729</v>
      </c>
      <c r="B35" s="154" t="s">
        <v>730</v>
      </c>
      <c r="C35" s="155" t="s">
        <v>33</v>
      </c>
      <c r="D35" s="156"/>
      <c r="E35" s="99" t="s">
        <v>35</v>
      </c>
      <c r="F35" s="99" t="s">
        <v>35</v>
      </c>
      <c r="G35" s="131" t="s">
        <v>36</v>
      </c>
      <c r="H35" s="123">
        <v>45769</v>
      </c>
      <c r="I35" s="103" t="s">
        <v>474</v>
      </c>
      <c r="J35" s="131"/>
      <c r="K35" s="155" t="s">
        <v>33</v>
      </c>
      <c r="L35" s="155" t="s">
        <v>33</v>
      </c>
      <c r="M35" s="155" t="s">
        <v>33</v>
      </c>
    </row>
    <row r="36" spans="1:13" ht="33.6">
      <c r="A36" s="153" t="s">
        <v>731</v>
      </c>
      <c r="B36" s="111" t="s">
        <v>732</v>
      </c>
      <c r="C36" s="129"/>
      <c r="D36" s="156"/>
      <c r="E36" s="99" t="s">
        <v>508</v>
      </c>
      <c r="F36" s="99" t="s">
        <v>508</v>
      </c>
      <c r="G36" s="131" t="s">
        <v>36</v>
      </c>
      <c r="H36" s="123">
        <v>45769</v>
      </c>
      <c r="I36" s="103" t="s">
        <v>474</v>
      </c>
      <c r="J36" s="131"/>
      <c r="K36" s="157"/>
      <c r="L36" s="157"/>
      <c r="M36" s="157"/>
    </row>
    <row r="37" spans="1:13" ht="50.4">
      <c r="A37" s="153" t="s">
        <v>733</v>
      </c>
      <c r="B37" s="111" t="s">
        <v>734</v>
      </c>
      <c r="C37" s="129"/>
      <c r="D37" s="156"/>
      <c r="E37" s="111" t="s">
        <v>646</v>
      </c>
      <c r="F37" s="111" t="s">
        <v>646</v>
      </c>
      <c r="G37" s="131" t="s">
        <v>36</v>
      </c>
      <c r="H37" s="123">
        <v>45769</v>
      </c>
      <c r="I37" s="103" t="s">
        <v>474</v>
      </c>
      <c r="J37" s="131"/>
      <c r="K37" s="157" t="s">
        <v>33</v>
      </c>
      <c r="L37" s="157" t="s">
        <v>33</v>
      </c>
      <c r="M37" s="157" t="s">
        <v>33</v>
      </c>
    </row>
    <row r="38" spans="1:13" ht="33.6">
      <c r="A38" s="153" t="s">
        <v>735</v>
      </c>
      <c r="B38" s="111" t="s">
        <v>736</v>
      </c>
      <c r="C38" s="129"/>
      <c r="D38" s="156"/>
      <c r="E38" s="99" t="s">
        <v>508</v>
      </c>
      <c r="F38" s="99" t="s">
        <v>508</v>
      </c>
      <c r="G38" s="131" t="s">
        <v>36</v>
      </c>
      <c r="H38" s="123">
        <v>45769</v>
      </c>
      <c r="I38" s="103" t="s">
        <v>474</v>
      </c>
      <c r="J38" s="131"/>
      <c r="K38" s="157" t="s">
        <v>33</v>
      </c>
      <c r="L38" s="157" t="s">
        <v>33</v>
      </c>
      <c r="M38" s="157" t="s">
        <v>33</v>
      </c>
    </row>
    <row r="39" spans="1:13" ht="33.6">
      <c r="A39" s="153" t="s">
        <v>737</v>
      </c>
      <c r="B39" s="111" t="s">
        <v>738</v>
      </c>
      <c r="C39" s="129"/>
      <c r="D39" s="156"/>
      <c r="E39" s="99" t="s">
        <v>35</v>
      </c>
      <c r="F39" s="99" t="s">
        <v>35</v>
      </c>
      <c r="G39" s="131" t="s">
        <v>36</v>
      </c>
      <c r="H39" s="123">
        <v>45769</v>
      </c>
      <c r="I39" s="103" t="s">
        <v>474</v>
      </c>
      <c r="J39" s="131"/>
      <c r="K39" s="157" t="s">
        <v>33</v>
      </c>
      <c r="L39" s="157" t="s">
        <v>33</v>
      </c>
      <c r="M39" s="157" t="s">
        <v>33</v>
      </c>
    </row>
    <row r="40" spans="1:13" ht="84">
      <c r="A40" s="153" t="s">
        <v>739</v>
      </c>
      <c r="B40" s="111" t="s">
        <v>740</v>
      </c>
      <c r="C40" s="129"/>
      <c r="D40" s="156"/>
      <c r="E40" s="111" t="s">
        <v>741</v>
      </c>
      <c r="F40" s="111" t="s">
        <v>741</v>
      </c>
      <c r="G40" s="131" t="s">
        <v>36</v>
      </c>
      <c r="H40" s="123">
        <v>45769</v>
      </c>
      <c r="I40" s="103" t="s">
        <v>474</v>
      </c>
      <c r="J40" s="131"/>
      <c r="K40" s="157"/>
      <c r="L40" s="157"/>
      <c r="M40" s="157"/>
    </row>
    <row r="41" spans="1:13" ht="33.6">
      <c r="A41" s="153" t="s">
        <v>742</v>
      </c>
      <c r="B41" s="111" t="s">
        <v>707</v>
      </c>
      <c r="C41" s="129"/>
      <c r="D41" s="156"/>
      <c r="E41" s="99" t="s">
        <v>743</v>
      </c>
      <c r="F41" s="99" t="s">
        <v>743</v>
      </c>
      <c r="G41" s="131" t="s">
        <v>36</v>
      </c>
      <c r="H41" s="123">
        <v>45769</v>
      </c>
      <c r="I41" s="103" t="s">
        <v>474</v>
      </c>
      <c r="J41" s="131"/>
      <c r="K41" s="157"/>
      <c r="L41" s="157"/>
      <c r="M41" s="157"/>
    </row>
    <row r="42" spans="1:13" ht="33.6">
      <c r="A42" s="153" t="s">
        <v>744</v>
      </c>
      <c r="B42" s="111" t="s">
        <v>745</v>
      </c>
      <c r="C42" s="129"/>
      <c r="D42" s="156"/>
      <c r="E42" s="99" t="s">
        <v>743</v>
      </c>
      <c r="F42" s="99" t="s">
        <v>743</v>
      </c>
      <c r="G42" s="131" t="s">
        <v>36</v>
      </c>
      <c r="H42" s="123">
        <v>45769</v>
      </c>
      <c r="I42" s="103" t="s">
        <v>474</v>
      </c>
      <c r="J42" s="131"/>
      <c r="K42" s="157"/>
      <c r="L42" s="157"/>
      <c r="M42" s="157"/>
    </row>
    <row r="43" spans="1:13" ht="16.8">
      <c r="A43" s="244" t="s">
        <v>310</v>
      </c>
      <c r="B43" s="240"/>
      <c r="C43" s="240"/>
      <c r="D43" s="240"/>
      <c r="E43" s="240"/>
      <c r="F43" s="240"/>
      <c r="G43" s="240"/>
      <c r="H43" s="240"/>
      <c r="I43" s="240"/>
      <c r="J43" s="240"/>
      <c r="K43" s="240"/>
      <c r="L43" s="240"/>
      <c r="M43" s="241"/>
    </row>
    <row r="44" spans="1:13" ht="50.4">
      <c r="A44" s="114" t="s">
        <v>746</v>
      </c>
      <c r="B44" s="115" t="s">
        <v>747</v>
      </c>
      <c r="C44" s="115" t="s">
        <v>748</v>
      </c>
      <c r="D44" s="115" t="s">
        <v>34</v>
      </c>
      <c r="E44" s="115" t="s">
        <v>749</v>
      </c>
      <c r="F44" s="115" t="s">
        <v>749</v>
      </c>
      <c r="G44" s="131" t="s">
        <v>36</v>
      </c>
      <c r="H44" s="126">
        <v>45769</v>
      </c>
      <c r="I44" s="103" t="s">
        <v>474</v>
      </c>
      <c r="J44" s="142" t="s">
        <v>36</v>
      </c>
      <c r="K44" s="126">
        <v>45771</v>
      </c>
      <c r="L44" s="103" t="s">
        <v>474</v>
      </c>
      <c r="M44" s="143"/>
    </row>
    <row r="45" spans="1:13" ht="33.6">
      <c r="A45" s="114" t="s">
        <v>750</v>
      </c>
      <c r="B45" s="115" t="s">
        <v>751</v>
      </c>
      <c r="C45" s="115" t="s">
        <v>752</v>
      </c>
      <c r="D45" s="115" t="s">
        <v>753</v>
      </c>
      <c r="E45" s="115" t="s">
        <v>754</v>
      </c>
      <c r="F45" s="115" t="s">
        <v>755</v>
      </c>
      <c r="G45" s="131" t="s">
        <v>74</v>
      </c>
      <c r="H45" s="126">
        <v>45769</v>
      </c>
      <c r="I45" s="103" t="s">
        <v>474</v>
      </c>
      <c r="J45" s="142" t="s">
        <v>36</v>
      </c>
      <c r="K45" s="126">
        <v>45771</v>
      </c>
      <c r="L45" s="103" t="s">
        <v>474</v>
      </c>
      <c r="M45" s="143"/>
    </row>
    <row r="46" spans="1:13" ht="33.6">
      <c r="A46" s="114" t="s">
        <v>756</v>
      </c>
      <c r="B46" s="115" t="s">
        <v>757</v>
      </c>
      <c r="C46" s="115" t="s">
        <v>758</v>
      </c>
      <c r="D46" s="115" t="s">
        <v>753</v>
      </c>
      <c r="E46" s="115" t="s">
        <v>759</v>
      </c>
      <c r="F46" s="115" t="s">
        <v>759</v>
      </c>
      <c r="G46" s="131" t="s">
        <v>36</v>
      </c>
      <c r="H46" s="126">
        <v>45769</v>
      </c>
      <c r="I46" s="103" t="s">
        <v>474</v>
      </c>
      <c r="J46" s="142" t="s">
        <v>36</v>
      </c>
      <c r="K46" s="126">
        <v>45771</v>
      </c>
      <c r="L46" s="103" t="s">
        <v>474</v>
      </c>
      <c r="M46" s="143"/>
    </row>
    <row r="47" spans="1:13" ht="50.4">
      <c r="A47" s="114" t="s">
        <v>760</v>
      </c>
      <c r="B47" s="115" t="s">
        <v>761</v>
      </c>
      <c r="C47" s="115" t="s">
        <v>762</v>
      </c>
      <c r="D47" s="115" t="s">
        <v>753</v>
      </c>
      <c r="E47" s="115" t="s">
        <v>763</v>
      </c>
      <c r="F47" s="115" t="s">
        <v>763</v>
      </c>
      <c r="G47" s="131" t="s">
        <v>36</v>
      </c>
      <c r="H47" s="126">
        <v>45769</v>
      </c>
      <c r="I47" s="103" t="s">
        <v>474</v>
      </c>
      <c r="J47" s="142" t="s">
        <v>36</v>
      </c>
      <c r="K47" s="126">
        <v>45771</v>
      </c>
      <c r="L47" s="103" t="s">
        <v>474</v>
      </c>
      <c r="M47" s="143"/>
    </row>
    <row r="48" spans="1:13" ht="33.6">
      <c r="A48" s="114" t="s">
        <v>764</v>
      </c>
      <c r="B48" s="115" t="s">
        <v>765</v>
      </c>
      <c r="C48" s="115" t="s">
        <v>766</v>
      </c>
      <c r="D48" s="115" t="s">
        <v>753</v>
      </c>
      <c r="E48" s="115" t="s">
        <v>767</v>
      </c>
      <c r="F48" s="115" t="s">
        <v>767</v>
      </c>
      <c r="G48" s="131" t="s">
        <v>36</v>
      </c>
      <c r="H48" s="126">
        <v>45769</v>
      </c>
      <c r="I48" s="103" t="s">
        <v>474</v>
      </c>
      <c r="J48" s="142" t="s">
        <v>36</v>
      </c>
      <c r="K48" s="126">
        <v>45771</v>
      </c>
      <c r="L48" s="103" t="s">
        <v>474</v>
      </c>
      <c r="M48" s="143"/>
    </row>
    <row r="49" spans="1:13" ht="33.6">
      <c r="A49" s="114" t="s">
        <v>768</v>
      </c>
      <c r="B49" s="115" t="s">
        <v>769</v>
      </c>
      <c r="C49" s="115" t="s">
        <v>770</v>
      </c>
      <c r="D49" s="115" t="s">
        <v>753</v>
      </c>
      <c r="E49" s="115" t="s">
        <v>771</v>
      </c>
      <c r="F49" s="115" t="s">
        <v>772</v>
      </c>
      <c r="G49" s="131" t="s">
        <v>36</v>
      </c>
      <c r="H49" s="126">
        <v>45769</v>
      </c>
      <c r="I49" s="103" t="s">
        <v>474</v>
      </c>
      <c r="J49" s="142" t="s">
        <v>36</v>
      </c>
      <c r="K49" s="126">
        <v>45771</v>
      </c>
      <c r="L49" s="103" t="s">
        <v>474</v>
      </c>
      <c r="M49" s="143"/>
    </row>
    <row r="50" spans="1:13" ht="94.2" customHeight="1">
      <c r="A50" s="114" t="s">
        <v>773</v>
      </c>
      <c r="B50" s="115" t="s">
        <v>774</v>
      </c>
      <c r="C50" s="115" t="s">
        <v>775</v>
      </c>
      <c r="D50" s="115" t="s">
        <v>34</v>
      </c>
      <c r="E50" s="115" t="s">
        <v>776</v>
      </c>
      <c r="F50" s="115" t="s">
        <v>776</v>
      </c>
      <c r="G50" s="131" t="s">
        <v>36</v>
      </c>
      <c r="H50" s="126">
        <v>45769</v>
      </c>
      <c r="I50" s="103" t="s">
        <v>474</v>
      </c>
      <c r="J50" s="142" t="s">
        <v>36</v>
      </c>
      <c r="K50" s="126">
        <v>45771</v>
      </c>
      <c r="L50" s="103" t="s">
        <v>474</v>
      </c>
      <c r="M50" s="143"/>
    </row>
    <row r="51" spans="1:13" ht="94.2" customHeight="1"/>
  </sheetData>
  <mergeCells count="14">
    <mergeCell ref="A43:M43"/>
    <mergeCell ref="B1:F1"/>
    <mergeCell ref="B2:F2"/>
    <mergeCell ref="G31:L31"/>
    <mergeCell ref="G32:I32"/>
    <mergeCell ref="J32:L32"/>
    <mergeCell ref="A34:M34"/>
    <mergeCell ref="A31:A33"/>
    <mergeCell ref="B31:B33"/>
    <mergeCell ref="C31:C33"/>
    <mergeCell ref="D31:D33"/>
    <mergeCell ref="E31:E33"/>
    <mergeCell ref="F31:F33"/>
    <mergeCell ref="M31:M33"/>
  </mergeCells>
  <dataValidations count="1">
    <dataValidation type="list" allowBlank="1" showErrorMessage="1" sqref="G35:G42 J35:J42 J44:J50 G44:G50" xr:uid="{89204E74-5A80-4084-88CC-E0C8258E4CAE}">
      <formula1>"Passed,Untested,Failed,Blocked"</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M55"/>
  <sheetViews>
    <sheetView zoomScale="55" zoomScaleNormal="55" workbookViewId="0">
      <selection activeCell="B3" sqref="B3"/>
    </sheetView>
  </sheetViews>
  <sheetFormatPr defaultColWidth="14.44140625" defaultRowHeight="14.4"/>
  <cols>
    <col min="1" max="1" width="18.6640625" customWidth="1"/>
    <col min="2" max="2" width="42.88671875" customWidth="1"/>
    <col min="3" max="3" width="56.6640625" customWidth="1"/>
    <col min="4" max="4" width="43.33203125" customWidth="1"/>
    <col min="5" max="5" width="47.109375" customWidth="1"/>
    <col min="6" max="6" width="43.33203125" customWidth="1"/>
    <col min="7" max="7" width="14.5546875" customWidth="1"/>
    <col min="8" max="8" width="19.33203125" customWidth="1"/>
    <col min="9" max="9" width="20.44140625" customWidth="1"/>
    <col min="10" max="10" width="14.5546875" customWidth="1"/>
    <col min="11" max="11" width="19.33203125" customWidth="1"/>
    <col min="12" max="12" width="20.44140625" customWidth="1"/>
    <col min="13" max="13" width="16" customWidth="1"/>
    <col min="14" max="26" width="9" customWidth="1"/>
  </cols>
  <sheetData>
    <row r="1" spans="1:6" ht="22.8">
      <c r="A1" s="88" t="s">
        <v>12</v>
      </c>
      <c r="B1" s="200" t="s">
        <v>468</v>
      </c>
      <c r="C1" s="201"/>
      <c r="D1" s="201"/>
      <c r="E1" s="201"/>
      <c r="F1" s="202"/>
    </row>
    <row r="2" spans="1:6" ht="22.8">
      <c r="A2" s="88" t="s">
        <v>13</v>
      </c>
      <c r="B2" s="242" t="s">
        <v>481</v>
      </c>
      <c r="C2" s="201"/>
      <c r="D2" s="201"/>
      <c r="E2" s="201"/>
      <c r="F2" s="202"/>
    </row>
    <row r="3" spans="1:6" ht="18">
      <c r="A3" s="89"/>
      <c r="B3" s="90" t="s">
        <v>14</v>
      </c>
      <c r="C3" s="90" t="s">
        <v>15</v>
      </c>
      <c r="D3" s="90" t="s">
        <v>16</v>
      </c>
      <c r="E3" s="91" t="s">
        <v>17</v>
      </c>
      <c r="F3" s="90" t="s">
        <v>18</v>
      </c>
    </row>
    <row r="4" spans="1:6" ht="17.399999999999999">
      <c r="A4" s="92" t="s">
        <v>19</v>
      </c>
      <c r="B4" s="93">
        <f>COUNTA(A35:A55)- 1</f>
        <v>20</v>
      </c>
      <c r="C4" s="93">
        <f>COUNTIF(G:G,"Failed")</f>
        <v>7</v>
      </c>
      <c r="D4" s="93">
        <f>COUNTIF(G:G,"Untested")</f>
        <v>0</v>
      </c>
      <c r="E4" s="93">
        <f>COUNTIF(G:G,"Blocked")</f>
        <v>0</v>
      </c>
      <c r="F4" s="93">
        <f t="shared" ref="F4:F5" si="0">B4</f>
        <v>20</v>
      </c>
    </row>
    <row r="5" spans="1:6" ht="17.399999999999999">
      <c r="A5" s="92" t="s">
        <v>20</v>
      </c>
      <c r="B5" s="93">
        <f>COUNTA(A47:A55)</f>
        <v>9</v>
      </c>
      <c r="C5" s="93">
        <f>COUNTIF(J:J,"Failed")</f>
        <v>0</v>
      </c>
      <c r="D5" s="93">
        <f>COUNTIF(J:J,"Untested")</f>
        <v>0</v>
      </c>
      <c r="E5" s="93">
        <f>COUNTIF(J:J,"Blocked")</f>
        <v>0</v>
      </c>
      <c r="F5" s="93">
        <f t="shared" si="0"/>
        <v>9</v>
      </c>
    </row>
    <row r="31" spans="1:13" ht="17.399999999999999">
      <c r="A31" s="246" t="s">
        <v>21</v>
      </c>
      <c r="B31" s="246" t="s">
        <v>7</v>
      </c>
      <c r="C31" s="246" t="s">
        <v>22</v>
      </c>
      <c r="D31" s="246" t="s">
        <v>23</v>
      </c>
      <c r="E31" s="247" t="s">
        <v>24</v>
      </c>
      <c r="F31" s="246" t="s">
        <v>25</v>
      </c>
      <c r="G31" s="254" t="s">
        <v>26</v>
      </c>
      <c r="H31" s="201"/>
      <c r="I31" s="201"/>
      <c r="J31" s="201"/>
      <c r="K31" s="201"/>
      <c r="L31" s="202"/>
      <c r="M31" s="253" t="s">
        <v>27</v>
      </c>
    </row>
    <row r="32" spans="1:13" ht="17.399999999999999">
      <c r="A32" s="238"/>
      <c r="B32" s="238"/>
      <c r="C32" s="238"/>
      <c r="D32" s="238"/>
      <c r="E32" s="238"/>
      <c r="F32" s="238"/>
      <c r="G32" s="254" t="s">
        <v>28</v>
      </c>
      <c r="H32" s="201"/>
      <c r="I32" s="202"/>
      <c r="J32" s="254" t="s">
        <v>29</v>
      </c>
      <c r="K32" s="201"/>
      <c r="L32" s="202"/>
      <c r="M32" s="238"/>
    </row>
    <row r="33" spans="1:13" ht="15.6">
      <c r="A33" s="239"/>
      <c r="B33" s="239"/>
      <c r="C33" s="239"/>
      <c r="D33" s="239"/>
      <c r="E33" s="239"/>
      <c r="F33" s="239"/>
      <c r="G33" s="127" t="s">
        <v>30</v>
      </c>
      <c r="H33" s="128" t="s">
        <v>31</v>
      </c>
      <c r="I33" s="127" t="s">
        <v>32</v>
      </c>
      <c r="J33" s="127" t="s">
        <v>30</v>
      </c>
      <c r="K33" s="127" t="s">
        <v>31</v>
      </c>
      <c r="L33" s="127" t="s">
        <v>32</v>
      </c>
      <c r="M33" s="239"/>
    </row>
    <row r="34" spans="1:13" ht="15.6">
      <c r="A34" s="274" t="s">
        <v>311</v>
      </c>
      <c r="B34" s="240"/>
      <c r="C34" s="240"/>
      <c r="D34" s="240"/>
      <c r="E34" s="240"/>
      <c r="F34" s="240"/>
      <c r="G34" s="240"/>
      <c r="H34" s="240"/>
      <c r="I34" s="240"/>
      <c r="J34" s="240"/>
      <c r="K34" s="240"/>
      <c r="L34" s="240"/>
      <c r="M34" s="241"/>
    </row>
    <row r="35" spans="1:13" ht="33.6">
      <c r="A35" s="158" t="s">
        <v>777</v>
      </c>
      <c r="B35" s="159" t="s">
        <v>778</v>
      </c>
      <c r="C35" s="160" t="s">
        <v>33</v>
      </c>
      <c r="D35" s="160" t="s">
        <v>33</v>
      </c>
      <c r="E35" s="161" t="s">
        <v>259</v>
      </c>
      <c r="F35" s="161" t="s">
        <v>259</v>
      </c>
      <c r="G35" s="151" t="s">
        <v>36</v>
      </c>
      <c r="H35" s="150">
        <v>45769</v>
      </c>
      <c r="I35" s="103" t="s">
        <v>474</v>
      </c>
      <c r="J35" s="151"/>
      <c r="K35" s="160" t="s">
        <v>33</v>
      </c>
      <c r="L35" s="160" t="s">
        <v>33</v>
      </c>
      <c r="M35" s="160" t="s">
        <v>33</v>
      </c>
    </row>
    <row r="36" spans="1:13" ht="33.6">
      <c r="A36" s="158" t="s">
        <v>779</v>
      </c>
      <c r="B36" s="159" t="s">
        <v>780</v>
      </c>
      <c r="C36" s="160" t="s">
        <v>33</v>
      </c>
      <c r="D36" s="160" t="s">
        <v>33</v>
      </c>
      <c r="E36" s="162" t="s">
        <v>35</v>
      </c>
      <c r="F36" s="162" t="s">
        <v>35</v>
      </c>
      <c r="G36" s="151" t="s">
        <v>36</v>
      </c>
      <c r="H36" s="150">
        <v>45769</v>
      </c>
      <c r="I36" s="103" t="s">
        <v>474</v>
      </c>
      <c r="J36" s="151"/>
      <c r="K36" s="160" t="s">
        <v>33</v>
      </c>
      <c r="L36" s="160" t="s">
        <v>33</v>
      </c>
      <c r="M36" s="160" t="s">
        <v>33</v>
      </c>
    </row>
    <row r="37" spans="1:13" ht="33.6">
      <c r="A37" s="158" t="s">
        <v>781</v>
      </c>
      <c r="B37" s="159" t="s">
        <v>782</v>
      </c>
      <c r="C37" s="160" t="s">
        <v>33</v>
      </c>
      <c r="D37" s="160" t="s">
        <v>33</v>
      </c>
      <c r="E37" s="161" t="s">
        <v>508</v>
      </c>
      <c r="F37" s="161" t="s">
        <v>508</v>
      </c>
      <c r="G37" s="151" t="s">
        <v>36</v>
      </c>
      <c r="H37" s="150">
        <v>45769</v>
      </c>
      <c r="I37" s="103" t="s">
        <v>474</v>
      </c>
      <c r="J37" s="151"/>
      <c r="K37" s="160" t="s">
        <v>33</v>
      </c>
      <c r="L37" s="160" t="s">
        <v>33</v>
      </c>
      <c r="M37" s="160" t="s">
        <v>33</v>
      </c>
    </row>
    <row r="38" spans="1:13" ht="33.6">
      <c r="A38" s="158" t="s">
        <v>783</v>
      </c>
      <c r="B38" s="159" t="s">
        <v>784</v>
      </c>
      <c r="C38" s="160" t="s">
        <v>33</v>
      </c>
      <c r="D38" s="160" t="s">
        <v>33</v>
      </c>
      <c r="E38" s="162" t="s">
        <v>35</v>
      </c>
      <c r="F38" s="162" t="s">
        <v>35</v>
      </c>
      <c r="G38" s="151" t="s">
        <v>36</v>
      </c>
      <c r="H38" s="150">
        <v>45769</v>
      </c>
      <c r="I38" s="103" t="s">
        <v>474</v>
      </c>
      <c r="J38" s="151"/>
      <c r="K38" s="160" t="s">
        <v>33</v>
      </c>
      <c r="L38" s="160" t="s">
        <v>33</v>
      </c>
      <c r="M38" s="160" t="s">
        <v>33</v>
      </c>
    </row>
    <row r="39" spans="1:13" ht="33.6">
      <c r="A39" s="158" t="s">
        <v>785</v>
      </c>
      <c r="B39" s="159" t="s">
        <v>786</v>
      </c>
      <c r="C39" s="160"/>
      <c r="D39" s="160"/>
      <c r="E39" s="161" t="s">
        <v>35</v>
      </c>
      <c r="F39" s="161" t="s">
        <v>35</v>
      </c>
      <c r="G39" s="151" t="s">
        <v>36</v>
      </c>
      <c r="H39" s="150">
        <v>45769</v>
      </c>
      <c r="I39" s="103" t="s">
        <v>474</v>
      </c>
      <c r="J39" s="151"/>
      <c r="K39" s="160"/>
      <c r="L39" s="160"/>
      <c r="M39" s="160"/>
    </row>
    <row r="40" spans="1:13" ht="33.6">
      <c r="A40" s="158" t="s">
        <v>787</v>
      </c>
      <c r="B40" s="159" t="s">
        <v>788</v>
      </c>
      <c r="C40" s="160" t="s">
        <v>33</v>
      </c>
      <c r="D40" s="160" t="s">
        <v>33</v>
      </c>
      <c r="E40" s="162" t="s">
        <v>35</v>
      </c>
      <c r="F40" s="162" t="s">
        <v>35</v>
      </c>
      <c r="G40" s="151" t="s">
        <v>36</v>
      </c>
      <c r="H40" s="150">
        <v>45769</v>
      </c>
      <c r="I40" s="103" t="s">
        <v>474</v>
      </c>
      <c r="J40" s="151"/>
      <c r="K40" s="160" t="s">
        <v>33</v>
      </c>
      <c r="L40" s="160" t="s">
        <v>33</v>
      </c>
      <c r="M40" s="160" t="s">
        <v>33</v>
      </c>
    </row>
    <row r="41" spans="1:13" ht="33.6">
      <c r="A41" s="158" t="s">
        <v>789</v>
      </c>
      <c r="B41" s="159" t="s">
        <v>790</v>
      </c>
      <c r="C41" s="160"/>
      <c r="D41" s="160"/>
      <c r="E41" s="161" t="s">
        <v>508</v>
      </c>
      <c r="F41" s="161" t="s">
        <v>508</v>
      </c>
      <c r="G41" s="151" t="s">
        <v>36</v>
      </c>
      <c r="H41" s="150"/>
      <c r="I41" s="103" t="s">
        <v>474</v>
      </c>
      <c r="J41" s="151"/>
      <c r="K41" s="160"/>
      <c r="L41" s="160"/>
      <c r="M41" s="160"/>
    </row>
    <row r="42" spans="1:13" ht="33.6">
      <c r="A42" s="158" t="s">
        <v>791</v>
      </c>
      <c r="B42" s="159" t="s">
        <v>534</v>
      </c>
      <c r="C42" s="160"/>
      <c r="D42" s="160"/>
      <c r="E42" s="162" t="s">
        <v>35</v>
      </c>
      <c r="F42" s="162" t="s">
        <v>35</v>
      </c>
      <c r="G42" s="151" t="s">
        <v>36</v>
      </c>
      <c r="H42" s="150"/>
      <c r="I42" s="103" t="s">
        <v>474</v>
      </c>
      <c r="J42" s="151"/>
      <c r="K42" s="160"/>
      <c r="L42" s="160"/>
      <c r="M42" s="160"/>
    </row>
    <row r="43" spans="1:13" ht="33.6">
      <c r="A43" s="158" t="s">
        <v>792</v>
      </c>
      <c r="B43" s="159" t="s">
        <v>793</v>
      </c>
      <c r="C43" s="160"/>
      <c r="D43" s="160"/>
      <c r="E43" s="161" t="s">
        <v>508</v>
      </c>
      <c r="F43" s="161" t="s">
        <v>508</v>
      </c>
      <c r="G43" s="151" t="s">
        <v>36</v>
      </c>
      <c r="H43" s="150"/>
      <c r="I43" s="103" t="s">
        <v>474</v>
      </c>
      <c r="J43" s="151"/>
      <c r="K43" s="160"/>
      <c r="L43" s="160"/>
      <c r="M43" s="160"/>
    </row>
    <row r="44" spans="1:13" ht="50.4">
      <c r="A44" s="158" t="s">
        <v>794</v>
      </c>
      <c r="B44" s="159" t="s">
        <v>795</v>
      </c>
      <c r="C44" s="160"/>
      <c r="D44" s="160"/>
      <c r="E44" s="161" t="s">
        <v>796</v>
      </c>
      <c r="F44" s="161" t="s">
        <v>796</v>
      </c>
      <c r="G44" s="151" t="s">
        <v>36</v>
      </c>
      <c r="H44" s="150"/>
      <c r="I44" s="103" t="s">
        <v>474</v>
      </c>
      <c r="J44" s="151"/>
      <c r="K44" s="160"/>
      <c r="L44" s="160"/>
      <c r="M44" s="160"/>
    </row>
    <row r="45" spans="1:13" ht="50.4">
      <c r="A45" s="158" t="s">
        <v>797</v>
      </c>
      <c r="B45" s="159" t="s">
        <v>798</v>
      </c>
      <c r="C45" s="160"/>
      <c r="D45" s="160"/>
      <c r="E45" s="161" t="s">
        <v>799</v>
      </c>
      <c r="F45" s="161" t="s">
        <v>799</v>
      </c>
      <c r="G45" s="151" t="s">
        <v>36</v>
      </c>
      <c r="H45" s="150"/>
      <c r="I45" s="103" t="s">
        <v>474</v>
      </c>
      <c r="J45" s="151"/>
      <c r="K45" s="160"/>
      <c r="L45" s="160"/>
      <c r="M45" s="160"/>
    </row>
    <row r="46" spans="1:13" ht="16.8">
      <c r="A46" s="250" t="s">
        <v>312</v>
      </c>
      <c r="B46" s="251"/>
      <c r="C46" s="251"/>
      <c r="D46" s="251"/>
      <c r="E46" s="251"/>
      <c r="F46" s="251"/>
      <c r="G46" s="251"/>
      <c r="H46" s="251"/>
      <c r="I46" s="251"/>
      <c r="J46" s="251"/>
      <c r="K46" s="251"/>
      <c r="L46" s="251"/>
      <c r="M46" s="252"/>
    </row>
    <row r="47" spans="1:13" ht="94.2" customHeight="1">
      <c r="A47" s="114" t="s">
        <v>800</v>
      </c>
      <c r="B47" s="115" t="s">
        <v>801</v>
      </c>
      <c r="C47" s="115" t="s">
        <v>802</v>
      </c>
      <c r="D47" s="115" t="s">
        <v>34</v>
      </c>
      <c r="E47" s="115" t="s">
        <v>803</v>
      </c>
      <c r="F47" s="115" t="s">
        <v>803</v>
      </c>
      <c r="G47" s="151" t="s">
        <v>36</v>
      </c>
      <c r="H47" s="126">
        <v>45769</v>
      </c>
      <c r="I47" s="103" t="s">
        <v>474</v>
      </c>
      <c r="J47" s="142" t="s">
        <v>36</v>
      </c>
      <c r="K47" s="126">
        <v>45771</v>
      </c>
      <c r="L47" s="103" t="s">
        <v>474</v>
      </c>
      <c r="M47" s="143"/>
    </row>
    <row r="48" spans="1:13" ht="94.2" customHeight="1">
      <c r="A48" s="114" t="s">
        <v>804</v>
      </c>
      <c r="B48" s="115" t="s">
        <v>805</v>
      </c>
      <c r="C48" s="115" t="s">
        <v>806</v>
      </c>
      <c r="D48" s="115" t="s">
        <v>34</v>
      </c>
      <c r="E48" s="115" t="s">
        <v>807</v>
      </c>
      <c r="F48" s="115" t="s">
        <v>808</v>
      </c>
      <c r="G48" s="151" t="s">
        <v>74</v>
      </c>
      <c r="H48" s="126">
        <v>45769</v>
      </c>
      <c r="I48" s="103" t="s">
        <v>474</v>
      </c>
      <c r="J48" s="142" t="s">
        <v>36</v>
      </c>
      <c r="K48" s="126">
        <v>45771</v>
      </c>
      <c r="L48" s="103" t="s">
        <v>474</v>
      </c>
      <c r="M48" s="143"/>
    </row>
    <row r="49" spans="1:13" ht="100.8">
      <c r="A49" s="114" t="s">
        <v>809</v>
      </c>
      <c r="B49" s="115" t="s">
        <v>810</v>
      </c>
      <c r="C49" s="115" t="s">
        <v>811</v>
      </c>
      <c r="D49" s="115" t="s">
        <v>812</v>
      </c>
      <c r="E49" s="115" t="s">
        <v>813</v>
      </c>
      <c r="F49" s="115" t="s">
        <v>808</v>
      </c>
      <c r="G49" s="151" t="s">
        <v>74</v>
      </c>
      <c r="H49" s="126">
        <v>45769</v>
      </c>
      <c r="I49" s="103" t="s">
        <v>474</v>
      </c>
      <c r="J49" s="142" t="s">
        <v>36</v>
      </c>
      <c r="K49" s="126">
        <v>45771</v>
      </c>
      <c r="L49" s="103" t="s">
        <v>474</v>
      </c>
      <c r="M49" s="143"/>
    </row>
    <row r="50" spans="1:13" ht="100.8">
      <c r="A50" s="114" t="s">
        <v>814</v>
      </c>
      <c r="B50" s="115" t="s">
        <v>815</v>
      </c>
      <c r="C50" s="115" t="s">
        <v>816</v>
      </c>
      <c r="D50" s="115" t="s">
        <v>34</v>
      </c>
      <c r="E50" s="115" t="s">
        <v>817</v>
      </c>
      <c r="F50" s="115" t="s">
        <v>808</v>
      </c>
      <c r="G50" s="151" t="s">
        <v>74</v>
      </c>
      <c r="H50" s="126">
        <v>45769</v>
      </c>
      <c r="I50" s="103" t="s">
        <v>474</v>
      </c>
      <c r="J50" s="142" t="s">
        <v>36</v>
      </c>
      <c r="K50" s="126">
        <v>45771</v>
      </c>
      <c r="L50" s="103" t="s">
        <v>474</v>
      </c>
      <c r="M50" s="143"/>
    </row>
    <row r="51" spans="1:13" ht="100.8">
      <c r="A51" s="114" t="s">
        <v>818</v>
      </c>
      <c r="B51" s="115" t="s">
        <v>819</v>
      </c>
      <c r="C51" s="115" t="s">
        <v>820</v>
      </c>
      <c r="D51" s="115" t="s">
        <v>34</v>
      </c>
      <c r="E51" s="115" t="s">
        <v>821</v>
      </c>
      <c r="F51" s="115" t="s">
        <v>808</v>
      </c>
      <c r="G51" s="151" t="s">
        <v>74</v>
      </c>
      <c r="H51" s="126">
        <v>45769</v>
      </c>
      <c r="I51" s="103" t="s">
        <v>474</v>
      </c>
      <c r="J51" s="142" t="s">
        <v>36</v>
      </c>
      <c r="K51" s="126">
        <v>45771</v>
      </c>
      <c r="L51" s="103" t="s">
        <v>474</v>
      </c>
      <c r="M51" s="143"/>
    </row>
    <row r="52" spans="1:13" ht="100.8">
      <c r="A52" s="114" t="s">
        <v>822</v>
      </c>
      <c r="B52" s="115" t="s">
        <v>823</v>
      </c>
      <c r="C52" s="115" t="s">
        <v>824</v>
      </c>
      <c r="D52" s="115" t="s">
        <v>34</v>
      </c>
      <c r="E52" s="115" t="s">
        <v>825</v>
      </c>
      <c r="F52" s="115" t="s">
        <v>808</v>
      </c>
      <c r="G52" s="151" t="s">
        <v>74</v>
      </c>
      <c r="H52" s="126">
        <v>45769</v>
      </c>
      <c r="I52" s="103" t="s">
        <v>474</v>
      </c>
      <c r="J52" s="142" t="s">
        <v>36</v>
      </c>
      <c r="K52" s="126">
        <v>45771</v>
      </c>
      <c r="L52" s="103" t="s">
        <v>474</v>
      </c>
      <c r="M52" s="143"/>
    </row>
    <row r="53" spans="1:13" ht="100.8">
      <c r="A53" s="114" t="s">
        <v>826</v>
      </c>
      <c r="B53" s="115" t="s">
        <v>827</v>
      </c>
      <c r="C53" s="115" t="s">
        <v>828</v>
      </c>
      <c r="D53" s="115" t="s">
        <v>34</v>
      </c>
      <c r="E53" s="115" t="s">
        <v>829</v>
      </c>
      <c r="F53" s="115" t="s">
        <v>808</v>
      </c>
      <c r="G53" s="151" t="s">
        <v>74</v>
      </c>
      <c r="H53" s="119"/>
      <c r="I53" s="103" t="s">
        <v>474</v>
      </c>
      <c r="J53" s="142" t="s">
        <v>36</v>
      </c>
      <c r="K53" s="119"/>
      <c r="L53" s="103" t="s">
        <v>474</v>
      </c>
      <c r="M53" s="119"/>
    </row>
    <row r="54" spans="1:13" ht="100.8">
      <c r="A54" s="114" t="s">
        <v>830</v>
      </c>
      <c r="B54" s="115" t="s">
        <v>831</v>
      </c>
      <c r="C54" s="115" t="s">
        <v>832</v>
      </c>
      <c r="D54" s="115" t="s">
        <v>34</v>
      </c>
      <c r="E54" s="115" t="s">
        <v>833</v>
      </c>
      <c r="F54" s="115" t="s">
        <v>808</v>
      </c>
      <c r="G54" s="151" t="s">
        <v>74</v>
      </c>
      <c r="H54" s="119"/>
      <c r="I54" s="103" t="s">
        <v>474</v>
      </c>
      <c r="J54" s="142" t="s">
        <v>36</v>
      </c>
      <c r="K54" s="119"/>
      <c r="L54" s="103" t="s">
        <v>474</v>
      </c>
      <c r="M54" s="119"/>
    </row>
    <row r="55" spans="1:13" ht="50.4">
      <c r="A55" s="114" t="s">
        <v>834</v>
      </c>
      <c r="B55" s="115" t="s">
        <v>835</v>
      </c>
      <c r="C55" s="115" t="s">
        <v>836</v>
      </c>
      <c r="D55" s="115" t="s">
        <v>34</v>
      </c>
      <c r="E55" s="115" t="s">
        <v>837</v>
      </c>
      <c r="F55" s="115" t="s">
        <v>837</v>
      </c>
      <c r="G55" s="151" t="s">
        <v>36</v>
      </c>
      <c r="H55" s="54"/>
      <c r="I55" s="103" t="s">
        <v>474</v>
      </c>
      <c r="J55" s="142" t="s">
        <v>36</v>
      </c>
      <c r="K55" s="54"/>
      <c r="L55" s="103" t="s">
        <v>474</v>
      </c>
      <c r="M55" s="54"/>
    </row>
  </sheetData>
  <mergeCells count="14">
    <mergeCell ref="B1:F1"/>
    <mergeCell ref="B2:F2"/>
    <mergeCell ref="G31:L31"/>
    <mergeCell ref="G32:I32"/>
    <mergeCell ref="J32:L32"/>
    <mergeCell ref="A46:M46"/>
    <mergeCell ref="A34:M34"/>
    <mergeCell ref="A31:A33"/>
    <mergeCell ref="B31:B33"/>
    <mergeCell ref="C31:C33"/>
    <mergeCell ref="D31:D33"/>
    <mergeCell ref="E31:E33"/>
    <mergeCell ref="F31:F33"/>
    <mergeCell ref="M31:M33"/>
  </mergeCells>
  <dataValidations count="1">
    <dataValidation type="list" allowBlank="1" showErrorMessage="1" sqref="G47:G55 J35:J45 J47:J55 G35:G45" xr:uid="{843DCBDC-2D04-41B0-8F67-6E222F1B0215}">
      <formula1>"Passed,Untested,Failed,Blocked"</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sheetPr>
  <dimension ref="A1:M55"/>
  <sheetViews>
    <sheetView zoomScale="70" zoomScaleNormal="70" workbookViewId="0">
      <selection activeCell="F18" sqref="F18"/>
    </sheetView>
  </sheetViews>
  <sheetFormatPr defaultColWidth="14.44140625" defaultRowHeight="14.4"/>
  <cols>
    <col min="1" max="1" width="40.5546875" customWidth="1"/>
    <col min="2" max="2" width="35.6640625" customWidth="1"/>
    <col min="3" max="3" width="31" customWidth="1"/>
    <col min="4" max="4" width="36.88671875" customWidth="1"/>
    <col min="5" max="5" width="46.44140625" customWidth="1"/>
    <col min="6" max="6" width="43.88671875" customWidth="1"/>
    <col min="7" max="7" width="14" customWidth="1"/>
    <col min="8" max="8" width="18.44140625" customWidth="1"/>
    <col min="9" max="9" width="19.33203125" customWidth="1"/>
    <col min="10" max="10" width="14" customWidth="1"/>
    <col min="11" max="11" width="18.44140625" customWidth="1"/>
    <col min="12" max="12" width="19.33203125" customWidth="1"/>
    <col min="13" max="13" width="12" customWidth="1"/>
    <col min="14" max="26" width="9.109375" customWidth="1"/>
  </cols>
  <sheetData>
    <row r="1" spans="1:6" ht="22.8">
      <c r="A1" s="88" t="s">
        <v>12</v>
      </c>
      <c r="B1" s="200" t="s">
        <v>468</v>
      </c>
      <c r="C1" s="201"/>
      <c r="D1" s="201"/>
      <c r="E1" s="201"/>
      <c r="F1" s="202"/>
    </row>
    <row r="2" spans="1:6" ht="22.8">
      <c r="A2" s="88" t="s">
        <v>13</v>
      </c>
      <c r="B2" s="242" t="s">
        <v>486</v>
      </c>
      <c r="C2" s="201"/>
      <c r="D2" s="201"/>
      <c r="E2" s="201"/>
      <c r="F2" s="202"/>
    </row>
    <row r="3" spans="1:6" ht="18">
      <c r="A3" s="89"/>
      <c r="B3" s="90" t="s">
        <v>14</v>
      </c>
      <c r="C3" s="90" t="s">
        <v>15</v>
      </c>
      <c r="D3" s="90" t="s">
        <v>16</v>
      </c>
      <c r="E3" s="91" t="s">
        <v>17</v>
      </c>
      <c r="F3" s="90" t="s">
        <v>18</v>
      </c>
    </row>
    <row r="4" spans="1:6" ht="17.399999999999999">
      <c r="A4" s="92" t="s">
        <v>19</v>
      </c>
      <c r="B4" s="93">
        <v>20</v>
      </c>
      <c r="C4" s="93">
        <f>COUNTIF(G:G,"Failed")</f>
        <v>4</v>
      </c>
      <c r="D4" s="93">
        <f>COUNTIF(G:G,"Untested")</f>
        <v>0</v>
      </c>
      <c r="E4" s="93">
        <f>COUNTIF(G:G,"Blocked")</f>
        <v>0</v>
      </c>
      <c r="F4" s="93">
        <f t="shared" ref="F4:F5" si="0">B4</f>
        <v>20</v>
      </c>
    </row>
    <row r="5" spans="1:6" ht="17.399999999999999">
      <c r="A5" s="92" t="s">
        <v>20</v>
      </c>
      <c r="B5" s="93">
        <v>9</v>
      </c>
      <c r="C5" s="93">
        <f>COUNTIF(J:J,"Failed")</f>
        <v>0</v>
      </c>
      <c r="D5" s="93">
        <f>COUNTIF(J:J,"Untested")</f>
        <v>0</v>
      </c>
      <c r="E5" s="93">
        <f>COUNTIF(J:J,"Blocked")</f>
        <v>0</v>
      </c>
      <c r="F5" s="93">
        <f t="shared" si="0"/>
        <v>9</v>
      </c>
    </row>
    <row r="31" spans="1:13" ht="17.399999999999999">
      <c r="A31" s="246" t="s">
        <v>21</v>
      </c>
      <c r="B31" s="246" t="s">
        <v>7</v>
      </c>
      <c r="C31" s="246" t="s">
        <v>22</v>
      </c>
      <c r="D31" s="246" t="s">
        <v>23</v>
      </c>
      <c r="E31" s="247" t="s">
        <v>24</v>
      </c>
      <c r="F31" s="246" t="s">
        <v>25</v>
      </c>
      <c r="G31" s="254" t="s">
        <v>26</v>
      </c>
      <c r="H31" s="201"/>
      <c r="I31" s="201"/>
      <c r="J31" s="201"/>
      <c r="K31" s="201"/>
      <c r="L31" s="202"/>
      <c r="M31" s="253" t="s">
        <v>27</v>
      </c>
    </row>
    <row r="32" spans="1:13" ht="17.399999999999999">
      <c r="A32" s="238"/>
      <c r="B32" s="238"/>
      <c r="C32" s="238"/>
      <c r="D32" s="238"/>
      <c r="E32" s="238"/>
      <c r="F32" s="238"/>
      <c r="G32" s="254" t="s">
        <v>28</v>
      </c>
      <c r="H32" s="201"/>
      <c r="I32" s="202"/>
      <c r="J32" s="254" t="s">
        <v>29</v>
      </c>
      <c r="K32" s="201"/>
      <c r="L32" s="202"/>
      <c r="M32" s="238"/>
    </row>
    <row r="33" spans="1:13" ht="15.6">
      <c r="A33" s="239"/>
      <c r="B33" s="239"/>
      <c r="C33" s="239"/>
      <c r="D33" s="239"/>
      <c r="E33" s="239"/>
      <c r="F33" s="239"/>
      <c r="G33" s="127" t="s">
        <v>30</v>
      </c>
      <c r="H33" s="128" t="s">
        <v>31</v>
      </c>
      <c r="I33" s="127" t="s">
        <v>32</v>
      </c>
      <c r="J33" s="127" t="s">
        <v>30</v>
      </c>
      <c r="K33" s="127" t="s">
        <v>31</v>
      </c>
      <c r="L33" s="127" t="s">
        <v>32</v>
      </c>
      <c r="M33" s="239"/>
    </row>
    <row r="34" spans="1:13" ht="15.6">
      <c r="A34" s="274" t="s">
        <v>311</v>
      </c>
      <c r="B34" s="240"/>
      <c r="C34" s="240"/>
      <c r="D34" s="240"/>
      <c r="E34" s="240"/>
      <c r="F34" s="240"/>
      <c r="G34" s="240"/>
      <c r="H34" s="240"/>
      <c r="I34" s="240"/>
      <c r="J34" s="240"/>
      <c r="K34" s="240"/>
      <c r="L34" s="240"/>
      <c r="M34" s="241"/>
    </row>
    <row r="35" spans="1:13" ht="33.6">
      <c r="A35" s="158" t="s">
        <v>838</v>
      </c>
      <c r="B35" s="159" t="s">
        <v>839</v>
      </c>
      <c r="C35" s="160" t="s">
        <v>33</v>
      </c>
      <c r="D35" s="160" t="s">
        <v>33</v>
      </c>
      <c r="E35" s="161" t="s">
        <v>35</v>
      </c>
      <c r="F35" s="161" t="s">
        <v>35</v>
      </c>
      <c r="G35" s="151" t="s">
        <v>36</v>
      </c>
      <c r="H35" s="150">
        <v>45769</v>
      </c>
      <c r="I35" s="103" t="s">
        <v>474</v>
      </c>
      <c r="J35" s="151"/>
      <c r="K35" s="160" t="s">
        <v>33</v>
      </c>
      <c r="L35" s="160" t="s">
        <v>33</v>
      </c>
      <c r="M35" s="160" t="s">
        <v>33</v>
      </c>
    </row>
    <row r="36" spans="1:13" ht="33.6">
      <c r="A36" s="158" t="s">
        <v>840</v>
      </c>
      <c r="B36" s="159" t="s">
        <v>780</v>
      </c>
      <c r="C36" s="160" t="s">
        <v>33</v>
      </c>
      <c r="D36" s="160" t="s">
        <v>33</v>
      </c>
      <c r="E36" s="162" t="s">
        <v>35</v>
      </c>
      <c r="F36" s="162" t="s">
        <v>35</v>
      </c>
      <c r="G36" s="151" t="s">
        <v>36</v>
      </c>
      <c r="H36" s="150">
        <v>45769</v>
      </c>
      <c r="I36" s="103" t="s">
        <v>474</v>
      </c>
      <c r="J36" s="151"/>
      <c r="K36" s="160" t="s">
        <v>33</v>
      </c>
      <c r="L36" s="160" t="s">
        <v>33</v>
      </c>
      <c r="M36" s="160" t="s">
        <v>33</v>
      </c>
    </row>
    <row r="37" spans="1:13" ht="33.6">
      <c r="A37" s="158" t="s">
        <v>841</v>
      </c>
      <c r="B37" s="159" t="s">
        <v>782</v>
      </c>
      <c r="C37" s="160" t="s">
        <v>33</v>
      </c>
      <c r="D37" s="160" t="s">
        <v>33</v>
      </c>
      <c r="E37" s="161" t="s">
        <v>508</v>
      </c>
      <c r="F37" s="161" t="s">
        <v>508</v>
      </c>
      <c r="G37" s="151" t="s">
        <v>36</v>
      </c>
      <c r="H37" s="150">
        <v>45769</v>
      </c>
      <c r="I37" s="103" t="s">
        <v>474</v>
      </c>
      <c r="J37" s="151"/>
      <c r="K37" s="160" t="s">
        <v>33</v>
      </c>
      <c r="L37" s="160" t="s">
        <v>33</v>
      </c>
      <c r="M37" s="160" t="s">
        <v>33</v>
      </c>
    </row>
    <row r="38" spans="1:13" ht="33.6">
      <c r="A38" s="158" t="s">
        <v>842</v>
      </c>
      <c r="B38" s="159" t="s">
        <v>784</v>
      </c>
      <c r="C38" s="160" t="s">
        <v>33</v>
      </c>
      <c r="D38" s="160" t="s">
        <v>33</v>
      </c>
      <c r="E38" s="162" t="s">
        <v>35</v>
      </c>
      <c r="F38" s="162" t="s">
        <v>35</v>
      </c>
      <c r="G38" s="151" t="s">
        <v>36</v>
      </c>
      <c r="H38" s="150">
        <v>45769</v>
      </c>
      <c r="I38" s="103" t="s">
        <v>474</v>
      </c>
      <c r="J38" s="151"/>
      <c r="K38" s="160" t="s">
        <v>33</v>
      </c>
      <c r="L38" s="160" t="s">
        <v>33</v>
      </c>
      <c r="M38" s="160" t="s">
        <v>33</v>
      </c>
    </row>
    <row r="39" spans="1:13" ht="33.6">
      <c r="A39" s="158" t="s">
        <v>843</v>
      </c>
      <c r="B39" s="159" t="s">
        <v>786</v>
      </c>
      <c r="C39" s="160"/>
      <c r="D39" s="160"/>
      <c r="E39" s="161" t="s">
        <v>35</v>
      </c>
      <c r="F39" s="161" t="s">
        <v>35</v>
      </c>
      <c r="G39" s="151" t="s">
        <v>36</v>
      </c>
      <c r="H39" s="150">
        <v>45769</v>
      </c>
      <c r="I39" s="103" t="s">
        <v>474</v>
      </c>
      <c r="J39" s="151"/>
      <c r="K39" s="160"/>
      <c r="L39" s="160"/>
      <c r="M39" s="160"/>
    </row>
    <row r="40" spans="1:13" ht="33.6">
      <c r="A40" s="158" t="s">
        <v>844</v>
      </c>
      <c r="B40" s="159" t="s">
        <v>788</v>
      </c>
      <c r="C40" s="160" t="s">
        <v>33</v>
      </c>
      <c r="D40" s="160" t="s">
        <v>33</v>
      </c>
      <c r="E40" s="162" t="s">
        <v>35</v>
      </c>
      <c r="F40" s="162" t="s">
        <v>35</v>
      </c>
      <c r="G40" s="151" t="s">
        <v>36</v>
      </c>
      <c r="H40" s="150">
        <v>45769</v>
      </c>
      <c r="I40" s="103" t="s">
        <v>474</v>
      </c>
      <c r="J40" s="151"/>
      <c r="K40" s="160" t="s">
        <v>33</v>
      </c>
      <c r="L40" s="160" t="s">
        <v>33</v>
      </c>
      <c r="M40" s="160" t="s">
        <v>33</v>
      </c>
    </row>
    <row r="41" spans="1:13" ht="33.6">
      <c r="A41" s="158" t="s">
        <v>845</v>
      </c>
      <c r="B41" s="159" t="s">
        <v>790</v>
      </c>
      <c r="C41" s="160"/>
      <c r="D41" s="160"/>
      <c r="E41" s="161" t="s">
        <v>508</v>
      </c>
      <c r="F41" s="161" t="s">
        <v>508</v>
      </c>
      <c r="G41" s="151" t="s">
        <v>36</v>
      </c>
      <c r="H41" s="150"/>
      <c r="I41" s="103" t="s">
        <v>474</v>
      </c>
      <c r="J41" s="151"/>
      <c r="K41" s="160"/>
      <c r="L41" s="160"/>
      <c r="M41" s="160"/>
    </row>
    <row r="42" spans="1:13" ht="33.6">
      <c r="A42" s="158" t="s">
        <v>846</v>
      </c>
      <c r="B42" s="159" t="s">
        <v>534</v>
      </c>
      <c r="C42" s="160"/>
      <c r="D42" s="160"/>
      <c r="E42" s="162" t="s">
        <v>35</v>
      </c>
      <c r="F42" s="162" t="s">
        <v>35</v>
      </c>
      <c r="G42" s="151" t="s">
        <v>36</v>
      </c>
      <c r="H42" s="150"/>
      <c r="I42" s="103" t="s">
        <v>474</v>
      </c>
      <c r="J42" s="151"/>
      <c r="K42" s="160"/>
      <c r="L42" s="160"/>
      <c r="M42" s="160"/>
    </row>
    <row r="43" spans="1:13" ht="33.6">
      <c r="A43" s="158" t="s">
        <v>847</v>
      </c>
      <c r="B43" s="159" t="s">
        <v>793</v>
      </c>
      <c r="C43" s="160"/>
      <c r="D43" s="160"/>
      <c r="E43" s="161" t="s">
        <v>508</v>
      </c>
      <c r="F43" s="161" t="s">
        <v>508</v>
      </c>
      <c r="G43" s="151" t="s">
        <v>36</v>
      </c>
      <c r="H43" s="150"/>
      <c r="I43" s="103" t="s">
        <v>474</v>
      </c>
      <c r="J43" s="151"/>
      <c r="K43" s="160"/>
      <c r="L43" s="160"/>
      <c r="M43" s="160"/>
    </row>
    <row r="44" spans="1:13" ht="50.4">
      <c r="A44" s="158" t="s">
        <v>848</v>
      </c>
      <c r="B44" s="159" t="s">
        <v>795</v>
      </c>
      <c r="C44" s="160"/>
      <c r="D44" s="160"/>
      <c r="E44" s="161" t="s">
        <v>796</v>
      </c>
      <c r="F44" s="161" t="s">
        <v>796</v>
      </c>
      <c r="G44" s="151" t="s">
        <v>36</v>
      </c>
      <c r="H44" s="150"/>
      <c r="I44" s="103" t="s">
        <v>474</v>
      </c>
      <c r="J44" s="151"/>
      <c r="K44" s="160"/>
      <c r="L44" s="160"/>
      <c r="M44" s="160"/>
    </row>
    <row r="45" spans="1:13" ht="50.4">
      <c r="A45" s="158" t="s">
        <v>849</v>
      </c>
      <c r="B45" s="159" t="s">
        <v>707</v>
      </c>
      <c r="C45" s="160"/>
      <c r="D45" s="160"/>
      <c r="E45" s="161" t="s">
        <v>799</v>
      </c>
      <c r="F45" s="161" t="s">
        <v>799</v>
      </c>
      <c r="G45" s="151" t="s">
        <v>36</v>
      </c>
      <c r="H45" s="150"/>
      <c r="I45" s="103" t="s">
        <v>474</v>
      </c>
      <c r="J45" s="151"/>
      <c r="K45" s="160"/>
      <c r="L45" s="160"/>
      <c r="M45" s="160"/>
    </row>
    <row r="46" spans="1:13" ht="16.8">
      <c r="A46" s="250" t="s">
        <v>312</v>
      </c>
      <c r="B46" s="251"/>
      <c r="C46" s="251"/>
      <c r="D46" s="251"/>
      <c r="E46" s="251"/>
      <c r="F46" s="251"/>
      <c r="G46" s="251"/>
      <c r="H46" s="251"/>
      <c r="I46" s="251"/>
      <c r="J46" s="251"/>
      <c r="K46" s="251"/>
      <c r="L46" s="251"/>
      <c r="M46" s="252"/>
    </row>
    <row r="47" spans="1:13" ht="134.4">
      <c r="A47" s="114" t="s">
        <v>850</v>
      </c>
      <c r="B47" s="115" t="s">
        <v>851</v>
      </c>
      <c r="C47" s="115" t="s">
        <v>852</v>
      </c>
      <c r="D47" s="115" t="s">
        <v>853</v>
      </c>
      <c r="E47" s="115" t="s">
        <v>854</v>
      </c>
      <c r="F47" s="115" t="s">
        <v>854</v>
      </c>
      <c r="G47" s="151" t="s">
        <v>36</v>
      </c>
      <c r="H47" s="126">
        <v>45769</v>
      </c>
      <c r="I47" s="103" t="s">
        <v>474</v>
      </c>
      <c r="J47" s="142" t="s">
        <v>36</v>
      </c>
      <c r="K47" s="126">
        <v>45771</v>
      </c>
      <c r="L47" s="103" t="s">
        <v>474</v>
      </c>
      <c r="M47" s="143"/>
    </row>
    <row r="48" spans="1:13" ht="84">
      <c r="A48" s="114" t="s">
        <v>855</v>
      </c>
      <c r="B48" s="115" t="s">
        <v>856</v>
      </c>
      <c r="C48" s="115" t="s">
        <v>857</v>
      </c>
      <c r="D48" s="115" t="s">
        <v>858</v>
      </c>
      <c r="E48" s="115" t="s">
        <v>807</v>
      </c>
      <c r="F48" s="115" t="s">
        <v>808</v>
      </c>
      <c r="G48" s="151" t="s">
        <v>74</v>
      </c>
      <c r="H48" s="126">
        <v>45769</v>
      </c>
      <c r="I48" s="103" t="s">
        <v>474</v>
      </c>
      <c r="J48" s="142" t="s">
        <v>36</v>
      </c>
      <c r="K48" s="126">
        <v>45771</v>
      </c>
      <c r="L48" s="103" t="s">
        <v>474</v>
      </c>
      <c r="M48" s="143"/>
    </row>
    <row r="49" spans="1:13" ht="67.2">
      <c r="A49" s="114" t="s">
        <v>859</v>
      </c>
      <c r="B49" s="115" t="s">
        <v>860</v>
      </c>
      <c r="C49" s="115" t="s">
        <v>861</v>
      </c>
      <c r="D49" s="115" t="s">
        <v>862</v>
      </c>
      <c r="E49" s="115" t="s">
        <v>813</v>
      </c>
      <c r="F49" s="115" t="s">
        <v>863</v>
      </c>
      <c r="G49" s="151" t="s">
        <v>74</v>
      </c>
      <c r="H49" s="126">
        <v>45769</v>
      </c>
      <c r="I49" s="103" t="s">
        <v>474</v>
      </c>
      <c r="J49" s="142" t="s">
        <v>36</v>
      </c>
      <c r="K49" s="126">
        <v>45771</v>
      </c>
      <c r="L49" s="103" t="s">
        <v>474</v>
      </c>
      <c r="M49" s="143"/>
    </row>
    <row r="50" spans="1:13" ht="67.2">
      <c r="A50" s="114" t="s">
        <v>864</v>
      </c>
      <c r="B50" s="115" t="s">
        <v>865</v>
      </c>
      <c r="C50" s="115" t="s">
        <v>866</v>
      </c>
      <c r="D50" s="115" t="s">
        <v>858</v>
      </c>
      <c r="E50" s="115" t="s">
        <v>817</v>
      </c>
      <c r="F50" s="115" t="s">
        <v>867</v>
      </c>
      <c r="G50" s="151" t="s">
        <v>36</v>
      </c>
      <c r="H50" s="126">
        <v>45769</v>
      </c>
      <c r="I50" s="103" t="s">
        <v>474</v>
      </c>
      <c r="J50" s="142" t="s">
        <v>36</v>
      </c>
      <c r="K50" s="126">
        <v>45771</v>
      </c>
      <c r="L50" s="103" t="s">
        <v>474</v>
      </c>
      <c r="M50" s="143"/>
    </row>
    <row r="51" spans="1:13" ht="67.2">
      <c r="A51" s="114" t="s">
        <v>868</v>
      </c>
      <c r="B51" s="115" t="s">
        <v>869</v>
      </c>
      <c r="C51" s="115" t="s">
        <v>870</v>
      </c>
      <c r="D51" s="115" t="s">
        <v>858</v>
      </c>
      <c r="E51" s="115" t="s">
        <v>821</v>
      </c>
      <c r="F51" s="115" t="s">
        <v>808</v>
      </c>
      <c r="G51" s="151" t="s">
        <v>74</v>
      </c>
      <c r="H51" s="126">
        <v>45769</v>
      </c>
      <c r="I51" s="103" t="s">
        <v>474</v>
      </c>
      <c r="J51" s="142" t="s">
        <v>36</v>
      </c>
      <c r="K51" s="126">
        <v>45771</v>
      </c>
      <c r="L51" s="103" t="s">
        <v>474</v>
      </c>
      <c r="M51" s="143"/>
    </row>
    <row r="52" spans="1:13" ht="67.2">
      <c r="A52" s="114" t="s">
        <v>871</v>
      </c>
      <c r="B52" s="115" t="s">
        <v>872</v>
      </c>
      <c r="C52" s="115" t="s">
        <v>873</v>
      </c>
      <c r="D52" s="115" t="s">
        <v>858</v>
      </c>
      <c r="E52" s="115" t="s">
        <v>825</v>
      </c>
      <c r="F52" s="115" t="s">
        <v>867</v>
      </c>
      <c r="G52" s="151" t="s">
        <v>36</v>
      </c>
      <c r="H52" s="119"/>
      <c r="I52" s="103" t="s">
        <v>474</v>
      </c>
      <c r="J52" s="119"/>
      <c r="K52" s="119"/>
      <c r="L52" s="103" t="s">
        <v>474</v>
      </c>
      <c r="M52" s="119"/>
    </row>
    <row r="53" spans="1:13" ht="67.2">
      <c r="A53" s="114" t="s">
        <v>874</v>
      </c>
      <c r="B53" s="115" t="s">
        <v>875</v>
      </c>
      <c r="C53" s="115" t="s">
        <v>876</v>
      </c>
      <c r="D53" s="115" t="s">
        <v>858</v>
      </c>
      <c r="E53" s="115" t="s">
        <v>829</v>
      </c>
      <c r="F53" s="115" t="s">
        <v>867</v>
      </c>
      <c r="G53" s="151" t="s">
        <v>36</v>
      </c>
      <c r="H53" s="119"/>
      <c r="I53" s="103" t="s">
        <v>474</v>
      </c>
      <c r="J53" s="119"/>
      <c r="K53" s="119"/>
      <c r="L53" s="103" t="s">
        <v>474</v>
      </c>
      <c r="M53" s="119"/>
    </row>
    <row r="54" spans="1:13" ht="67.2">
      <c r="A54" s="114" t="s">
        <v>877</v>
      </c>
      <c r="B54" s="115" t="s">
        <v>878</v>
      </c>
      <c r="C54" s="115" t="s">
        <v>879</v>
      </c>
      <c r="D54" s="115" t="s">
        <v>858</v>
      </c>
      <c r="E54" s="115" t="s">
        <v>833</v>
      </c>
      <c r="F54" s="115" t="s">
        <v>808</v>
      </c>
      <c r="G54" s="151" t="s">
        <v>74</v>
      </c>
      <c r="H54" s="119"/>
      <c r="I54" s="103" t="s">
        <v>474</v>
      </c>
      <c r="J54" s="119"/>
      <c r="K54" s="119"/>
      <c r="L54" s="103" t="s">
        <v>474</v>
      </c>
      <c r="M54" s="119"/>
    </row>
    <row r="55" spans="1:13" ht="67.2">
      <c r="A55" s="114" t="s">
        <v>880</v>
      </c>
      <c r="B55" s="115" t="s">
        <v>881</v>
      </c>
      <c r="C55" s="115" t="s">
        <v>882</v>
      </c>
      <c r="D55" s="115" t="s">
        <v>858</v>
      </c>
      <c r="E55" s="115" t="s">
        <v>837</v>
      </c>
      <c r="F55" s="115" t="s">
        <v>837</v>
      </c>
      <c r="G55" s="151" t="s">
        <v>36</v>
      </c>
      <c r="H55" s="119"/>
      <c r="I55" s="103" t="s">
        <v>474</v>
      </c>
      <c r="J55" s="119"/>
      <c r="K55" s="119"/>
      <c r="L55" s="103" t="s">
        <v>474</v>
      </c>
      <c r="M55" s="119"/>
    </row>
  </sheetData>
  <mergeCells count="14">
    <mergeCell ref="B1:F1"/>
    <mergeCell ref="B2:F2"/>
    <mergeCell ref="G31:L31"/>
    <mergeCell ref="G32:I32"/>
    <mergeCell ref="J32:L32"/>
    <mergeCell ref="A46:M46"/>
    <mergeCell ref="A34:M34"/>
    <mergeCell ref="A31:A33"/>
    <mergeCell ref="B31:B33"/>
    <mergeCell ref="C31:C33"/>
    <mergeCell ref="D31:D33"/>
    <mergeCell ref="E31:E33"/>
    <mergeCell ref="F31:F33"/>
    <mergeCell ref="M31:M33"/>
  </mergeCells>
  <dataValidations count="1">
    <dataValidation type="list" allowBlank="1" showErrorMessage="1" sqref="G35:G45 J35:J45 J47:J51 G47:G55" xr:uid="{3195F67E-D59A-41E4-923C-DF0DDDF2809E}">
      <formula1>"Passed,Untested,Failed,Blocked"</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1" tint="0.34998626667073579"/>
  </sheetPr>
  <dimension ref="A1:M49"/>
  <sheetViews>
    <sheetView topLeftCell="A48" zoomScale="55" zoomScaleNormal="55" workbookViewId="0"/>
  </sheetViews>
  <sheetFormatPr defaultColWidth="9" defaultRowHeight="14.4"/>
  <cols>
    <col min="1" max="1" width="25.6640625" customWidth="1"/>
    <col min="2" max="2" width="28.44140625" customWidth="1"/>
    <col min="3" max="3" width="33.33203125" customWidth="1"/>
    <col min="4" max="4" width="55.109375" customWidth="1"/>
    <col min="5" max="5" width="19.44140625" customWidth="1"/>
    <col min="6" max="6" width="27.77734375" customWidth="1"/>
    <col min="7" max="7" width="21" customWidth="1"/>
    <col min="8" max="8" width="23" customWidth="1"/>
    <col min="9" max="9" width="19" customWidth="1"/>
    <col min="10" max="10" width="20.21875" customWidth="1"/>
    <col min="11" max="11" width="15.5546875" customWidth="1"/>
    <col min="12" max="12" width="17.88671875" customWidth="1"/>
    <col min="13" max="13" width="18.77734375" customWidth="1"/>
  </cols>
  <sheetData>
    <row r="1" spans="1:6" ht="16.8">
      <c r="A1" s="1" t="s">
        <v>12</v>
      </c>
      <c r="B1" s="218" t="s">
        <v>2</v>
      </c>
      <c r="C1" s="218"/>
      <c r="D1" s="218"/>
      <c r="E1" s="218"/>
      <c r="F1" s="218"/>
    </row>
    <row r="2" spans="1:6" ht="16.8">
      <c r="A2" s="1" t="s">
        <v>13</v>
      </c>
      <c r="B2" s="219" t="s">
        <v>382</v>
      </c>
      <c r="C2" s="219"/>
      <c r="D2" s="219"/>
      <c r="E2" s="219"/>
      <c r="F2" s="219"/>
    </row>
    <row r="3" spans="1:6" ht="16.8">
      <c r="A3" s="3"/>
      <c r="B3" s="4" t="s">
        <v>14</v>
      </c>
      <c r="C3" s="4" t="s">
        <v>15</v>
      </c>
      <c r="D3" s="4" t="s">
        <v>16</v>
      </c>
      <c r="E3" s="5" t="s">
        <v>17</v>
      </c>
      <c r="F3" s="4" t="s">
        <v>18</v>
      </c>
    </row>
    <row r="4" spans="1:6" ht="16.8">
      <c r="A4" s="6" t="s">
        <v>19</v>
      </c>
      <c r="B4" s="3">
        <v>21</v>
      </c>
      <c r="C4" s="3">
        <v>2</v>
      </c>
      <c r="D4" s="3">
        <v>0</v>
      </c>
      <c r="E4" s="3">
        <v>0</v>
      </c>
      <c r="F4" s="3">
        <f>B4</f>
        <v>21</v>
      </c>
    </row>
    <row r="5" spans="1:6" ht="16.8">
      <c r="A5" s="6" t="s">
        <v>20</v>
      </c>
      <c r="B5" s="3">
        <v>12</v>
      </c>
      <c r="C5" s="3">
        <v>2</v>
      </c>
      <c r="D5" s="3">
        <v>0</v>
      </c>
      <c r="E5" s="3">
        <v>0</v>
      </c>
      <c r="F5" s="3">
        <v>6</v>
      </c>
    </row>
    <row r="24" spans="1:13" ht="16.8">
      <c r="A24" s="211" t="s">
        <v>21</v>
      </c>
      <c r="B24" s="214" t="s">
        <v>7</v>
      </c>
      <c r="C24" s="214" t="s">
        <v>22</v>
      </c>
      <c r="D24" s="214" t="s">
        <v>23</v>
      </c>
      <c r="E24" s="215" t="s">
        <v>24</v>
      </c>
      <c r="F24" s="214" t="s">
        <v>25</v>
      </c>
      <c r="G24" s="216" t="s">
        <v>26</v>
      </c>
      <c r="H24" s="216"/>
      <c r="I24" s="216"/>
      <c r="J24" s="216"/>
      <c r="K24" s="216"/>
      <c r="L24" s="216"/>
      <c r="M24" s="216" t="s">
        <v>27</v>
      </c>
    </row>
    <row r="25" spans="1:13" ht="16.8">
      <c r="A25" s="212"/>
      <c r="B25" s="214"/>
      <c r="C25" s="214"/>
      <c r="D25" s="214"/>
      <c r="E25" s="215"/>
      <c r="F25" s="214"/>
      <c r="G25" s="216" t="s">
        <v>28</v>
      </c>
      <c r="H25" s="216"/>
      <c r="I25" s="216"/>
      <c r="J25" s="216" t="s">
        <v>29</v>
      </c>
      <c r="K25" s="216"/>
      <c r="L25" s="216"/>
      <c r="M25" s="217"/>
    </row>
    <row r="26" spans="1:13" ht="16.8">
      <c r="A26" s="213"/>
      <c r="B26" s="214"/>
      <c r="C26" s="214"/>
      <c r="D26" s="214"/>
      <c r="E26" s="215"/>
      <c r="F26" s="214"/>
      <c r="G26" s="7" t="s">
        <v>30</v>
      </c>
      <c r="H26" s="8" t="s">
        <v>31</v>
      </c>
      <c r="I26" s="7" t="s">
        <v>32</v>
      </c>
      <c r="J26" s="7" t="s">
        <v>30</v>
      </c>
      <c r="K26" s="7" t="s">
        <v>31</v>
      </c>
      <c r="L26" s="7" t="s">
        <v>32</v>
      </c>
      <c r="M26" s="217"/>
    </row>
    <row r="27" spans="1:13" ht="16.8">
      <c r="A27" s="205" t="s">
        <v>383</v>
      </c>
      <c r="B27" s="206"/>
      <c r="C27" s="206"/>
      <c r="D27" s="206"/>
      <c r="E27" s="206"/>
      <c r="F27" s="206"/>
      <c r="G27" s="206"/>
      <c r="H27" s="206"/>
      <c r="I27" s="206"/>
      <c r="J27" s="206"/>
      <c r="K27" s="206"/>
      <c r="L27" s="206"/>
      <c r="M27" s="207"/>
    </row>
    <row r="28" spans="1:13" ht="33.6">
      <c r="A28" s="9" t="s">
        <v>384</v>
      </c>
      <c r="B28" s="9" t="s">
        <v>385</v>
      </c>
      <c r="C28" s="9"/>
      <c r="D28" s="9"/>
      <c r="E28" s="9" t="s">
        <v>386</v>
      </c>
      <c r="F28" s="9" t="s">
        <v>386</v>
      </c>
      <c r="G28" s="9" t="s">
        <v>36</v>
      </c>
      <c r="H28" s="10">
        <v>45750</v>
      </c>
      <c r="I28" s="9" t="s">
        <v>37</v>
      </c>
      <c r="J28" s="9" t="s">
        <v>36</v>
      </c>
      <c r="K28" s="17"/>
      <c r="L28" s="2"/>
      <c r="M28" s="2"/>
    </row>
    <row r="29" spans="1:13" ht="33.6">
      <c r="A29" s="9" t="s">
        <v>387</v>
      </c>
      <c r="B29" s="9" t="s">
        <v>10</v>
      </c>
      <c r="C29" s="9"/>
      <c r="D29" s="9"/>
      <c r="E29" s="9" t="s">
        <v>388</v>
      </c>
      <c r="F29" s="9" t="s">
        <v>388</v>
      </c>
      <c r="G29" s="9" t="s">
        <v>36</v>
      </c>
      <c r="H29" s="10">
        <v>45750</v>
      </c>
      <c r="I29" s="9" t="s">
        <v>37</v>
      </c>
      <c r="J29" s="9" t="s">
        <v>36</v>
      </c>
      <c r="K29" s="17"/>
      <c r="L29" s="2"/>
      <c r="M29" s="2"/>
    </row>
    <row r="30" spans="1:13" ht="33.6">
      <c r="A30" s="9" t="s">
        <v>389</v>
      </c>
      <c r="B30" s="9" t="s">
        <v>390</v>
      </c>
      <c r="C30" s="9"/>
      <c r="D30" s="9"/>
      <c r="E30" s="9" t="s">
        <v>391</v>
      </c>
      <c r="F30" s="9" t="s">
        <v>391</v>
      </c>
      <c r="G30" s="9" t="s">
        <v>36</v>
      </c>
      <c r="H30" s="10">
        <v>45750</v>
      </c>
      <c r="I30" s="9" t="s">
        <v>37</v>
      </c>
      <c r="J30" s="9" t="s">
        <v>36</v>
      </c>
      <c r="K30" s="17"/>
      <c r="L30" s="2"/>
      <c r="M30" s="2"/>
    </row>
    <row r="31" spans="1:13" ht="33.6">
      <c r="A31" s="9" t="s">
        <v>392</v>
      </c>
      <c r="B31" s="9" t="s">
        <v>393</v>
      </c>
      <c r="C31" s="9"/>
      <c r="D31" s="9"/>
      <c r="E31" s="9" t="s">
        <v>386</v>
      </c>
      <c r="F31" s="9" t="s">
        <v>386</v>
      </c>
      <c r="G31" s="9" t="s">
        <v>36</v>
      </c>
      <c r="H31" s="10">
        <v>45750</v>
      </c>
      <c r="I31" s="9" t="s">
        <v>37</v>
      </c>
      <c r="J31" s="9" t="s">
        <v>36</v>
      </c>
      <c r="K31" s="17"/>
      <c r="L31" s="2"/>
      <c r="M31" s="2"/>
    </row>
    <row r="32" spans="1:13" ht="50.4">
      <c r="A32" s="9" t="s">
        <v>394</v>
      </c>
      <c r="B32" s="9" t="s">
        <v>395</v>
      </c>
      <c r="C32" s="9"/>
      <c r="D32" s="9"/>
      <c r="E32" s="9" t="s">
        <v>396</v>
      </c>
      <c r="F32" s="9" t="s">
        <v>396</v>
      </c>
      <c r="G32" s="9" t="s">
        <v>36</v>
      </c>
      <c r="H32" s="10">
        <v>45750</v>
      </c>
      <c r="I32" s="9" t="s">
        <v>37</v>
      </c>
      <c r="J32" s="9" t="s">
        <v>36</v>
      </c>
      <c r="K32" s="17"/>
      <c r="L32" s="2"/>
      <c r="M32" s="2"/>
    </row>
    <row r="33" spans="1:13" ht="50.4">
      <c r="A33" s="9" t="s">
        <v>397</v>
      </c>
      <c r="B33" s="9" t="s">
        <v>398</v>
      </c>
      <c r="C33" s="9"/>
      <c r="D33" s="9"/>
      <c r="E33" s="77" t="s">
        <v>399</v>
      </c>
      <c r="F33" s="77" t="s">
        <v>400</v>
      </c>
      <c r="G33" s="9" t="s">
        <v>36</v>
      </c>
      <c r="H33" s="10">
        <v>45750</v>
      </c>
      <c r="I33" s="9" t="s">
        <v>37</v>
      </c>
      <c r="J33" s="9" t="s">
        <v>36</v>
      </c>
      <c r="K33" s="17"/>
      <c r="L33" s="2"/>
      <c r="M33" s="2"/>
    </row>
    <row r="34" spans="1:13" ht="100.8">
      <c r="A34" s="9" t="s">
        <v>401</v>
      </c>
      <c r="B34" s="9" t="s">
        <v>402</v>
      </c>
      <c r="C34" s="9"/>
      <c r="D34" s="9"/>
      <c r="E34" s="77" t="s">
        <v>403</v>
      </c>
      <c r="F34" s="77" t="s">
        <v>403</v>
      </c>
      <c r="G34" s="9" t="s">
        <v>36</v>
      </c>
      <c r="H34" s="10">
        <v>45750</v>
      </c>
      <c r="I34" s="9" t="s">
        <v>37</v>
      </c>
      <c r="J34" s="9" t="s">
        <v>36</v>
      </c>
      <c r="K34" s="17"/>
      <c r="L34" s="2"/>
      <c r="M34" s="2"/>
    </row>
    <row r="35" spans="1:13" ht="67.2">
      <c r="A35" s="9" t="s">
        <v>404</v>
      </c>
      <c r="B35" s="9" t="s">
        <v>405</v>
      </c>
      <c r="C35" s="9"/>
      <c r="D35" s="9"/>
      <c r="E35" s="77" t="s">
        <v>406</v>
      </c>
      <c r="F35" s="77" t="s">
        <v>406</v>
      </c>
      <c r="G35" s="9"/>
      <c r="H35" s="10">
        <v>45750</v>
      </c>
      <c r="I35" s="9" t="s">
        <v>37</v>
      </c>
      <c r="J35" s="9" t="s">
        <v>36</v>
      </c>
      <c r="K35" s="17"/>
      <c r="L35" s="2"/>
      <c r="M35" s="2"/>
    </row>
    <row r="36" spans="1:13" ht="67.2">
      <c r="A36" s="9" t="s">
        <v>407</v>
      </c>
      <c r="B36" s="9" t="s">
        <v>408</v>
      </c>
      <c r="C36" s="9"/>
      <c r="D36" s="9"/>
      <c r="E36" s="77" t="s">
        <v>409</v>
      </c>
      <c r="F36" s="77" t="s">
        <v>409</v>
      </c>
      <c r="G36" s="9" t="s">
        <v>36</v>
      </c>
      <c r="H36" s="10">
        <v>45750</v>
      </c>
      <c r="I36" s="9" t="s">
        <v>37</v>
      </c>
      <c r="J36" s="9" t="s">
        <v>36</v>
      </c>
      <c r="K36" s="17"/>
      <c r="L36" s="2"/>
      <c r="M36" s="2"/>
    </row>
    <row r="37" spans="1:13" ht="16.8">
      <c r="A37" s="208" t="s">
        <v>410</v>
      </c>
      <c r="B37" s="209"/>
      <c r="C37" s="209"/>
      <c r="D37" s="209"/>
      <c r="E37" s="209"/>
      <c r="F37" s="209"/>
      <c r="G37" s="209"/>
      <c r="H37" s="209"/>
      <c r="I37" s="209"/>
      <c r="J37" s="209"/>
      <c r="K37" s="209"/>
      <c r="L37" s="209"/>
      <c r="M37" s="210"/>
    </row>
    <row r="38" spans="1:13" ht="50.4">
      <c r="A38" s="13" t="s">
        <v>384</v>
      </c>
      <c r="B38" s="13" t="s">
        <v>411</v>
      </c>
      <c r="C38" s="13" t="s">
        <v>412</v>
      </c>
      <c r="D38" s="2" t="s">
        <v>413</v>
      </c>
      <c r="E38" s="14" t="s">
        <v>414</v>
      </c>
      <c r="F38" s="14" t="s">
        <v>415</v>
      </c>
      <c r="G38" s="15" t="s">
        <v>36</v>
      </c>
      <c r="H38" s="16">
        <v>45750</v>
      </c>
      <c r="I38" s="15" t="s">
        <v>37</v>
      </c>
      <c r="J38" s="15" t="s">
        <v>36</v>
      </c>
      <c r="K38" s="19">
        <v>45752</v>
      </c>
      <c r="L38" s="15" t="s">
        <v>37</v>
      </c>
      <c r="M38" s="20"/>
    </row>
    <row r="39" spans="1:13" ht="50.4">
      <c r="A39" s="13" t="s">
        <v>387</v>
      </c>
      <c r="B39" s="13" t="s">
        <v>416</v>
      </c>
      <c r="C39" s="13" t="s">
        <v>417</v>
      </c>
      <c r="D39" s="2" t="s">
        <v>418</v>
      </c>
      <c r="E39" s="14" t="s">
        <v>419</v>
      </c>
      <c r="F39" s="14" t="s">
        <v>420</v>
      </c>
      <c r="G39" s="15" t="s">
        <v>74</v>
      </c>
      <c r="H39" s="16">
        <v>45750</v>
      </c>
      <c r="I39" s="15" t="s">
        <v>37</v>
      </c>
      <c r="J39" s="15" t="s">
        <v>74</v>
      </c>
      <c r="K39" s="19">
        <v>45752</v>
      </c>
      <c r="L39" s="15" t="s">
        <v>37</v>
      </c>
      <c r="M39" s="20"/>
    </row>
    <row r="40" spans="1:13" ht="50.4">
      <c r="A40" s="13" t="s">
        <v>389</v>
      </c>
      <c r="B40" s="14" t="s">
        <v>421</v>
      </c>
      <c r="C40" s="13" t="s">
        <v>422</v>
      </c>
      <c r="D40" s="2" t="s">
        <v>423</v>
      </c>
      <c r="E40" s="14" t="s">
        <v>424</v>
      </c>
      <c r="F40" s="14" t="s">
        <v>424</v>
      </c>
      <c r="G40" s="15" t="s">
        <v>36</v>
      </c>
      <c r="H40" s="16">
        <v>45750</v>
      </c>
      <c r="I40" s="15" t="s">
        <v>37</v>
      </c>
      <c r="J40" s="15" t="s">
        <v>36</v>
      </c>
      <c r="K40" s="19">
        <v>45752</v>
      </c>
      <c r="L40" s="15" t="s">
        <v>37</v>
      </c>
      <c r="M40" s="20"/>
    </row>
    <row r="41" spans="1:13" ht="50.4">
      <c r="A41" s="13" t="s">
        <v>392</v>
      </c>
      <c r="B41" s="14" t="s">
        <v>425</v>
      </c>
      <c r="C41" s="13" t="s">
        <v>426</v>
      </c>
      <c r="D41" s="2" t="s">
        <v>427</v>
      </c>
      <c r="E41" s="14" t="s">
        <v>428</v>
      </c>
      <c r="F41" s="14" t="s">
        <v>429</v>
      </c>
      <c r="G41" s="15" t="s">
        <v>36</v>
      </c>
      <c r="H41" s="16">
        <v>45750</v>
      </c>
      <c r="I41" s="15" t="s">
        <v>37</v>
      </c>
      <c r="J41" s="15" t="s">
        <v>36</v>
      </c>
      <c r="K41" s="19">
        <v>45752</v>
      </c>
      <c r="L41" s="15" t="s">
        <v>37</v>
      </c>
      <c r="M41" s="20"/>
    </row>
    <row r="42" spans="1:13" ht="50.4">
      <c r="A42" s="13" t="s">
        <v>394</v>
      </c>
      <c r="B42" s="14" t="s">
        <v>430</v>
      </c>
      <c r="C42" s="13" t="s">
        <v>431</v>
      </c>
      <c r="D42" s="2" t="s">
        <v>432</v>
      </c>
      <c r="E42" s="14" t="s">
        <v>433</v>
      </c>
      <c r="F42" s="14" t="s">
        <v>434</v>
      </c>
      <c r="G42" s="15" t="s">
        <v>74</v>
      </c>
      <c r="H42" s="16">
        <v>45750</v>
      </c>
      <c r="I42" s="15" t="s">
        <v>37</v>
      </c>
      <c r="J42" s="15" t="s">
        <v>74</v>
      </c>
      <c r="K42" s="19">
        <v>45752</v>
      </c>
      <c r="L42" s="15" t="s">
        <v>37</v>
      </c>
      <c r="M42" s="20"/>
    </row>
    <row r="43" spans="1:13" ht="33.6">
      <c r="A43" s="13" t="s">
        <v>397</v>
      </c>
      <c r="B43" s="14" t="s">
        <v>435</v>
      </c>
      <c r="C43" s="13" t="s">
        <v>436</v>
      </c>
      <c r="D43" s="2" t="s">
        <v>437</v>
      </c>
      <c r="E43" s="14" t="s">
        <v>438</v>
      </c>
      <c r="F43" s="14" t="s">
        <v>438</v>
      </c>
      <c r="G43" s="15" t="s">
        <v>36</v>
      </c>
      <c r="H43" s="16">
        <v>45750</v>
      </c>
      <c r="I43" s="15" t="s">
        <v>37</v>
      </c>
      <c r="J43" s="15" t="s">
        <v>36</v>
      </c>
      <c r="K43" s="19">
        <v>45752</v>
      </c>
      <c r="L43" s="15" t="s">
        <v>37</v>
      </c>
      <c r="M43" s="20"/>
    </row>
    <row r="44" spans="1:13" ht="67.2">
      <c r="A44" s="13" t="s">
        <v>401</v>
      </c>
      <c r="B44" s="14" t="s">
        <v>439</v>
      </c>
      <c r="C44" s="13" t="s">
        <v>440</v>
      </c>
      <c r="D44" s="2" t="s">
        <v>441</v>
      </c>
      <c r="E44" s="14" t="s">
        <v>442</v>
      </c>
      <c r="F44" s="14" t="s">
        <v>442</v>
      </c>
      <c r="G44" s="15" t="s">
        <v>36</v>
      </c>
      <c r="H44" s="16">
        <v>45750</v>
      </c>
      <c r="I44" s="15" t="s">
        <v>37</v>
      </c>
      <c r="J44" s="15" t="s">
        <v>36</v>
      </c>
      <c r="K44" s="19">
        <v>45752</v>
      </c>
      <c r="L44" s="15" t="s">
        <v>37</v>
      </c>
      <c r="M44" s="20"/>
    </row>
    <row r="45" spans="1:13" ht="50.4">
      <c r="A45" s="13" t="s">
        <v>404</v>
      </c>
      <c r="B45" s="14" t="s">
        <v>443</v>
      </c>
      <c r="C45" s="13" t="s">
        <v>444</v>
      </c>
      <c r="D45" s="2" t="s">
        <v>445</v>
      </c>
      <c r="E45" s="14" t="s">
        <v>446</v>
      </c>
      <c r="F45" s="14" t="s">
        <v>446</v>
      </c>
      <c r="G45" s="15" t="s">
        <v>36</v>
      </c>
      <c r="H45" s="16">
        <v>45750</v>
      </c>
      <c r="I45" s="15" t="s">
        <v>37</v>
      </c>
      <c r="J45" s="15" t="s">
        <v>36</v>
      </c>
      <c r="K45" s="19">
        <v>45752</v>
      </c>
      <c r="L45" s="15" t="s">
        <v>37</v>
      </c>
      <c r="M45" s="20"/>
    </row>
    <row r="46" spans="1:13" ht="50.4">
      <c r="A46" s="13" t="s">
        <v>407</v>
      </c>
      <c r="B46" s="14" t="s">
        <v>447</v>
      </c>
      <c r="C46" s="13" t="s">
        <v>448</v>
      </c>
      <c r="D46" s="2" t="s">
        <v>445</v>
      </c>
      <c r="E46" s="14" t="s">
        <v>449</v>
      </c>
      <c r="F46" s="14" t="s">
        <v>449</v>
      </c>
      <c r="G46" s="15" t="s">
        <v>36</v>
      </c>
      <c r="H46" s="16">
        <v>45750</v>
      </c>
      <c r="I46" s="15" t="s">
        <v>37</v>
      </c>
      <c r="J46" s="15" t="s">
        <v>36</v>
      </c>
      <c r="K46" s="19">
        <v>45752</v>
      </c>
      <c r="L46" s="15" t="s">
        <v>37</v>
      </c>
      <c r="M46" s="20"/>
    </row>
    <row r="47" spans="1:13" ht="50.4">
      <c r="A47" s="13" t="s">
        <v>450</v>
      </c>
      <c r="B47" s="14" t="s">
        <v>451</v>
      </c>
      <c r="C47" s="13" t="s">
        <v>452</v>
      </c>
      <c r="D47" s="2" t="s">
        <v>445</v>
      </c>
      <c r="E47" s="14" t="s">
        <v>453</v>
      </c>
      <c r="F47" s="14" t="s">
        <v>453</v>
      </c>
      <c r="G47" s="15" t="s">
        <v>36</v>
      </c>
      <c r="H47" s="16">
        <v>45750</v>
      </c>
      <c r="I47" s="15" t="s">
        <v>37</v>
      </c>
      <c r="J47" s="15" t="s">
        <v>36</v>
      </c>
      <c r="K47" s="19">
        <v>45752</v>
      </c>
      <c r="L47" s="15" t="s">
        <v>37</v>
      </c>
      <c r="M47" s="20"/>
    </row>
    <row r="48" spans="1:13" ht="67.2">
      <c r="A48" s="13" t="s">
        <v>454</v>
      </c>
      <c r="B48" s="14" t="s">
        <v>455</v>
      </c>
      <c r="C48" s="13" t="s">
        <v>456</v>
      </c>
      <c r="D48" s="2" t="s">
        <v>445</v>
      </c>
      <c r="E48" s="14" t="s">
        <v>457</v>
      </c>
      <c r="F48" s="14" t="s">
        <v>457</v>
      </c>
      <c r="G48" s="15" t="s">
        <v>36</v>
      </c>
      <c r="H48" s="16">
        <v>45750</v>
      </c>
      <c r="I48" s="15" t="s">
        <v>37</v>
      </c>
      <c r="J48" s="15" t="s">
        <v>36</v>
      </c>
      <c r="K48" s="19">
        <v>45752</v>
      </c>
      <c r="L48" s="15" t="s">
        <v>37</v>
      </c>
      <c r="M48" s="20"/>
    </row>
    <row r="49" spans="1:13" ht="67.2">
      <c r="A49" s="13" t="s">
        <v>458</v>
      </c>
      <c r="B49" s="14" t="s">
        <v>459</v>
      </c>
      <c r="C49" s="13" t="s">
        <v>460</v>
      </c>
      <c r="D49" s="2" t="s">
        <v>445</v>
      </c>
      <c r="E49" s="14" t="s">
        <v>461</v>
      </c>
      <c r="F49" s="14" t="s">
        <v>461</v>
      </c>
      <c r="G49" s="15" t="s">
        <v>36</v>
      </c>
      <c r="H49" s="16">
        <v>45750</v>
      </c>
      <c r="I49" s="15" t="s">
        <v>37</v>
      </c>
      <c r="J49" s="15" t="s">
        <v>36</v>
      </c>
      <c r="K49" s="19">
        <v>45752</v>
      </c>
      <c r="L49" s="15" t="s">
        <v>37</v>
      </c>
      <c r="M49" s="20"/>
    </row>
  </sheetData>
  <mergeCells count="14">
    <mergeCell ref="B1:F1"/>
    <mergeCell ref="B2:F2"/>
    <mergeCell ref="G24:L24"/>
    <mergeCell ref="G25:I25"/>
    <mergeCell ref="J25:L25"/>
    <mergeCell ref="A27:M27"/>
    <mergeCell ref="A37:M37"/>
    <mergeCell ref="A24:A26"/>
    <mergeCell ref="B24:B26"/>
    <mergeCell ref="C24:C26"/>
    <mergeCell ref="D24:D26"/>
    <mergeCell ref="E24:E26"/>
    <mergeCell ref="F24:F26"/>
    <mergeCell ref="M24:M26"/>
  </mergeCells>
  <dataValidations count="1">
    <dataValidation type="list" allowBlank="1" showErrorMessage="1" promptTitle="dfdf" sqref="G28:G36 G38:G49 J28:J36 J38:J49" xr:uid="{00000000-0002-0000-1100-000000000000}">
      <formula1>"Passed,Untested,Failed,Blocked"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Trường hợp kiểm thử</vt:lpstr>
      <vt:lpstr>Giỏ hàng</vt:lpstr>
      <vt:lpstr>Đặt bàn</vt:lpstr>
      <vt:lpstr>Order</vt:lpstr>
      <vt:lpstr>Lịch sử đặt hàng</vt:lpstr>
      <vt:lpstr>Danh sách bàn </vt:lpstr>
      <vt:lpstr>Thêm bàn</vt:lpstr>
      <vt:lpstr>Cập nhật bàn</vt:lpstr>
      <vt:lpstr>Danh sách đặt bàn</vt:lpstr>
      <vt:lpstr>Danh sách khuyến mãi</vt:lpstr>
      <vt:lpstr>Thêm khuyến mãi</vt:lpstr>
      <vt:lpstr>Danh sách danh mục</vt:lpstr>
      <vt:lpstr>Thống kê </vt:lpstr>
      <vt:lpstr>Danh sách kho </vt:lpstr>
      <vt:lpstr>Thêm nguyên liệu</vt:lpstr>
      <vt:lpstr>Cập nhật nguyên liệu</vt:lpstr>
      <vt:lpstr>Lọc tùy chọn sản phẩm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Huy Phạm Tuấn</cp:lastModifiedBy>
  <dcterms:created xsi:type="dcterms:W3CDTF">2021-04-26T08:47:00Z</dcterms:created>
  <dcterms:modified xsi:type="dcterms:W3CDTF">2025-11-25T13:32:35Z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2024-11-14T08:58:05Z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ed9d25fb-943b-47a7-96c4-91b974a6cf58</vt:lpwstr>
  </property>
  <property fmtid="{D5CDD505-2E9C-101B-9397-08002B2CF9AE}" pid="8" name="MSIP_Label_defa4170-0d19-0005-0004-bc88714345d2_ContentBits">
    <vt:lpwstr>0</vt:lpwstr>
  </property>
  <property fmtid="{D5CDD505-2E9C-101B-9397-08002B2CF9AE}" pid="9" name="ICV">
    <vt:lpwstr>45212A1734714742A01B708CF92E7FE0_12</vt:lpwstr>
  </property>
  <property fmtid="{D5CDD505-2E9C-101B-9397-08002B2CF9AE}" pid="10" name="KSOProductBuildVer">
    <vt:lpwstr>1033-12.2.0.21179</vt:lpwstr>
  </property>
</Properties>
</file>