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\do an tot nghiep\"/>
    </mc:Choice>
  </mc:AlternateContent>
  <xr:revisionPtr revIDLastSave="0" documentId="13_ncr:1_{C8728F6F-B89B-4513-A792-2F4679C009B3}" xr6:coauthVersionLast="47" xr6:coauthVersionMax="47" xr10:uidLastSave="{00000000-0000-0000-0000-000000000000}"/>
  <bookViews>
    <workbookView xWindow="-108" yWindow="-108" windowWidth="23256" windowHeight="12576" firstSheet="9" activeTab="13" xr2:uid="{00000000-000D-0000-FFFF-FFFF00000000}"/>
  </bookViews>
  <sheets>
    <sheet name="Trường hợp kiểm thử" sheetId="17" r:id="rId1"/>
    <sheet name="Quản lý giỏ hàng" sheetId="4" r:id="rId2"/>
    <sheet name="Thanh toán" sheetId="5" r:id="rId3"/>
    <sheet name="Thanh Toán Vnpay" sheetId="16" r:id="rId4"/>
    <sheet name="Quản lý đơn hàng cá nhân" sheetId="6" r:id="rId5"/>
    <sheet name="Quản lý danh mục sản phẩm" sheetId="7" r:id="rId6"/>
    <sheet name="Thêm mới sản phẩm" sheetId="9" r:id="rId7"/>
    <sheet name="Xem chi tiết sản phẩm" sheetId="10" r:id="rId8"/>
    <sheet name="Chỉnh sửa sản phẩm" sheetId="12" r:id="rId9"/>
    <sheet name="Xóa sản phẩm" sheetId="13" r:id="rId10"/>
    <sheet name="Quản lý đơn hàng" sheetId="8" r:id="rId11"/>
    <sheet name="Xem đơn hàng" sheetId="11" r:id="rId12"/>
    <sheet name="Chỉnh sửa đơn hàng" sheetId="14" r:id="rId13"/>
    <sheet name="Xóa đơn hàng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7" l="1"/>
  <c r="F5" i="16" l="1"/>
  <c r="E5" i="16"/>
  <c r="D5" i="16"/>
  <c r="E4" i="16"/>
  <c r="D4" i="16"/>
  <c r="E5" i="15" l="1"/>
  <c r="D5" i="15"/>
  <c r="E4" i="15"/>
  <c r="D4" i="15"/>
  <c r="E5" i="14"/>
  <c r="D5" i="14"/>
  <c r="E4" i="14"/>
  <c r="D4" i="14"/>
  <c r="F5" i="13"/>
  <c r="E5" i="13"/>
  <c r="D5" i="13"/>
  <c r="E4" i="13"/>
  <c r="D4" i="13"/>
  <c r="F5" i="12"/>
  <c r="E5" i="12"/>
  <c r="D5" i="12"/>
  <c r="E4" i="12"/>
  <c r="D4" i="12"/>
  <c r="F5" i="11" l="1"/>
  <c r="E5" i="11"/>
  <c r="D5" i="11"/>
  <c r="E4" i="11"/>
  <c r="D4" i="11"/>
  <c r="F5" i="10"/>
  <c r="E5" i="10"/>
  <c r="D5" i="10"/>
  <c r="E4" i="10"/>
  <c r="D4" i="10"/>
  <c r="F5" i="9"/>
  <c r="E5" i="9"/>
  <c r="D5" i="9"/>
  <c r="E4" i="9"/>
  <c r="D4" i="9"/>
  <c r="F5" i="8" l="1"/>
  <c r="E5" i="8"/>
  <c r="D5" i="8"/>
  <c r="E4" i="8"/>
  <c r="D4" i="8"/>
  <c r="F5" i="7" l="1"/>
  <c r="E5" i="7"/>
  <c r="D5" i="7"/>
  <c r="E4" i="7"/>
  <c r="D4" i="7"/>
  <c r="E5" i="6" l="1"/>
  <c r="D5" i="6"/>
  <c r="E4" i="6"/>
  <c r="D4" i="6"/>
  <c r="E5" i="5"/>
  <c r="D5" i="5"/>
  <c r="E4" i="5"/>
  <c r="D4" i="5"/>
  <c r="F5" i="4"/>
  <c r="E5" i="4"/>
  <c r="D5" i="4"/>
  <c r="F4" i="4"/>
  <c r="E4" i="4"/>
  <c r="D4" i="4"/>
</calcChain>
</file>

<file path=xl/sharedStrings.xml><?xml version="1.0" encoding="utf-8"?>
<sst xmlns="http://schemas.openxmlformats.org/spreadsheetml/2006/main" count="1752" uniqueCount="532">
  <si>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</si>
  <si>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</si>
  <si>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</si>
  <si>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</si>
  <si>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</si>
  <si>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</si>
  <si>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</si>
  <si>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</si>
  <si>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</si>
  <si>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</si>
  <si>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Mô tả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</si>
  <si>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</si>
  <si>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</si>
  <si>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</si>
  <si>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</si>
  <si>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</si>
  <si>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</si>
  <si>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</si>
  <si>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</si>
  <si>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</si>
  <si>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</si>
  <si>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</si>
  <si>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Đổi mât khẩu</t>
  </si>
  <si>
    <t>FUNCTION_SHOW Đổi mật khẩu</t>
  </si>
  <si>
    <t>Mạnh Hoàng</t>
  </si>
  <si>
    <t>Quản lý giỏ hàng</t>
  </si>
  <si>
    <t>GUI-GH1</t>
  </si>
  <si>
    <t>GUI-GH2</t>
  </si>
  <si>
    <t>GUI-GH3</t>
  </si>
  <si>
    <t>GUI-GH4</t>
  </si>
  <si>
    <t>Kiểm tra hiển thị tên và giá sản phẩm.</t>
  </si>
  <si>
    <t>Kiểm tra hiển thị nút Apply Coupon và Coupon Code Box.</t>
  </si>
  <si>
    <t>Kiểm tra hiển thị bảng Cart Total chi tiết.</t>
  </si>
  <si>
    <t>Kiểm tra nút Proceed to checkout.</t>
  </si>
  <si>
    <t>Giỏ hàng có sản phẩm.</t>
  </si>
  <si>
    <t xml:space="preserve">Tên sản phẩm, hình ảnh và đơn giá phải hiển thị chính xác và rõ ràng.
</t>
  </si>
  <si>
    <t>Nút "Apply Coupon" và ô nhập mã (Enter code) phải hiển thị đúng vị trí.</t>
  </si>
  <si>
    <t>FUNC-GH1</t>
  </si>
  <si>
    <t>FUNC-GH2</t>
  </si>
  <si>
    <t>FUNC-GH3</t>
  </si>
  <si>
    <t>FUNC-GH4</t>
  </si>
  <si>
    <t>FUNC-GH5</t>
  </si>
  <si>
    <t>Kiểm tra chức năng Tăng số lượng và cập nhật tổng tiền.</t>
  </si>
  <si>
    <t xml:space="preserve">Click nút "+" (tăng số lượng) của sản phẩm </t>
  </si>
  <si>
    <t>Giỏ hàng có sản phẩm</t>
  </si>
  <si>
    <t>Số lượng tăng thêm 1. Subtotal và Total được cập nhật chính xác dựa trên số lượng mới.</t>
  </si>
  <si>
    <t>Kiểm tra chức năng Giảm số lượng và cập nhật tổng tiền</t>
  </si>
  <si>
    <t xml:space="preserve">Click nút "-" (giảm số lượng) của sản phẩm </t>
  </si>
  <si>
    <t>Giỏ hàng có sản phẩm và
sản phẩm phải lơn hơn 1</t>
  </si>
  <si>
    <t>Số lượng giảm đi 1. Subtotal và Total được cập nhật chính xác dựa trên số lượng mới.</t>
  </si>
  <si>
    <t>Kiểm tra chức năng Xóa sản phẩm và cập nhật tổng tiền.</t>
  </si>
  <si>
    <t>Click nút "Xóa" bên cạnh sản phẩm</t>
  </si>
  <si>
    <t>Sản phẩm đó bị xóa khỏi danh sách. Total được trừ đi tổng tiền của sản phẩm đó</t>
  </si>
  <si>
    <t>Kiểm tra điều kiện giỏ hàng rỗng khi nhấn Checkout</t>
  </si>
  <si>
    <t xml:space="preserve">1. Xóa tất cả sản phẩm khỏi giỏ hàng
2. Click "Proceed to checkout".
</t>
  </si>
  <si>
    <t>Để trống giỏ hàng</t>
  </si>
  <si>
    <t>Nút Checkout có thể bị vô hiệu hóa hoặc hệ thống hiển thị thông báo yêu cầu thêm sản phẩm</t>
  </si>
  <si>
    <t>Kiểm tra chuyển hướng khi nhấn Checkout.</t>
  </si>
  <si>
    <t>Click nút "Proceed to checkout"</t>
  </si>
  <si>
    <t>Người dùng được chuyển hướng đến trang Thanh toán (Checkout).</t>
  </si>
  <si>
    <t>Thanh Toán</t>
  </si>
  <si>
    <t>GUI-TT1</t>
  </si>
  <si>
    <t>GUI-TT2</t>
  </si>
  <si>
    <t>GUI-TT3</t>
  </si>
  <si>
    <t>GUI-TT4</t>
  </si>
  <si>
    <t>Kiểm tra hiển thị các trường nhập liệu bắt buộc</t>
  </si>
  <si>
    <t>Kiểm tra hiển thị phần Your Order</t>
  </si>
  <si>
    <t>Kiểm tra hiển thị các Phương thức thanh toán</t>
  </si>
  <si>
    <t>Kiểm tra nút Place Order</t>
  </si>
  <si>
    <t>Mở trang Thanh toán</t>
  </si>
  <si>
    <t>1. Mở trang Thanh toán
2. Giỏ hàng có sản phẩm</t>
  </si>
  <si>
    <t xml:space="preserve">Tất cả các trường bắt buộc (có dấu *) phải hiển thị rõ ràng và có label đúng
</t>
  </si>
  <si>
    <t>Phần "Your Order" hiển thị danh sách sản phẩm, Subtotal, Shipping, và Total chính xác</t>
  </si>
  <si>
    <t xml:space="preserve">Các tùy chọn thanh toán (COD, Direct bank transfer) hiển thị dưới dạng radio button và có thể chọn được
</t>
  </si>
  <si>
    <t>FUNC-TT1</t>
  </si>
  <si>
    <t>FUNC-TT2</t>
  </si>
  <si>
    <t>FUNC-TT3</t>
  </si>
  <si>
    <t>FUNC-TT4</t>
  </si>
  <si>
    <t>FUNC-TT5</t>
  </si>
  <si>
    <t>Kiểm tra đặt hàng thành công với thông tin hợp lệ.</t>
  </si>
  <si>
    <t>1. Nhập đầy đủ và chính xác tất cả các trường bắt buộc
2. Chọn một phương thức thanh toán
3. Click "Place Order"</t>
  </si>
  <si>
    <t>Ở trang thanh toán</t>
  </si>
  <si>
    <t>Đơn hàng được tạo thành công. Hệ thống chuyển hướng đến trang Order Success hoặc hiển thị thông báo thành công.</t>
  </si>
  <si>
    <t>Kiểm tra xử lý lỗi khi thiếu trường bắt buộc</t>
  </si>
  <si>
    <t>1. Bỏ trống trường "First Name"
2. Nhập đầy đủ các trường khác
3. Click "Place Order"</t>
  </si>
  <si>
    <t>Kiểm tra xử lý lỗi khi Email sai định dạng</t>
  </si>
  <si>
    <t>1. Nhập email sai định dạng
2. Nhập đầy đủ các trường khác
3. Click "Place Order"</t>
  </si>
  <si>
    <t>Kiểm tra chức năng chọn Thanh toán khi nhận hàng (COD)</t>
  </si>
  <si>
    <t>1. Click chọn radio button "Cash on delivery (COD)"
2. Thực hiện đặt hàng thành công</t>
  </si>
  <si>
    <t>Đơn hàng được tạo với phương thức thanh toán là COD.</t>
  </si>
  <si>
    <t>Hệ thống hiển thị thông báo lỗi yêu cầu điền "First Name" và ngăn chặn việc đặt hàng.</t>
  </si>
  <si>
    <t>Hệ thống hiển thị thông báo lỗi yêu cầu định dạng email hợp lệ.</t>
  </si>
  <si>
    <t>Kiểm tra chức năng Order notes</t>
  </si>
  <si>
    <t>1. Nhập ghi chú dài vào ô "Order notes
2. Thực hiện đặt hàng thành công</t>
  </si>
  <si>
    <t>Ghi chú được lưu trữ thành công và hiển thị trong chi tiết đơn hàng.</t>
  </si>
  <si>
    <t>Quản lý đơn hàng cá nhân</t>
  </si>
  <si>
    <t>GUI-QLDH1</t>
  </si>
  <si>
    <t>GUI-QLDH2</t>
  </si>
  <si>
    <t>GUI-QLDH3</t>
  </si>
  <si>
    <t>GUI-QLDH4</t>
  </si>
  <si>
    <t>Kiểm tra hiển thị Bộ lọc và Tìm kiếm.</t>
  </si>
  <si>
    <t>Kiểm tra hiển thị Danh sách đơn hàng.</t>
  </si>
  <si>
    <t>Kiểm tra hiển thị Trạng thái đơn hàng.</t>
  </si>
  <si>
    <t>Kiểm tra nút "View Details".</t>
  </si>
  <si>
    <t>Người dùng đã đăng nhập.</t>
  </si>
  <si>
    <t>Có ít nhất 3 đơn hàng.</t>
  </si>
  <si>
    <t>Danh sách đơn hàng hiển thị các cột: ORDER, DATE, STATUS, TOTAL, ACTIONS.</t>
  </si>
  <si>
    <t>Có đơn hàng ở trạng thái Pending, Cancelled.</t>
  </si>
  <si>
    <t>Có đơn hàng.</t>
  </si>
  <si>
    <t>Nút "View Details" hiển thị rõ ràng bên cạnh mỗi đơn hàng và có trạng thái enable.</t>
  </si>
  <si>
    <t>Trạng thái (ví dụ: Pending, Cancelled) hiển thị bằng màu sắc khác nhau để dễ phân biệt.</t>
  </si>
  <si>
    <t>FUNC-QLDH1</t>
  </si>
  <si>
    <t>FUNC-QLDH2</t>
  </si>
  <si>
    <t>FUNC-QLDH3</t>
  </si>
  <si>
    <t>FUNC-QLDH4</t>
  </si>
  <si>
    <t>FUNC-QLDH5</t>
  </si>
  <si>
    <t>FUNC-QLDH6</t>
  </si>
  <si>
    <t>Kiểm tra Lọc theo Order Status</t>
  </si>
  <si>
    <t>1. Chọn "Pending" trong bộ lọc Order Status
2. Click nút Lọc/Áp dụng (nếu có) hoặc đợi hệ thống tự cập nhật</t>
  </si>
  <si>
    <t>Có đơn hàng Pending và Cancelled.</t>
  </si>
  <si>
    <t>Danh sách chỉ hiển thị các đơn hàng có trạng thái Pending.</t>
  </si>
  <si>
    <t>Kiểm tra Lọc theo Payment Status</t>
  </si>
  <si>
    <t>1. Chọn "Paid" trong bộ lọc Payment Status
2. Click nút Lọc/Áp dụng</t>
  </si>
  <si>
    <t>Có đơn hàng Paid và Unpaid</t>
  </si>
  <si>
    <t>Danh sách chỉ hiển thị các đơn hàng có trạng thái thanh toán là Paid</t>
  </si>
  <si>
    <t>Kiểm tra chức năng "Clear Filters"</t>
  </si>
  <si>
    <t>1. Áp dụng bất kỳ bộ lọc nào
2. Click nút "Clear Filters"</t>
  </si>
  <si>
    <t>Đang áp dụng ít nhất 1 bộ lọc.</t>
  </si>
  <si>
    <t>Tất cả các bộ lọc được đặt lại về giá trị mặc định ("All"). Danh sách hiển thị lại tất cả đơn hàng.</t>
  </si>
  <si>
    <t>Kiểm tra chuyển hướng khi click "View Details"</t>
  </si>
  <si>
    <t>Click nút "View Details" của một đơn hàng bất kỳ</t>
  </si>
  <si>
    <t>Hệ thống chuyển hướng người dùng đến trang Chi tiết Đơn hàng</t>
  </si>
  <si>
    <t>Kiểm tra hiển thị thông tin Billing và Shipping.</t>
  </si>
  <si>
    <t>Mở trang Chi tiết Đơn hàng.</t>
  </si>
  <si>
    <t>Hiển thị đầy đủ thông tin: Tên, Email, Phone, Địa chỉ nhận hàng, và Ghi chú (Note) của khách hàng.</t>
  </si>
  <si>
    <t>Kiểm tra Tiến trình đơn hàng</t>
  </si>
  <si>
    <t>Đơn hàng đang ở trạng thái Processing/Shipping/Delivered.</t>
  </si>
  <si>
    <t>Thanh tiến trình (Order received -&gt; Processing -&gt; Shipping -&gt; Delivered) hiển thị chính xác vị trí và trạng thái hiện tại của đơn hàng.</t>
  </si>
  <si>
    <t>FUNC-QLDH7</t>
  </si>
  <si>
    <t>FUNC-QLDH8</t>
  </si>
  <si>
    <t>FUNC-QLDH9</t>
  </si>
  <si>
    <t>Kiểm tra chức năng Hủy đơn hàng</t>
  </si>
  <si>
    <t>1. Click nút "Cancel Order"
2. Xác nhận hủy</t>
  </si>
  <si>
    <t>Đơn hàng đang ở trạng thái được phép hủy</t>
  </si>
  <si>
    <t>Trạng thái đơn hàng chuyển thành Cancelled. Nút "Cancel Order" biến mất/bị vô hiệu hóa.</t>
  </si>
  <si>
    <t>Kiểm tra hiển thị Đơn hàng đã hủy.</t>
  </si>
  <si>
    <t>Mở chi tiết một đơn hàng đã hủy trước đó.</t>
  </si>
  <si>
    <t>Đơn hàng đã được hủy.</t>
  </si>
  <si>
    <t>Hiển thị rõ thông báo "This order has been cancelled on [date]" và trạng thái trong Order Summary là Cancelled.</t>
  </si>
  <si>
    <t>Kiểm tra hiển thị Danh sách sản phẩm.</t>
  </si>
  <si>
    <t>Thanh tiến trình (Order received -&gt; Processing -&gt; Shipping -&gt; Delivered) hiển thị chính xác vị trí và trạng thái hiện tại của đơn hàng.Danh sách hiển thị chi tiết: Tên sản phẩm, SKU, Giá, Số lượng (Quantity) và Tổng tiền (Subtotal) của từng mục.</t>
  </si>
  <si>
    <t>FUNC-QLDH10</t>
  </si>
  <si>
    <t>Kiểm tra nút "Back to List".</t>
  </si>
  <si>
    <t>Click vào nút "Back to List" ở góc trên bên phải.</t>
  </si>
  <si>
    <t>Hệ thống chuyển hướng người dùng quay lại trang Danh sách Đơn hàng (My Orders).</t>
  </si>
  <si>
    <t>Tên sản phẩm, hình ảnh và đơn giá phải hiển thị chính xác và rõ ràng.</t>
  </si>
  <si>
    <t>Passed</t>
  </si>
  <si>
    <t>Bảng tổng tiền phải hiển thị các mục Subtotal, Shipping, Discount (nếu có) và Total rõ ràng.</t>
  </si>
  <si>
    <t>Nút "Proceed to checkout" phải nổi bật, dễ thấy và có trạng thái enable.</t>
  </si>
  <si>
    <t>Nút Checkout bị vô hiệu hóa</t>
  </si>
  <si>
    <t>Tất cả các trường bắt buộc hiển thị rõ ràng và có label đúng</t>
  </si>
  <si>
    <t>Nút "Apply Coupon" và ô nhập mã (Enter code) hiển thị đúng vị trí.</t>
  </si>
  <si>
    <t>Bảng tổng tiền hiển thị các mục Subtotal, Shipping, Discount và Total rõ ràng.</t>
  </si>
  <si>
    <t>Nút "Proceed to checkout" nổi bật, dễ thấy và có trạng thái enable.</t>
  </si>
  <si>
    <t>Các tùy chọn thanh toán (COD, Direct bank transfer) hiển thị dưới dạng radio button và có thể chọn được</t>
  </si>
  <si>
    <t>Nút "Place Order" phải nổi bật, dễ thấy và có trạng thái enable</t>
  </si>
  <si>
    <t>Nút "Place Order" nổi bật, dễ thấy và có trạng thái enable</t>
  </si>
  <si>
    <t>Đơn hàng được tạo thành công. Hệ thống hiển thị thông báo thành công.</t>
  </si>
  <si>
    <t>Hệ thông thông báo "vui lòng điền vào trường này" phía dưới ô First Name</t>
  </si>
  <si>
    <t>Tất cả các trường bắt buộc (có dấu *) hiển thị rõ ràng và có label đúng</t>
  </si>
  <si>
    <t>Quản lý danh mục sản phẩm</t>
  </si>
  <si>
    <t>GUI_SHOW Quản lý danh mục sản phẩm</t>
  </si>
  <si>
    <t>FUNCTION_SHOW Quản lý danh mục sản phẩm</t>
  </si>
  <si>
    <t>Kiểm tra hiển thị nút Filter, Export, New Product</t>
  </si>
  <si>
    <t>Nút Filter, Export, New Product phải hiển thị đúng vị trí.</t>
  </si>
  <si>
    <t>Nút Filter, Export, New Product hiển thị đúng vị trí.</t>
  </si>
  <si>
    <t>Kiểm tra hiển thị danh sách thông tin sản phẩm.</t>
  </si>
  <si>
    <t xml:space="preserve">Các thông tin của sản phẩm phải hiển thị chính xác và rõ ràng.
</t>
  </si>
  <si>
    <t>Các thông tin của sản phẩm hiển thị chính xác và rõ ràng.</t>
  </si>
  <si>
    <t>Kiểm tra hiển thị các tùy chọn View, Edit, Delete ở các sản phẩm.</t>
  </si>
  <si>
    <t>Các tùy chọn View, Edit, Delete ở các sản phẩm phải được hiển thị rõ ràng.</t>
  </si>
  <si>
    <t>Các tùy chọn View, Edit, Delete ở các sản phẩm được hiển thị rõ ràng.</t>
  </si>
  <si>
    <t>GUI-DM1</t>
  </si>
  <si>
    <t>GUI-DM2</t>
  </si>
  <si>
    <t>GUI-DM3</t>
  </si>
  <si>
    <t>FUNC-DM1</t>
  </si>
  <si>
    <t>FUNC-DM2</t>
  </si>
  <si>
    <t>FUNC-DM3</t>
  </si>
  <si>
    <t>FUNC-DM4</t>
  </si>
  <si>
    <t>Xác thực trang đang hiển thị</t>
  </si>
  <si>
    <t>Đăng nhập thành công
vào hệ thống ở vai trò
admin</t>
  </si>
  <si>
    <t>1. Truy cập vào trang web
2. Nhấp vào
"Product"</t>
  </si>
  <si>
    <t>Hiển thị ở trang gồm có:
- Danh sách các sản phẩm
- Các nút Filter, Export, New Product
- Các tùy chọn View, Edit, Delete</t>
  </si>
  <si>
    <t>Lọc sản phẩm thất bại</t>
  </si>
  <si>
    <t>Hiển thị: No products found</t>
  </si>
  <si>
    <t>Lọc sản phẩm thành công</t>
  </si>
  <si>
    <t>Hiển thị sản phẩm: Ginger Kombucha</t>
  </si>
  <si>
    <t>1. Truy cập vào trang web.
2. Nhấp vào "Product".
3. Nhấp vào nút Export</t>
  </si>
  <si>
    <t>1. Truy cập vào trang web.
2. Nhấp vào "Product".
3. Nhấp vào nút Filter.
4. Nhập:
Category:
Produc type: Kombucha
Brand: VitaGreen
Stock: In stock</t>
  </si>
  <si>
    <t>1. Truy cập vào trang web.
2. Nhấp vào "Product".
3. Nhấp vào nút Filter.
4. Nhập:
Category:
Produc type: Kombucha
Brand: VitaGreen
Stock:Out of stock</t>
  </si>
  <si>
    <t>Hiển thị thông báo xuất file thành công</t>
  </si>
  <si>
    <t>Xuất thông tin sản phẩm sang file Excel</t>
  </si>
  <si>
    <t>Thêm mới sản phẩm thành công</t>
  </si>
  <si>
    <t>Hiển thị thông báo tạo mới thành công, chuyển hướng về trang quản lý</t>
  </si>
  <si>
    <t>Thêm mới sản phẩm trùng lặp sản phẩm có sẵn</t>
  </si>
  <si>
    <t>Hiển thị thông báo tạo mới thất bại</t>
  </si>
  <si>
    <t>Hủy thao tác thêm mới sản phẩm</t>
  </si>
  <si>
    <t>Chuyển hướng về trang quản lý</t>
  </si>
  <si>
    <t>Chỉnh sửa thông tin sản phẩm thành công</t>
  </si>
  <si>
    <t>Chỉnh sửa thông tin sản phẩm trùng lặp với sản phẩm đã có</t>
  </si>
  <si>
    <t>Chuyển hướng sang trang Edit Product, sau khi cập nhật thông báo thất bại</t>
  </si>
  <si>
    <t>Hủy thao tác chỉnh sửa thông tin sản phẩm</t>
  </si>
  <si>
    <t>Xóa sản phẩm</t>
  </si>
  <si>
    <t>Thông báo xóa sản phẩm thành công</t>
  </si>
  <si>
    <t>Hủy thao tác xóa sản phẩm</t>
  </si>
  <si>
    <t>1. Truy cập vào trang web.
2. Nhấp vào "Product".
3. Ở dòng sản phẩm cần xem chi tiết, chọn tùy chọn Delete tại cột Action
4. Nhấp vào nút Cancel</t>
  </si>
  <si>
    <t>Tắt hộp thoại xóa sản phẩm</t>
  </si>
  <si>
    <t>Minh Nhật</t>
  </si>
  <si>
    <t>Quản lý đơn hàng</t>
  </si>
  <si>
    <t>GUI_SHOW Quản lý đơn hàng</t>
  </si>
  <si>
    <t>FUNCTION_SHOW Quản lý đơn hàng</t>
  </si>
  <si>
    <t>Kiểm tra hiển thị danh sách thông tin đơn hàng.</t>
  </si>
  <si>
    <t>Nút Filter, Export phải hiển thị đúng vị trí.</t>
  </si>
  <si>
    <t xml:space="preserve">Các thông tin của đơn hàng phải hiển thị chính xác và rõ ràng.
</t>
  </si>
  <si>
    <t>Các thông tin của đơn hàng hiển thị chính xác và rõ ràng.</t>
  </si>
  <si>
    <t>Kiểm tra hiển thị nút Filter, Export</t>
  </si>
  <si>
    <t>Kiểm tra hiển thị các tùy chọn View, Edit, Delete ở các đơn hàng.</t>
  </si>
  <si>
    <t>Các tùy chọn View, Edit, Delete ở các đơn hàng phải được hiển thị rõ ràng.</t>
  </si>
  <si>
    <t>Các tùy chọn View, Edit, Delete ở các đơn hàng được hiển thị rõ ràng.</t>
  </si>
  <si>
    <t>Nút Filter, Export hiển thị đúng vị trí.</t>
  </si>
  <si>
    <t>1. Truy cập vào trang web
2. Nhấp vào
"Orders"</t>
  </si>
  <si>
    <t>Lọc đơn hàng thất bại</t>
  </si>
  <si>
    <t>Lọc đơn hàng thành công</t>
  </si>
  <si>
    <t>Xuất thông tin đơn hàng sang file Excel</t>
  </si>
  <si>
    <t>Xem chi tiết đơn hàng</t>
  </si>
  <si>
    <t>Chỉnh sửa thông tin đơn hàng thành công</t>
  </si>
  <si>
    <t>Xóa đơn hàng</t>
  </si>
  <si>
    <t>Thông báo xóa đơn hàng thành công</t>
  </si>
  <si>
    <t>Hủy thao tác xóa đơn hàng</t>
  </si>
  <si>
    <t>Tắt hộp thoại xóa đơn hàng</t>
  </si>
  <si>
    <t>Hiển thị ở trang gồm có:
- Danh sách các đơn hàng
- Các nút Filter, Export
- Các tùy chọn View, Edit, Delete</t>
  </si>
  <si>
    <t>1. Truy cập vào trang web.
2. Nhấp vào "Orders".
3. Nhấp vào nút Filter.
4. Nhập:
Payment Status: Pending
Order Status: Pending
5. Nhấp vào nút Apply Filters</t>
  </si>
  <si>
    <t>Hiển thị: No orders found</t>
  </si>
  <si>
    <t>1. Truy cập vào trang web.
2. Nhấp vào "Orders".
3. Nhấp vào nút Filter.
4. Nhập:
Payment Status: Paid
Order Status: Confirm
5. Nhấp vào nút Apply Filters</t>
  </si>
  <si>
    <t>Hiển thị đơn hàng</t>
  </si>
  <si>
    <t>1. Truy cập vào trang web.
2. Nhấp vào "Orders".
3. Nhấp vào nút Export</t>
  </si>
  <si>
    <t>1. Truy cập vào trang web.
2. Nhấp vào "Orders".
3. Ở dòng đơn hàng cần xem chi tiết, chọn tùy chọn View tại cột Action</t>
  </si>
  <si>
    <t>Chuyển hướng sang trang Order Details</t>
  </si>
  <si>
    <t>1. Truy cập vào trang web.
2. Nhấp vào "order".
3. Ở dòng đơn hàng cần xem chi tiết, chọn tùy chọn Edit tại cột Action
4. Tại Payment Status nhập Pending
5. Nhấp vào nút Save Changes</t>
  </si>
  <si>
    <t>Chuyển hướng sang trang Edit Order, sau khi cập nhật thông báo thành công</t>
  </si>
  <si>
    <t>1. Truy cập vào trang web.
2. Nhấp vào "Orders".
3. Ở dòng đơn hàng cần xem chi tiết, chọn tùy chọn Edit tại cột Action
4. Nhấp vào nút Cancel Orders</t>
  </si>
  <si>
    <t>Chuyển hướng sang trang Edit Order, sau khi hủy đơn đặt hàng thông báo thành công rồi chuyển hướng về lại trang quản lý</t>
  </si>
  <si>
    <t>Hủy thao tác với đơn hàng</t>
  </si>
  <si>
    <t>Hủy đơn đặt hàng</t>
  </si>
  <si>
    <t>1. Truy cập vào trang web.
2. Nhấp vào "Orders".
3. Ở dòng đơn hàng cần xem chi tiết, chọn tùy chọn Edit tại cột Action
4. Nhấp vào nút Back</t>
  </si>
  <si>
    <t>Chuyển hướng sang trang Edit Order, sau đó chuyển về lại trang quản lý</t>
  </si>
  <si>
    <t>1. Truy cập vào trang web.
2. Nhấp vào "Orders".
3. Ở dòng đơn hàng cần thao tác, chọn tùy chọn Delete tại cột Action
4. Nhấp vào nút Delete</t>
  </si>
  <si>
    <t>1. Truy cập vào trang web.
2. Nhấp vào "Orders".
3. Ở dòng đơn hàng cần xem chi tiết, chọn tùy chọn Delete tại cột Action
4. Nhấp vào nút Cancel</t>
  </si>
  <si>
    <t>Kiểm tra hiển thị các trường cần nhập.</t>
  </si>
  <si>
    <t>Kiểm tra hiển thị nút Discard, Save Product.</t>
  </si>
  <si>
    <t>Nút Discard, Save Product phải hiển thị đúng vị trí.</t>
  </si>
  <si>
    <t xml:space="preserve">Các tên trường và textbox tương ứng hiển thị chính xác và rõ ràng.
</t>
  </si>
  <si>
    <t>GUI-TM1</t>
  </si>
  <si>
    <t>GUI-TM2</t>
  </si>
  <si>
    <t>GUI-TM3</t>
  </si>
  <si>
    <t>FUNC-TM1</t>
  </si>
  <si>
    <t>FUNC-TM2</t>
  </si>
  <si>
    <t>FUNC-TM3</t>
  </si>
  <si>
    <t>FUNC-TM4</t>
  </si>
  <si>
    <t>FUNC-TM5</t>
  </si>
  <si>
    <t>FUNC-TM6</t>
  </si>
  <si>
    <t>FUNC-TM7</t>
  </si>
  <si>
    <t>FUNC-TM8</t>
  </si>
  <si>
    <t>FUNC-TM9</t>
  </si>
  <si>
    <t>FUNC-TM10</t>
  </si>
  <si>
    <t>FUNC-TM11</t>
  </si>
  <si>
    <t>FUNC-TM12</t>
  </si>
  <si>
    <t>Kiểm tra hiển thị các tùy chọn phần Attributes.</t>
  </si>
  <si>
    <t>Các tùy chọn phần Attributes phải được hiển thị đầy đủ, rõ ràng.</t>
  </si>
  <si>
    <t>Đăng nhập thành công vào hệ thống ở vai trò admin</t>
  </si>
  <si>
    <t>Các tên trường và textbox tương ứng phải hiển thị chính xác và rõ ràng.</t>
  </si>
  <si>
    <t>1. Truy cập vào trang web.
2. Nhấp vào
Product.
3. Nhấp vào nút New Product.</t>
  </si>
  <si>
    <t>Hiển thị ở trang gồm có:
- Các trường thông tin sản phẩm
- Các nút Discard, Save Product
- Các tùy chọn phần Attributes</t>
  </si>
  <si>
    <t>Thêm mới sản phẩm thất bại</t>
  </si>
  <si>
    <t>Hiển thị thông báo yêu cầu nhập trường còn trống</t>
  </si>
  <si>
    <t>Hiển thị thông báo yêu cầu chọn một mục tại trường còn trống</t>
  </si>
  <si>
    <t>1. Truy cập vào trang web.
2. Nhấp vào Product.
3. Nhấp vào nút New Product.
4. Nhập:
SKU: BEV-COCW-3L
Product Name: 100% Pure Coconut Water 3
Description:
Category: Beverages
Product Type: Coconut Water
Brand: PureHealth
Size: 500
Unit: ml
Cost Price: 40000
Selling Price: 50000
Attributes: Dairy-Free
Có ảnh.
5 Nhấp vào nút Save Product.</t>
  </si>
  <si>
    <t>1. Truy cập vào trang web.
2. Nhấp vào Product.
3. Nhấp vào nút New Product.
4. Nhập:
SKU: BEV-COCW-3L
Product Name: 
Description: Good
Category: Beverages
Product Type: Coconut Water
Brand: PureHealth
Size: 500
Unit: ml
Cost Price: 40000
Selling Price: 50000
Attributes: Dairy-Free
Có ảnh.
5 Nhấp vào nút Save Product.</t>
  </si>
  <si>
    <t>1. Truy cập vào trang web.
2. Nhấp vào Product.
3. Nhấp vào nút New Product.
4. Nhập:
SKU: 
Product Name: 100% Pure Coconut Water 3
Description: Good
Category: Beverages
Product Type: Coconut Water
Brand: PureHealth
Size: 500
Unit: ml
Cost Price: 40000
Selling Price: 50000
Attributes: Dairy-Free
Có ảnh.
5 Nhấp vào nút Save Product.</t>
  </si>
  <si>
    <t>1. Truy cập vào trang web.
2. Nhấp vào Product.
3. Nhấp vào nút New Product
4. Nhập:
SKU: BEV-COCW-2L
Product Name: 100% Pure Coconut Water 2
Description: Good
Category: Beverages
Product Type: Coconut Water
Brand: PureHealth
Size: 500
Unit: ml
Cost Price: 40000
Selling Price: 50000
Attributes: Dairy-Free
Có ảnh.
5 Nhấp vào nút Save Product.</t>
  </si>
  <si>
    <t>1. Truy cập vào trang web.
2. Nhấp vào Product.
3. Nhấp vào nút New Product.
4. Nhập:
SKU: BEV-COCW-2L
Product Name: 100% Pure Coconut Water 2
Description: Good
Category: Beverages
Product Type: Coconut Water
Brand: PureHealth
Size: 500
Unit: ml
Cost Price: 40000
Selling Price: 50000
Attributes: Dairy-Free
Có ảnh.
5 Nhấp vào nút Save Product.</t>
  </si>
  <si>
    <t>1. Truy cập vào trang web.
2. Nhấp vào Product.
3. Nhấp vào nút New Product.
4. Nhập:
SKU: BEV-COCW-3L
Product Name: 100% Pure Coconut Water 3
Description: Good
Category: 
Product Type: 
Brand: PureHealth
Size: 500
Unit: ml
Cost Price: 40000
Selling Price: 50000
Attributes: Dairy-Free
Có ảnh.
5 Nhấp vào nút Save Product.</t>
  </si>
  <si>
    <t>1. Truy cập vào trang web.
2. Nhấp vào Product.
3. Nhấp vào nút New Product.
4. Nhập:
SKU: BEV-COCW-3L
Product Name: 100% Pure Coconut Water 3
Description: Good
Category: Beverages
Product Type: 
Brand: PureHealth
Size: 500
Unit: ml
Cost Price: 40000
Selling Price: 50000
Attributes: Dairy-Free
Có ảnh.
5 Nhấp vào nút Save Product.</t>
  </si>
  <si>
    <t>Failed</t>
  </si>
  <si>
    <t>1. Truy cập vào trang web.
2. Nhấp vào Product.
3. Nhấp vào nút New Product.
4. Nhập:
SKU: BEV-COCW-3L
Product Name: 100% Pure Coconut Water 3
Description: Good
Category: Beverages
Product Type: Coconut Water
Brand: 
Size: 500
Unit: ml
Cost Price: 40000
Selling Price: 50000
Attributes: Dairy-Free
Có ảnh.
5 Nhấp vào nút Save Product.</t>
  </si>
  <si>
    <t>1. Truy cập vào trang web.
2. Nhấp vào Product.
3. Nhấp vào nút New Product.
4. Nhập:
SKU: BEV-COCW-3L
Product Name: 100% Pure Coconut Water 3
Description: Good
Category: Beverages
Product Type: Coconut Water
Brand: PureHealth
Size:
Unit: ml
Cost Price: 40000
Selling Price: 50000
Attributes: Dairy-Free
Có ảnh.
5 Nhấp vào nút Save Product.</t>
  </si>
  <si>
    <t>1. Truy cập vào trang web.
2. Nhấp vào Product.
3. Nhấp vào nút New Product.
4. Nhập:
SKU: BEV-COCW-3L
Product Name: 100% Pure Coconut Water 3
Description: Good
Category: Beverages
Product Type: Coconut Water
Brand: PureHealth
Size: 500
Unit: 
Cost Price: 40000
Selling Price: 50000
Attributes: Dairy-Free
Có ảnh.
5 Nhấp vào nút Save Product.</t>
  </si>
  <si>
    <t>Không hiển thị thông báo</t>
  </si>
  <si>
    <t>1. Truy cập vào trang web.
2. Nhấp vào Product.
3. Nhấp vào nút New Product.
4. Nhập:
SKU: BEV-COCW-3L
Product Name: 100% Pure Coconut Water 3
Description: Good
Category: Beverages
Product Type: Coconut Water
Brand: PureHealth
Size: 500
Unit: ml
Cost Price: 
Selling Price: 50000
Attributes: Dairy-Free
Có ảnh.
5 Nhấp vào nút Save Product.</t>
  </si>
  <si>
    <t>FUNC-TM13</t>
  </si>
  <si>
    <t>1. Truy cập vào trang web.
2. Nhấp vào Product.
3. Nhấp vào nút New Product.
4. Nhập:
SKU: BEV-COCW-3L
Product Name: 100% Pure Coconut Water 3
Description: Good
Category: Beverages
Product Type: Coconut Water
Brand: PureHealth
Size: 500
Unit: ml
Cost Price: 40000
Selling Price: 
Attributes: Dairy-Free
Có ảnh.
5 Nhấp vào nút Save Product.</t>
  </si>
  <si>
    <t>FUNC-TM14</t>
  </si>
  <si>
    <t>1. Truy cập vào trang web.
2. Nhấp vào Product.
3. Nhấp vào nút New Product.
4. Nhập:
SKU: BEV-COCW-3L
Product Name: 100% Pure Coconut Water 3
Description: Good
Category: Beverages
Product Type: Coconut Water
Brand: PureHealth
Size: 500
Unit: ml
Cost Price: 40000
Selling Price: 50000
Attributes: 
Có ảnh.
5 Nhấp vào nút Save Product.</t>
  </si>
  <si>
    <t>Hiển thị thông báo yêu cầu chọn một mục tại Attributes</t>
  </si>
  <si>
    <t>1. Truy cập vào trang web.
2. Nhấp vào Product.
3. Nhấp vào nút New Product.
4. Nhập:
SKU: BEV-COCW-3L
Product Name: 100% Pure Coconut Water 3
Description: Good
Category: Beverages
Product Type: Coconut Water
Brand: PureHealth
Size: 500
Unit: ml
Cost Price: 40000
Selling Price: 50000
Attributes: Dairy-Free
Không có ảnh.
5 Nhấp vào nút Save Product.</t>
  </si>
  <si>
    <t>Hiển thị thông báo yêu cầu chọn ảnh sản phẩm</t>
  </si>
  <si>
    <t>Không hiển thị thông báo, chuyển hướng về trang quản lý, không tải được danh sách sản phẩm</t>
  </si>
  <si>
    <t>FUNC-TM15</t>
  </si>
  <si>
    <t>1. Truy cập vào trang web.
2. Nhấp vào "Product".
3. Nhấp vào nút New Product
4. Nhấp vào nút Discard</t>
  </si>
  <si>
    <t>FUNC-TM16</t>
  </si>
  <si>
    <t>1. Truy cập vào trang web.
2. Nhấp vào Product.
3. Ở sản phẩm muốn thao tác, nhấp vào tùy chọn View tại cột Action.</t>
  </si>
  <si>
    <t>Hiển thị ở trang gồm có:
- Thông tin của sản phẩm
- Nút Back to List.</t>
  </si>
  <si>
    <t>1. Truy cập vào trang web.
2. Nhấp vào Product.
3. Ở sản phẩm muốn thao tác, nhấp vào tùy chọn Edit tại cột Action.</t>
  </si>
  <si>
    <t>Hiển thị ở trang gồm có:
- Thông tin của sản phẩm
- Nút Discard Changes, Save Changes.</t>
  </si>
  <si>
    <t>Thêm mới sản phẩm</t>
  </si>
  <si>
    <t>GUI_SHOW Thêm mới sản phẩm</t>
  </si>
  <si>
    <t>FUNCTION_SHOW Thêm mới sản phẩm</t>
  </si>
  <si>
    <t>Thông báo chỉnh sửa thành công, chuyển hướng về lại trang Product</t>
  </si>
  <si>
    <t>1. Truy cập vào trang web.
2. Nhấp vào Product.
3. Ở sản phẩm 100% Pure Coconut Water 4, nhấp vào tùy chọn Edit tại cột Action
4. Chỉnh sửa trường SKU thành BEV-COCW-L4
5. Nhấp vào nút Save Changes</t>
  </si>
  <si>
    <t>Chỉnh sửa thông tin sản phẩm thất bại</t>
  </si>
  <si>
    <t>1. Truy cập vào trang web.
2. Nhấp vào Product.
3. Ở sản phẩm 100% Pure Coconut Water 4, nhấp vào tùy chọn Edit tại cột Action
4. Xóa trường SKU 
5. Nhấp vào nút Save Changes</t>
  </si>
  <si>
    <t>Thông báo nhập trường còn trống</t>
  </si>
  <si>
    <t>1. Truy cập vào trang web.
2. Nhấp vào Product.
3. Ở sản phẩm 100% Pure Coconut Water 4, nhấp vào tùy chọn Edit tại cột Action
4. Xóa trường Product Name
5. Nhấp vào nút Save Changes</t>
  </si>
  <si>
    <t>1. Truy cập vào trang web.
2. Nhấp vào Product.
3. Ở sản phẩm 100% Pure Coconut Water 4, nhấp vào tùy chọn Edit tại cột Action
4. Xóa trường Description
5. Nhấp vào nút Save Changes</t>
  </si>
  <si>
    <t>1. Truy cập vào trang web.
2. Nhấp vào Product.
3. Ở sản phẩm 100% Pure Coconut Water 4, nhấp vào tùy chọn Edit tại cột Action
4. Chỉnh sửa trường Brand thành FitChoice
5. Nhấp vào nút Save Changes</t>
  </si>
  <si>
    <t>1. Truy cập vào trang web.
2. Nhấp vào Product.
3. Ở sản phẩm 100% Pure Coconut Water 4, nhấp vào tùy chọn Edit tại cột Action
4. Xóa trường Size
5. Nhấp vào nút Save Changes</t>
  </si>
  <si>
    <t>1. Truy cập vào trang web.
2. Nhấp vào Product.
3. Ở sản phẩm 100% Pure Coconut Water 4, nhấp vào tùy chọn Edit tại cột Action
4. Xóa trường Unit
5. Nhấp vào nút Save Changes</t>
  </si>
  <si>
    <t>1. Truy cập vào trang web.
2. Nhấp vào Product.
3. Ở sản phẩm 100% Pure Coconut Water 4, nhấp vào tùy chọn Edit tại cột Action
4. Xóa trường Cost Price
5. Nhấp vào nút Save Changes</t>
  </si>
  <si>
    <t>1. Truy cập vào trang web.
2. Nhấp vào Product.
3. Ở sản phẩm 100% Pure Coconut Water 4, nhấp vào tùy chọn Edit tại cột Action
4. Xóa trường Sell Price
5. Nhấp vào nút Save Changes</t>
  </si>
  <si>
    <t>1. Truy cập vào trang web.
2. Nhấp vào Product.
3. Ở sản phẩm 100% Pure Coconut Water 4, nhấp vào tùy chọn Edit tại cột Action
4. Bỏ tick phần Attributes
5. Nhấp vào nút Save Changes</t>
  </si>
  <si>
    <t>1. Truy cập vào trang web.
2. Nhấp vào Product.
3. Ở sản phẩm 100% Pure Coconut Water 4, nhấp vào tùy chọn Edit tại cột Action
4. Xóa ảnh
5. Nhấp vào nút Save Changes</t>
  </si>
  <si>
    <t>1. Truy cập vào trang web.
2. Nhấp vào Product.
3. Ở sản phẩm 100% Pure Coconut Water 4, nhấp vào tùy chọn Edit tại cột Action
4. Tại Product Name nhập 100% Pure Coconut Water 4
5. Nhấp vào nút Save Changes</t>
  </si>
  <si>
    <t>1. Truy cập vào trang web.
2. Nhấp vào Product.
3. Ở sản phẩm 100% Pure Coconut Water 4, nhấp vào tùy chọn Edit tại cột Action
4. Nhấp vào nút Discard Changes</t>
  </si>
  <si>
    <t>1. Truy cập vào trang web.
2. Nhấp vào Product.
3. Ở sản phẩm 100% Pure Coconut Water 4, nhấp vào tùy chọn Delete tại cột Action
4. Nhấp vào nút Delete</t>
  </si>
  <si>
    <t>Chuyển hướng về lại trang Product</t>
  </si>
  <si>
    <t>Kiểm tra hiển các trường thông tin sản phẩm thông tin sản phẩm.</t>
  </si>
  <si>
    <t>GUI-DH1</t>
  </si>
  <si>
    <t>GUI-DH2</t>
  </si>
  <si>
    <t>GUI-DH3</t>
  </si>
  <si>
    <t>FUNC-DH1</t>
  </si>
  <si>
    <t>FUNC-DH2</t>
  </si>
  <si>
    <t>FUNC-DH3</t>
  </si>
  <si>
    <t>FUNC-DH4</t>
  </si>
  <si>
    <t>FUNC-DH5</t>
  </si>
  <si>
    <t>FUNC-DH6</t>
  </si>
  <si>
    <t>FUNC-DH7</t>
  </si>
  <si>
    <t>FUNC-DH8</t>
  </si>
  <si>
    <t>1. Truy cập vào trang web
2. Nhấp vào Orders
3. Tại order muốn xem chi tiết, nhấp vào tùy chọn View ở cột Action</t>
  </si>
  <si>
    <t>Hiển thị ở trang gồm có:
- Thông tin đơn hàng
- Các nút Print, Edit</t>
  </si>
  <si>
    <t>Hiển thị ở trang gồm có:
- Thông tin đơn hàng
- Các nút Back, Save Changes, Cancel Order</t>
  </si>
  <si>
    <t>In thông tin đơn hàng</t>
  </si>
  <si>
    <t>1. Truy cập vào trang web
2. Nhấp vào Orders
3. Tại order muốn xem chi tiết, nhấp vào tùy chọn View ở cột Action
4. Nhấp vào nút Print</t>
  </si>
  <si>
    <t xml:space="preserve">Hiển thị giao diện in </t>
  </si>
  <si>
    <t>Kiểm tra hiển thị nút Back To List</t>
  </si>
  <si>
    <t>Nút Back To List phải hiển thị đúng vị trí.</t>
  </si>
  <si>
    <t>Kiểm tra nút Back to List</t>
  </si>
  <si>
    <t>1. Truy cập vào trang web.
2. Nhấp vào Product.
3. Ở sản phẩm muốn thao tác, nhấp vào tùy chọn View tại cột Action.
4. Nhấp vào nút Back to List</t>
  </si>
  <si>
    <t>Kiểm tra hiển thị nút Discard Changes, Save Changes</t>
  </si>
  <si>
    <t>Nút Discard Changes, Save Changes phải hiển thị đúng vị trí.</t>
  </si>
  <si>
    <t>Chỉnh sửasản phẩm</t>
  </si>
  <si>
    <t>GUI_SHOW Chỉnh sửasản phẩm</t>
  </si>
  <si>
    <t>FUNCTION_SHOW Chỉnh sửasản phẩm</t>
  </si>
  <si>
    <t>Kiểm tra hiển thị nút Cancel, Delete</t>
  </si>
  <si>
    <t>Nút Cancel, Delete phải hiển thị đúng vị trí.</t>
  </si>
  <si>
    <t>GUI_SHOW Xóa sản phẩm</t>
  </si>
  <si>
    <t>FUNCTION_SHOW Xóa sản phẩm</t>
  </si>
  <si>
    <t>Xóa  sản phẩm</t>
  </si>
  <si>
    <t>Thông báo Xóa  sản phẩm thành công</t>
  </si>
  <si>
    <t>Hủy thao tác Xóa  sản phẩm</t>
  </si>
  <si>
    <t>Tắt hộp thoại Xóa  sản phẩm</t>
  </si>
  <si>
    <t>Xác thực hộp thoại đang hiển thị</t>
  </si>
  <si>
    <t>1. Truy cập vào trang web.
2. Nhấp vào Product.
3. Ở sản phẩm muốn thao tác, nhấp vào tùy chọn Delete tại cột Action.</t>
  </si>
  <si>
    <t>Hiển thị ở hộp thoại gồm có:
- Thông báo xóa sản phẩm
- Nút Cancel, Delete</t>
  </si>
  <si>
    <t>XEMSPsản phẩm</t>
  </si>
  <si>
    <t>GUI-XEMSP1</t>
  </si>
  <si>
    <t>GUI-XEMSP2</t>
  </si>
  <si>
    <t>FUNC-XEMSP1</t>
  </si>
  <si>
    <t>FUNC-XEMSP2</t>
  </si>
  <si>
    <t>FUNCTION_SHOW Xem sản phẩm</t>
  </si>
  <si>
    <t>GUI_SHOW Xem sản phẩm</t>
  </si>
  <si>
    <t>GUI-CSSP1</t>
  </si>
  <si>
    <t>GUI-CSSP2</t>
  </si>
  <si>
    <t>FUNC-CSSP1</t>
  </si>
  <si>
    <t>FUNC-CSSP2</t>
  </si>
  <si>
    <t>FUNC-CSSP3</t>
  </si>
  <si>
    <t>FUNC-CSSP4</t>
  </si>
  <si>
    <t>FUNC-CSSP5</t>
  </si>
  <si>
    <t>FUNC-CSSP6</t>
  </si>
  <si>
    <t>FUNC-CSSP7</t>
  </si>
  <si>
    <t>FUNC-CSSP8</t>
  </si>
  <si>
    <t>FUNC-CSSP9</t>
  </si>
  <si>
    <t>FUNC-CSSP10</t>
  </si>
  <si>
    <t>FUNC-CSSP11</t>
  </si>
  <si>
    <t>FUNC-CSSP12</t>
  </si>
  <si>
    <t>FUNC-CSSP13</t>
  </si>
  <si>
    <t>FUNC-CSSP14</t>
  </si>
  <si>
    <t>GUI-XOASP1</t>
  </si>
  <si>
    <t>FUNC-XOASP1</t>
  </si>
  <si>
    <t>FUNC-XOASP2</t>
  </si>
  <si>
    <t>FUNC-XOASP3</t>
  </si>
  <si>
    <t>Kiểm tra hiển thị nút Print, Edit</t>
  </si>
  <si>
    <t>Nút Print, Edit phải hiển thị đúng vị trí.</t>
  </si>
  <si>
    <t>Xem đơn hàng</t>
  </si>
  <si>
    <t>GUI_SHOW Xem đơn hàng</t>
  </si>
  <si>
    <t>FUNCTION_SHOW Xem đơn hàng</t>
  </si>
  <si>
    <t>GUI-XEMDH1</t>
  </si>
  <si>
    <t>GUI-XEMDH2</t>
  </si>
  <si>
    <t>FUNC-XEMDH1</t>
  </si>
  <si>
    <t>FUNC-XEMDH2</t>
  </si>
  <si>
    <t>Kiểm tra nút Edit</t>
  </si>
  <si>
    <t>1. Truy cập vào trang web
2. Nhấp vào Orders
3. Tại order muốn xem chi tiết, nhấp vào tùy chọn View ở cột Action
4. Nhấp vào nút Edit</t>
  </si>
  <si>
    <t>Chuyển hướng sang trang Edit Order</t>
  </si>
  <si>
    <t>FUNC-XEMDH3</t>
  </si>
  <si>
    <t>Kiểm tra hiển thị nút Back, Save Changes, Cancel Order</t>
  </si>
  <si>
    <t>Nút Back, Save Changes, Cancel Order phải hiển thị đúng vị trí.</t>
  </si>
  <si>
    <t>Chỉnh sửa đơn hàng</t>
  </si>
  <si>
    <t>GUI_SHOW Chỉnh sửa đơn hàng</t>
  </si>
  <si>
    <t>FUNCTION_SHOW Chỉnh sửa đơn hàng</t>
  </si>
  <si>
    <t>1. Truy cập vào trang web.
2. Nhấp vào "order".
3. Ở dòng đơn hàng cần Chỉnh sửa chi tiết, chọn tùy chọn Edit tại cột Action
4. Tại Payment Status nhập Pending
5. Nhấp vào nút Save Changes</t>
  </si>
  <si>
    <t>1. Truy cập vào trang web.
2. Nhấp vào "Orders".
3. Ở dòng đơn hàng cần Chỉnh sửa chi tiết, chọn tùy chọn Edit tại cột Action
4. Nhấp vào nút Cancel Orders</t>
  </si>
  <si>
    <t>Chuyển hướng sang trang Edit Order, sau khi hủy đơn đặt hàng thông báo thành công rồi chuyển hướng về lại trang Chỉnh sửa</t>
  </si>
  <si>
    <t>1. Truy cập vào trang web.
2. Nhấp vào "Orders".
3. Ở dòng đơn hàng cần Chỉnh sửa chi tiết, chọn tùy chọn Edit tại cột Action
4. Nhấp vào nút Back</t>
  </si>
  <si>
    <t>Chuyển hướng sang trang Edit Order, sau đó chuyển về lại trang Chỉnh sửa</t>
  </si>
  <si>
    <t>GUI-CSDH1</t>
  </si>
  <si>
    <t>GUI-CSDH2</t>
  </si>
  <si>
    <t>FUNC-CSDH1</t>
  </si>
  <si>
    <t>FUNC-CSDH2</t>
  </si>
  <si>
    <t>1. Truy cập vào trang web
2. Nhấp vào Orders
3. Tại order muốn Chỉnh sửa chi tiết, nhấp vào tùy chọn Edit ở cột Action</t>
  </si>
  <si>
    <t>FUNC-CSDH3</t>
  </si>
  <si>
    <t>FUNC-CSDH4</t>
  </si>
  <si>
    <t>FUNCTION_SHOW Xóa đơn hàng</t>
  </si>
  <si>
    <t>GUI_SHOW Xóa đơn hàng</t>
  </si>
  <si>
    <t>1. Truy cập vào trang web.
2. Nhấp vào "Orders".
3. Ở dòng đơn hàng cần Xóa chi tiết, chọn tùy chọn Delete tại cột Action
4. Nhấp vào nút Cancel</t>
  </si>
  <si>
    <t>GUI-XOADH1</t>
  </si>
  <si>
    <t>FUNC-XOADH1</t>
  </si>
  <si>
    <t>FUNC-XOADH2</t>
  </si>
  <si>
    <t>Xác thực hộp thoại hiển thị</t>
  </si>
  <si>
    <t>1. Truy cập vào trang web
2. Nhấp vào Orders
3. Tại order muốn xóa, nhấp vào tùy chọn Delete ở cột Action</t>
  </si>
  <si>
    <t>Hiển thị ở hộp thoại gồm có:
- Thông báo xóa đơn hàng
- Các nút Cancel, Delete</t>
  </si>
  <si>
    <t>FUNC-XOADH3</t>
  </si>
  <si>
    <t>GUI_SHOW Xem Thanh toán Vnpay</t>
  </si>
  <si>
    <t>GUI-TTVP01</t>
  </si>
  <si>
    <t>[Thông tin đơn hàng] Label</t>
  </si>
  <si>
    <t>Đăng nhập thành công vào hệ thống</t>
  </si>
  <si>
    <t xml:space="preserve"> -Label : black
 -Status : enable</t>
  </si>
  <si>
    <t>GUI-TTVP02</t>
  </si>
  <si>
    <t>[Số tiền thanh toán] Label</t>
  </si>
  <si>
    <t>GUI-TTVP03</t>
  </si>
  <si>
    <t>[Giá trị đơn hàng] Label</t>
  </si>
  <si>
    <t>GUI-TTVP04</t>
  </si>
  <si>
    <t>[Phí giao dịch] Label</t>
  </si>
  <si>
    <t>GUI-TTVP05</t>
  </si>
  <si>
    <t>[Mã đơn hàng] Label</t>
  </si>
  <si>
    <t>GUI-TTVP06</t>
  </si>
  <si>
    <t>[Nhà cung cấp] Label</t>
  </si>
  <si>
    <t>GUI-TTVP07</t>
  </si>
  <si>
    <t>[Thnah toán qua ngân hàng NCB] Label</t>
  </si>
  <si>
    <t>GUI-TTVP08</t>
  </si>
  <si>
    <t>[Thẻ nội địa] Label</t>
  </si>
  <si>
    <t>GUI-TTVP09</t>
  </si>
  <si>
    <t>[Số thẻ] Textbox</t>
  </si>
  <si>
    <t>GUI-TTVP10</t>
  </si>
  <si>
    <t>[Tên chủ thẻ] Datatime</t>
  </si>
  <si>
    <t>GUI-TTVP11</t>
  </si>
  <si>
    <t>[mã khuyến mãi] Link</t>
  </si>
  <si>
    <t>GUI-TTVP12</t>
  </si>
  <si>
    <t>[Điều kiện sử dụng giỏ hàng] link</t>
  </si>
  <si>
    <t>GUI-TTVP13</t>
  </si>
  <si>
    <t>[Hủy đơn hàng] Button</t>
  </si>
  <si>
    <t xml:space="preserve"> -Label : black
 -Background - color: white
 -Status : enable</t>
  </si>
  <si>
    <t>GUI-TTVP14</t>
  </si>
  <si>
    <t>[Tiếp tục] Button</t>
  </si>
  <si>
    <t xml:space="preserve"> -Label : black
-Background - color:  blue
 -Status : enable</t>
  </si>
  <si>
    <t>FUNCTION_SHOW Thanh toán Vnpay</t>
  </si>
  <si>
    <t>FUNC-TTVP01</t>
  </si>
  <si>
    <t>Thanh toán thành công với thông tin đúng số thẻ ,đúng tên chủ thẻ,đúng ngày phát hành,dúng mã OPT</t>
  </si>
  <si>
    <t>1. Truy cập vào trang web
2. Nhấn nút Thanh toán Vnpay
3. Nhập thông tin 
4. Nhấn nút tiếp tục</t>
  </si>
  <si>
    <t>Thanh toán thành công</t>
  </si>
  <si>
    <t>FUNC-TTVP02</t>
  </si>
  <si>
    <t>Thanh toán thất bại khi để trông thông tin số thẻ</t>
  </si>
  <si>
    <t>1. Truy cập vào trang web
2. Nhấn nút Thanh toán Vnpay
3. Nhập thông tin 
4. Để trống thông tin số thẻ 
5. Nhấn nút tiếp tục</t>
  </si>
  <si>
    <t xml:space="preserve">Thanh toán thất bại </t>
  </si>
  <si>
    <t>FUNC-TTVP03</t>
  </si>
  <si>
    <t>Thanh toán thất bại khi để trông thông tin tên chủ thẻ</t>
  </si>
  <si>
    <t>1. Truy cập vào trang web
2. Nhấn nút Thanh toán Vnpay
3. Nhập thông tin 
4. Để trống thông tin tên chủ thẻ  
5. Nhấn nút tiếp tục</t>
  </si>
  <si>
    <t>FUNC-TTVP04</t>
  </si>
  <si>
    <t>Thanh toán thất bại khi để trông thông tin ngày phát hành</t>
  </si>
  <si>
    <t>1. Truy cập vào trang web
2. Nhấn nút Thanh toán Vnpay
3. Nhập thông tin 
4. Để trống thông tin ngày phát hành
5. Nhấn nút tiếp tục</t>
  </si>
  <si>
    <t>FUNC-TTVP05</t>
  </si>
  <si>
    <t>Thanh toán thất bại khi nhập sai OTP</t>
  </si>
  <si>
    <t>1. Truy cập vào trang web
2. Nhấn nút Thanh toán Vnpay
3. Nhập thông tin 
4. Nhập OTP sai
5. Nhấn nút tiếp tục</t>
  </si>
  <si>
    <t>FUNC-TTVP06</t>
  </si>
  <si>
    <t>Thanh toán thất bại khi để trông OTP</t>
  </si>
  <si>
    <t>1. Truy cập vào trang web
2. Nhấn nút Thanh toán Vnpay
3. Nhập thông tin 
4. Để trống OTP
5. Nhấn nút tiếp tục</t>
  </si>
  <si>
    <t>FUNC-TTVP07</t>
  </si>
  <si>
    <t>Thanh toán thất bại khi điền thông số thẻ quá ngắn (123)</t>
  </si>
  <si>
    <t>1. Truy cập vào trang web
2. Nhấn nút Thanh toán Vnpay
3. Nhập thông tin 
4. nhập thông số thẻ ko đúng 
5. Nhấn nút tiếp tục</t>
  </si>
  <si>
    <t>FUNC-TTVP08</t>
  </si>
  <si>
    <t xml:space="preserve">Thanh toán thất bại khi điền thông mã khuyến mãi không hợp lệ </t>
  </si>
  <si>
    <t>1. Truy cập vào trang web
2. Nhấn nút Thanh toán Vnpay
3. Nhập thông tin 
4. nhập mã khuyến mãi  
5. Nhấn nút tiếp tục</t>
  </si>
  <si>
    <t>FUNC-TTVP09</t>
  </si>
  <si>
    <t>Thanh toán thất bại khi điền thông số thẻ không đúng định dạng(chứa chữ abc..)</t>
  </si>
  <si>
    <t>FUNC-TTVP10</t>
  </si>
  <si>
    <t>Thanh toán thất bại khi điền thông chủ thẻ viết thường</t>
  </si>
  <si>
    <t>1. Truy cập vào trang web
2. Nhấn nút Thanh toán Vnpay
3. Nhập thông tin 
4. Nhập tên chủ thẻ
5. Nhấn nút tiếp tục</t>
  </si>
  <si>
    <t>FUNC-TTVP11</t>
  </si>
  <si>
    <t xml:space="preserve">Thanh toán thất bại khi điền thôngchủ thẻ có dấu </t>
  </si>
  <si>
    <t>1. Truy cập vào trang web
2. Nhấn nút Thanh toán Vnpay
3. Nhập thông tin 
4. nhập thông chủ thẻ 
5. Nhấn nút tiếp tục</t>
  </si>
  <si>
    <t>FUNC-TTVP12</t>
  </si>
  <si>
    <t>Thanh toán thất bại khi để trống tất cả các trường</t>
  </si>
  <si>
    <t>1. Truy cập vào trang web
2. Nhấn nút Thanh toán Vnpay
3. Để trống tất cả các trường
4. Nhấn nút tiếp tục</t>
  </si>
  <si>
    <t>FUNC-TTVP13</t>
  </si>
  <si>
    <t>Thanh toán thất bại khi nhấn nút hủy thanh toán và xác nhận hủy thì quay lại trang trước</t>
  </si>
  <si>
    <t>1. Truy cập vào trang web
2. Nhấn nút Thanh toán Vnpay
3. Nhấn nút hủy thanh toán
4. Nhấn Xác nhận hủy</t>
  </si>
  <si>
    <t>FUNC-TTVP14</t>
  </si>
  <si>
    <t>Thanh toán thất bại khi thời gian hết hạn</t>
  </si>
  <si>
    <t xml:space="preserve">1. Truy cập vào trang web
2. Nhấn nút Thanh toán Vnpay
</t>
  </si>
  <si>
    <t>Hệ thống báo lỗi hết thời gian</t>
  </si>
  <si>
    <t>Tên dự án</t>
  </si>
  <si>
    <t>STT</t>
  </si>
  <si>
    <t>Chức năng</t>
  </si>
  <si>
    <t>Sheet Name</t>
  </si>
  <si>
    <t>Số test case</t>
  </si>
  <si>
    <t>Nhật</t>
  </si>
  <si>
    <t>Thanh toán</t>
  </si>
  <si>
    <t>Thanh toán VNPAY</t>
  </si>
  <si>
    <t>Xem chi tiết sản phẩm</t>
  </si>
  <si>
    <t>Chỉnh sửa sản phẩm</t>
  </si>
  <si>
    <t>FUNC-DH9</t>
  </si>
  <si>
    <t>FUNC-DH10</t>
  </si>
  <si>
    <t>TEST CASE SYSTEM SPRINT 2</t>
  </si>
  <si>
    <t>Nền tảng thực phẩm ăn kiêng với AI Nutrition Advisor và cá nhân hóa công thức nấu 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</si>
</sst>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6">
    <font>
      <sz val="11"/>
      <color theme="1"/>
      <name val="Arial"/>
      <family val="2"/>
      <charset val="163"/>
      <scheme val="minor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0"/>
      <name val="Arial2"/>
    </font>
    <font>
      <sz val="13"/>
      <color theme="1"/>
      <name val="Times New Roman"/>
      <family val="1"/>
    </font>
    <font>
      <sz val="11"/>
      <name val="ＭＳ Ｐゴシック"/>
      <family val="2"/>
    </font>
    <font>
      <b/>
      <sz val="12"/>
      <color theme="1"/>
      <name val="Times New Roman"/>
      <family val="1"/>
    </font>
    <font>
      <sz val="13"/>
      <color rgb="FF000000"/>
      <name val="Times New Roman"/>
      <family val="1"/>
    </font>
    <font>
      <u/>
      <sz val="11"/>
      <color theme="10"/>
      <name val="Arial"/>
      <family val="2"/>
      <charset val="163"/>
      <scheme val="minor"/>
    </font>
    <font>
      <b/>
      <sz val="24"/>
      <name val="Times New Roman"/>
      <family val="1"/>
    </font>
    <font>
      <b/>
      <sz val="16"/>
      <color indexed="9"/>
      <name val="Times New Roman"/>
      <family val="1"/>
    </font>
    <font>
      <sz val="1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0"/>
        <bgColor indexed="3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7" fillId="0" borderId="0" applyBorder="0" applyProtection="0">
      <alignment vertical="center"/>
    </xf>
    <xf numFmtId="0" fontId="9" fillId="0" borderId="0"/>
    <xf numFmtId="0" fontId="12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/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8" fillId="0" borderId="1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5" borderId="1" xfId="2" applyFont="1" applyFill="1" applyBorder="1" applyAlignment="1">
      <alignment horizontal="center" vertical="center" wrapText="1"/>
    </xf>
    <xf numFmtId="0" fontId="11" fillId="5" borderId="1" xfId="2" applyFont="1" applyFill="1" applyBorder="1" applyAlignment="1">
      <alignment horizontal="left" vertical="center" wrapText="1"/>
    </xf>
    <xf numFmtId="14" fontId="11" fillId="5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5" fillId="0" borderId="1" xfId="3" applyFont="1" applyBorder="1" applyAlignment="1">
      <alignment horizontal="left" vertical="center"/>
    </xf>
    <xf numFmtId="0" fontId="15" fillId="0" borderId="1" xfId="3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9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15" fillId="0" borderId="0" xfId="3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8" xfId="0" applyFont="1" applyBorder="1"/>
    <xf numFmtId="0" fontId="15" fillId="7" borderId="8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15" fillId="7" borderId="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0" xfId="1" xr:uid="{00000000-0005-0000-0000-000002000000}"/>
    <cellStyle name="Normal_Shee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53787</xdr:rowOff>
    </xdr:from>
    <xdr:to>
      <xdr:col>5</xdr:col>
      <xdr:colOff>770963</xdr:colOff>
      <xdr:row>12</xdr:row>
      <xdr:rowOff>2955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61246"/>
          <a:ext cx="8857128" cy="47432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148750</xdr:colOff>
      <xdr:row>5</xdr:row>
      <xdr:rowOff>1087</xdr:rowOff>
    </xdr:from>
    <xdr:to>
      <xdr:col>9</xdr:col>
      <xdr:colOff>389964</xdr:colOff>
      <xdr:row>30</xdr:row>
      <xdr:rowOff>167262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6679" y="1202358"/>
          <a:ext cx="7027497" cy="4648528"/>
        </a:xfrm>
        <a:prstGeom prst="rect">
          <a:avLst/>
        </a:prstGeom>
      </xdr:spPr>
    </xdr:pic>
    <xdr:clientData/>
  </xdr:twoCellAnchor>
  <xdr:twoCellAnchor editAs="oneCell">
    <xdr:from>
      <xdr:col>0</xdr:col>
      <xdr:colOff>16584</xdr:colOff>
      <xdr:row>4</xdr:row>
      <xdr:rowOff>204844</xdr:rowOff>
    </xdr:from>
    <xdr:to>
      <xdr:col>4</xdr:col>
      <xdr:colOff>1261462</xdr:colOff>
      <xdr:row>30</xdr:row>
      <xdr:rowOff>89368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4" y="1173032"/>
          <a:ext cx="7278125" cy="4599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35858</xdr:rowOff>
    </xdr:from>
    <xdr:to>
      <xdr:col>5</xdr:col>
      <xdr:colOff>127282</xdr:colOff>
      <xdr:row>33</xdr:row>
      <xdr:rowOff>101458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452D2-8840-4A1E-A7DC-FF756EF1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3317"/>
          <a:ext cx="6805988" cy="50858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119743</xdr:colOff>
      <xdr:row>5</xdr:row>
      <xdr:rowOff>64484</xdr:rowOff>
    </xdr:from>
    <xdr:to>
      <xdr:col>4</xdr:col>
      <xdr:colOff>174171</xdr:colOff>
      <xdr:row>27</xdr:row>
      <xdr:rowOff>41624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3" y="1261913"/>
          <a:ext cx="6955971" cy="4048397"/>
        </a:xfrm>
        <a:prstGeom prst="rect">
          <a:avLst/>
        </a:prstGeom>
      </xdr:spPr>
    </xdr:pic>
    <xdr:clientData/>
  </xdr:twoCellAnchor>
  <xdr:twoCellAnchor editAs="oneCell">
    <xdr:from>
      <xdr:col>4</xdr:col>
      <xdr:colOff>195943</xdr:colOff>
      <xdr:row>5</xdr:row>
      <xdr:rowOff>99829</xdr:rowOff>
    </xdr:from>
    <xdr:to>
      <xdr:col>8</xdr:col>
      <xdr:colOff>40341</xdr:colOff>
      <xdr:row>26</xdr:row>
      <xdr:rowOff>106957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7486" y="1297258"/>
          <a:ext cx="6735055" cy="3893328"/>
        </a:xfrm>
        <a:prstGeom prst="rect">
          <a:avLst/>
        </a:prstGeom>
      </xdr:spPr>
    </xdr:pic>
    <xdr:clientData/>
  </xdr:twoCellAnchor>
  <xdr:twoCellAnchor editAs="oneCell">
    <xdr:from>
      <xdr:col>7</xdr:col>
      <xdr:colOff>1163553</xdr:colOff>
      <xdr:row>5</xdr:row>
      <xdr:rowOff>35284</xdr:rowOff>
    </xdr:from>
    <xdr:to>
      <xdr:col>13</xdr:col>
      <xdr:colOff>544285</xdr:colOff>
      <xdr:row>26</xdr:row>
      <xdr:rowOff>65314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9467" y="1450427"/>
          <a:ext cx="6978961" cy="3916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51956</xdr:rowOff>
    </xdr:from>
    <xdr:to>
      <xdr:col>4</xdr:col>
      <xdr:colOff>917864</xdr:colOff>
      <xdr:row>11</xdr:row>
      <xdr:rowOff>2476500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81547"/>
          <a:ext cx="7221681" cy="4779817"/>
        </a:xfrm>
        <a:prstGeom prst="rect">
          <a:avLst/>
        </a:prstGeom>
      </xdr:spPr>
    </xdr:pic>
    <xdr:clientData/>
  </xdr:twoCellAnchor>
  <xdr:twoCellAnchor editAs="oneCell">
    <xdr:from>
      <xdr:col>4</xdr:col>
      <xdr:colOff>1226128</xdr:colOff>
      <xdr:row>5</xdr:row>
      <xdr:rowOff>21648</xdr:rowOff>
    </xdr:from>
    <xdr:to>
      <xdr:col>5</xdr:col>
      <xdr:colOff>2180775</xdr:colOff>
      <xdr:row>11</xdr:row>
      <xdr:rowOff>2486025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2603" y="1240848"/>
          <a:ext cx="2735822" cy="48265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34019</xdr:rowOff>
    </xdr:from>
    <xdr:to>
      <xdr:col>3</xdr:col>
      <xdr:colOff>2041071</xdr:colOff>
      <xdr:row>11</xdr:row>
      <xdr:rowOff>2462894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2269"/>
          <a:ext cx="6218464" cy="47965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11207</xdr:rowOff>
    </xdr:from>
    <xdr:to>
      <xdr:col>3</xdr:col>
      <xdr:colOff>862853</xdr:colOff>
      <xdr:row>11</xdr:row>
      <xdr:rowOff>2481767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1442"/>
          <a:ext cx="5053853" cy="48350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17316</xdr:colOff>
      <xdr:row>5</xdr:row>
      <xdr:rowOff>34636</xdr:rowOff>
    </xdr:from>
    <xdr:to>
      <xdr:col>3</xdr:col>
      <xdr:colOff>2004574</xdr:colOff>
      <xdr:row>11</xdr:row>
      <xdr:rowOff>2459181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6" y="1264227"/>
          <a:ext cx="6178258" cy="47798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38098</xdr:rowOff>
    </xdr:from>
    <xdr:to>
      <xdr:col>5</xdr:col>
      <xdr:colOff>264777</xdr:colOff>
      <xdr:row>11</xdr:row>
      <xdr:rowOff>2326820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6348"/>
          <a:ext cx="8333813" cy="46563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13608</xdr:rowOff>
    </xdr:from>
    <xdr:to>
      <xdr:col>3</xdr:col>
      <xdr:colOff>1956955</xdr:colOff>
      <xdr:row>11</xdr:row>
      <xdr:rowOff>2476501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43199"/>
          <a:ext cx="6147954" cy="4818166"/>
        </a:xfrm>
        <a:prstGeom prst="rect">
          <a:avLst/>
        </a:prstGeom>
      </xdr:spPr>
    </xdr:pic>
    <xdr:clientData/>
  </xdr:twoCellAnchor>
  <xdr:twoCellAnchor editAs="oneCell">
    <xdr:from>
      <xdr:col>4</xdr:col>
      <xdr:colOff>61852</xdr:colOff>
      <xdr:row>5</xdr:row>
      <xdr:rowOff>37112</xdr:rowOff>
    </xdr:from>
    <xdr:to>
      <xdr:col>5</xdr:col>
      <xdr:colOff>1454728</xdr:colOff>
      <xdr:row>11</xdr:row>
      <xdr:rowOff>2476502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5670" y="1266703"/>
          <a:ext cx="3176649" cy="479466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13607</xdr:rowOff>
    </xdr:from>
    <xdr:to>
      <xdr:col>3</xdr:col>
      <xdr:colOff>961158</xdr:colOff>
      <xdr:row>11</xdr:row>
      <xdr:rowOff>2452688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1857"/>
          <a:ext cx="5138551" cy="4806724"/>
        </a:xfrm>
        <a:prstGeom prst="rect">
          <a:avLst/>
        </a:prstGeom>
      </xdr:spPr>
    </xdr:pic>
    <xdr:clientData/>
  </xdr:twoCellAnchor>
  <xdr:twoCellAnchor editAs="oneCell">
    <xdr:from>
      <xdr:col>3</xdr:col>
      <xdr:colOff>962395</xdr:colOff>
      <xdr:row>5</xdr:row>
      <xdr:rowOff>30927</xdr:rowOff>
    </xdr:from>
    <xdr:to>
      <xdr:col>5</xdr:col>
      <xdr:colOff>2032412</xdr:colOff>
      <xdr:row>11</xdr:row>
      <xdr:rowOff>2442482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9788" y="1269177"/>
          <a:ext cx="4961660" cy="477919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1207322</xdr:colOff>
      <xdr:row>5</xdr:row>
      <xdr:rowOff>21772</xdr:rowOff>
    </xdr:from>
    <xdr:to>
      <xdr:col>4</xdr:col>
      <xdr:colOff>190499</xdr:colOff>
      <xdr:row>12</xdr:row>
      <xdr:rowOff>11178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322" y="1260022"/>
          <a:ext cx="5269677" cy="48471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54427</xdr:rowOff>
    </xdr:from>
    <xdr:to>
      <xdr:col>4</xdr:col>
      <xdr:colOff>503708</xdr:colOff>
      <xdr:row>11</xdr:row>
      <xdr:rowOff>2381249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2677"/>
          <a:ext cx="6790208" cy="4694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C8" sqref="C8"/>
    </sheetView>
  </sheetViews>
  <sheetFormatPr defaultRowHeight="13.8"/>
  <cols>
    <col min="1" max="1" width="14.296875" bestFit="1" customWidth="1"/>
    <col min="2" max="2" width="41.3984375" customWidth="1"/>
    <col min="3" max="3" width="36.09765625" customWidth="1"/>
    <col min="4" max="4" width="16.296875" bestFit="1" customWidth="1"/>
    <col min="5" max="5" width="23.59765625" customWidth="1"/>
  </cols>
  <sheetData>
    <row r="1" spans="1:6">
      <c r="A1" s="51" t="s">
        <v>530</v>
      </c>
      <c r="B1" s="51"/>
      <c r="C1" s="51"/>
      <c r="D1" s="51"/>
      <c r="E1" s="31"/>
    </row>
    <row r="2" spans="1:6">
      <c r="A2" s="51"/>
      <c r="B2" s="51"/>
      <c r="C2" s="51"/>
      <c r="D2" s="51"/>
      <c r="E2" s="31"/>
    </row>
    <row r="3" spans="1:6" ht="20.399999999999999">
      <c r="A3" s="32" t="s">
        <v>518</v>
      </c>
      <c r="B3" s="33" t="s">
        <v>531</v>
      </c>
      <c r="C3" s="33"/>
      <c r="D3" s="33"/>
      <c r="E3" s="33"/>
      <c r="F3" s="34"/>
    </row>
    <row r="4" spans="1:6" ht="20.399999999999999">
      <c r="A4" s="35" t="s">
        <v>519</v>
      </c>
      <c r="B4" s="35" t="s">
        <v>520</v>
      </c>
      <c r="C4" s="35" t="s">
        <v>521</v>
      </c>
      <c r="D4" s="36" t="s">
        <v>522</v>
      </c>
      <c r="E4" s="35" t="s">
        <v>10</v>
      </c>
    </row>
    <row r="5" spans="1:6" ht="16.8">
      <c r="A5" s="50">
        <v>1</v>
      </c>
      <c r="B5" s="41" t="s">
        <v>25</v>
      </c>
      <c r="C5" s="48" t="s">
        <v>25</v>
      </c>
      <c r="D5" s="13">
        <v>9</v>
      </c>
      <c r="E5" s="49" t="s">
        <v>24</v>
      </c>
    </row>
    <row r="6" spans="1:6" ht="16.8">
      <c r="A6" s="56">
        <v>2</v>
      </c>
      <c r="B6" s="58" t="s">
        <v>524</v>
      </c>
      <c r="C6" s="37" t="s">
        <v>524</v>
      </c>
      <c r="D6" s="13">
        <v>9</v>
      </c>
      <c r="E6" s="60" t="s">
        <v>24</v>
      </c>
    </row>
    <row r="7" spans="1:6" ht="16.8">
      <c r="A7" s="57"/>
      <c r="B7" s="59"/>
      <c r="C7" s="38" t="s">
        <v>525</v>
      </c>
      <c r="D7" s="39">
        <v>28</v>
      </c>
      <c r="E7" s="60"/>
    </row>
    <row r="8" spans="1:6" ht="16.8">
      <c r="A8" s="40">
        <v>3</v>
      </c>
      <c r="B8" s="41" t="s">
        <v>95</v>
      </c>
      <c r="C8" s="41" t="s">
        <v>95</v>
      </c>
      <c r="D8" s="39">
        <v>14</v>
      </c>
      <c r="E8" s="14" t="s">
        <v>24</v>
      </c>
    </row>
    <row r="9" spans="1:6" ht="16.8">
      <c r="A9" s="61">
        <v>4</v>
      </c>
      <c r="B9" s="58" t="s">
        <v>170</v>
      </c>
      <c r="C9" s="37" t="s">
        <v>170</v>
      </c>
      <c r="D9" s="13">
        <v>7</v>
      </c>
      <c r="E9" s="52" t="s">
        <v>523</v>
      </c>
    </row>
    <row r="10" spans="1:6" ht="16.8">
      <c r="A10" s="62"/>
      <c r="B10" s="64"/>
      <c r="C10" s="41" t="s">
        <v>526</v>
      </c>
      <c r="D10" s="13">
        <v>4</v>
      </c>
      <c r="E10" s="53"/>
    </row>
    <row r="11" spans="1:6" ht="16.8">
      <c r="A11" s="62"/>
      <c r="B11" s="64"/>
      <c r="C11" s="37" t="s">
        <v>314</v>
      </c>
      <c r="D11" s="13">
        <v>19</v>
      </c>
      <c r="E11" s="53"/>
    </row>
    <row r="12" spans="1:6" ht="16.8">
      <c r="A12" s="62"/>
      <c r="B12" s="64"/>
      <c r="C12" s="42" t="s">
        <v>527</v>
      </c>
      <c r="D12" s="13">
        <v>16</v>
      </c>
      <c r="E12" s="53"/>
    </row>
    <row r="13" spans="1:6" ht="16.8">
      <c r="A13" s="63"/>
      <c r="B13" s="59"/>
      <c r="C13" s="37" t="s">
        <v>212</v>
      </c>
      <c r="D13" s="13">
        <v>4</v>
      </c>
      <c r="E13" s="53"/>
    </row>
    <row r="14" spans="1:6" ht="16.8">
      <c r="A14" s="52">
        <v>5</v>
      </c>
      <c r="B14" s="58" t="s">
        <v>218</v>
      </c>
      <c r="C14" s="41" t="s">
        <v>95</v>
      </c>
      <c r="D14" s="13">
        <v>13</v>
      </c>
      <c r="E14" s="55" t="s">
        <v>523</v>
      </c>
    </row>
    <row r="15" spans="1:6" ht="16.8">
      <c r="A15" s="53"/>
      <c r="B15" s="64"/>
      <c r="C15" s="42" t="s">
        <v>402</v>
      </c>
      <c r="D15" s="13">
        <v>5</v>
      </c>
      <c r="E15" s="55"/>
    </row>
    <row r="16" spans="1:6" ht="16.8">
      <c r="A16" s="53"/>
      <c r="B16" s="64"/>
      <c r="C16" s="37" t="s">
        <v>415</v>
      </c>
      <c r="D16" s="39">
        <v>6</v>
      </c>
      <c r="E16" s="55"/>
    </row>
    <row r="17" spans="1:5" ht="16.8">
      <c r="A17" s="54"/>
      <c r="B17" s="59"/>
      <c r="C17" s="37" t="s">
        <v>236</v>
      </c>
      <c r="D17" s="39">
        <v>4</v>
      </c>
      <c r="E17" s="55"/>
    </row>
    <row r="18" spans="1:5" ht="16.8">
      <c r="A18" s="43"/>
      <c r="B18" s="44"/>
      <c r="C18" s="45"/>
      <c r="D18" s="46"/>
      <c r="E18" s="47"/>
    </row>
    <row r="19" spans="1:5" ht="16.8">
      <c r="A19" s="44"/>
      <c r="B19" s="44"/>
      <c r="C19" s="44"/>
      <c r="D19" s="44">
        <f>SUM(D5:D18)</f>
        <v>138</v>
      </c>
      <c r="E19" s="44"/>
    </row>
  </sheetData>
  <mergeCells count="10">
    <mergeCell ref="A1:D2"/>
    <mergeCell ref="A14:A17"/>
    <mergeCell ref="E14:E17"/>
    <mergeCell ref="A6:A7"/>
    <mergeCell ref="B6:B7"/>
    <mergeCell ref="E6:E7"/>
    <mergeCell ref="A9:A13"/>
    <mergeCell ref="B9:B13"/>
    <mergeCell ref="E9:E13"/>
    <mergeCell ref="B14:B17"/>
  </mergeCells>
  <hyperlinks>
    <hyperlink ref="C6" location="'Xem danh sách văn bản đi'!A1" display="Xem danh sách văn bản đi" xr:uid="{00000000-0004-0000-0000-000000000000}"/>
    <hyperlink ref="C7" location="'Xem chi tiết văn bản đến'!A1" display="Xem chi tiết văn bản đến" xr:uid="{00000000-0004-0000-0000-000001000000}"/>
    <hyperlink ref="C13" location="'Thêm chuyên ngành'!A1" display="Thêm chuyên ngành" xr:uid="{00000000-0004-0000-0000-000002000000}"/>
    <hyperlink ref="C16" location="'Thêm Phòng'!A1" display="Thêm phòng" xr:uid="{00000000-0004-0000-0000-000003000000}"/>
    <hyperlink ref="C11" location="Thêmkhối!A1" display="Thêm khối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zoomScale="70" zoomScaleNormal="70" workbookViewId="0">
      <selection activeCell="H23" sqref="H23"/>
    </sheetView>
  </sheetViews>
  <sheetFormatPr defaultRowHeight="13.8"/>
  <cols>
    <col min="1" max="1" width="18.59765625" customWidth="1"/>
    <col min="2" max="2" width="17.3984375" customWidth="1"/>
    <col min="3" max="3" width="23.5976562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25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9</v>
      </c>
      <c r="C4" s="6">
        <v>0</v>
      </c>
      <c r="D4" s="2">
        <f>COUNTIF(G11:G19,"Untested")</f>
        <v>0</v>
      </c>
      <c r="E4" s="7">
        <f>COUNTIF(G11:G19,"Blocked")</f>
        <v>0</v>
      </c>
      <c r="F4" s="2">
        <f>B4</f>
        <v>9</v>
      </c>
    </row>
    <row r="5" spans="1:13" ht="18">
      <c r="A5" s="5" t="s">
        <v>8</v>
      </c>
      <c r="B5" s="6">
        <v>9</v>
      </c>
      <c r="C5" s="6">
        <v>0</v>
      </c>
      <c r="D5" s="2">
        <f>COUNTIF(J11:J19,"Untested")</f>
        <v>0</v>
      </c>
      <c r="E5" s="7">
        <f>COUNTIF(J11:J19,"Blocked")</f>
        <v>0</v>
      </c>
      <c r="F5" s="2">
        <f>B5</f>
        <v>9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22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67.2">
      <c r="A17" s="10" t="s">
        <v>26</v>
      </c>
      <c r="B17" s="11" t="s">
        <v>30</v>
      </c>
      <c r="C17" s="12"/>
      <c r="D17" s="13" t="s">
        <v>34</v>
      </c>
      <c r="E17" s="11" t="s">
        <v>35</v>
      </c>
      <c r="F17" s="11" t="s">
        <v>155</v>
      </c>
      <c r="G17" s="14" t="s">
        <v>156</v>
      </c>
      <c r="H17" s="16">
        <v>45976</v>
      </c>
      <c r="I17" s="14" t="s">
        <v>24</v>
      </c>
      <c r="J17" s="14" t="s">
        <v>156</v>
      </c>
      <c r="K17" s="16">
        <v>45980</v>
      </c>
      <c r="L17" s="14" t="s">
        <v>24</v>
      </c>
      <c r="M17" s="12"/>
    </row>
    <row r="18" spans="1:13" ht="84">
      <c r="A18" s="10" t="s">
        <v>27</v>
      </c>
      <c r="B18" s="11" t="s">
        <v>31</v>
      </c>
      <c r="C18" s="12"/>
      <c r="D18" s="13" t="s">
        <v>34</v>
      </c>
      <c r="E18" s="11" t="s">
        <v>36</v>
      </c>
      <c r="F18" s="11" t="s">
        <v>161</v>
      </c>
      <c r="G18" s="14" t="s">
        <v>156</v>
      </c>
      <c r="H18" s="16">
        <v>45976</v>
      </c>
      <c r="I18" s="14" t="s">
        <v>24</v>
      </c>
      <c r="J18" s="14" t="s">
        <v>156</v>
      </c>
      <c r="K18" s="16">
        <v>45980</v>
      </c>
      <c r="L18" s="14" t="s">
        <v>24</v>
      </c>
      <c r="M18" s="12"/>
    </row>
    <row r="19" spans="1:13" ht="67.2">
      <c r="A19" s="10" t="s">
        <v>28</v>
      </c>
      <c r="B19" s="11" t="s">
        <v>32</v>
      </c>
      <c r="C19" s="12"/>
      <c r="D19" s="13" t="s">
        <v>34</v>
      </c>
      <c r="E19" s="11" t="s">
        <v>157</v>
      </c>
      <c r="F19" s="11" t="s">
        <v>162</v>
      </c>
      <c r="G19" s="14" t="s">
        <v>156</v>
      </c>
      <c r="H19" s="16">
        <v>45976</v>
      </c>
      <c r="I19" s="14" t="s">
        <v>24</v>
      </c>
      <c r="J19" s="14" t="s">
        <v>156</v>
      </c>
      <c r="K19" s="16">
        <v>45980</v>
      </c>
      <c r="L19" s="14" t="s">
        <v>24</v>
      </c>
      <c r="M19" s="12"/>
    </row>
    <row r="20" spans="1:13" ht="50.4">
      <c r="A20" s="10" t="s">
        <v>29</v>
      </c>
      <c r="B20" s="11" t="s">
        <v>33</v>
      </c>
      <c r="C20" s="12"/>
      <c r="D20" s="13" t="s">
        <v>34</v>
      </c>
      <c r="E20" s="11" t="s">
        <v>158</v>
      </c>
      <c r="F20" s="11" t="s">
        <v>163</v>
      </c>
      <c r="G20" s="14" t="s">
        <v>156</v>
      </c>
      <c r="H20" s="16">
        <v>45976</v>
      </c>
      <c r="I20" s="14" t="s">
        <v>24</v>
      </c>
      <c r="J20" s="14" t="s">
        <v>156</v>
      </c>
      <c r="K20" s="16">
        <v>45980</v>
      </c>
      <c r="L20" s="14" t="s">
        <v>24</v>
      </c>
      <c r="M20" s="12"/>
    </row>
    <row r="21" spans="1:13" ht="16.8">
      <c r="A21" s="65" t="s">
        <v>23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ht="67.2">
      <c r="A22" s="11" t="s">
        <v>37</v>
      </c>
      <c r="B22" s="11" t="s">
        <v>42</v>
      </c>
      <c r="C22" s="11" t="s">
        <v>43</v>
      </c>
      <c r="D22" s="13" t="s">
        <v>44</v>
      </c>
      <c r="E22" s="11" t="s">
        <v>45</v>
      </c>
      <c r="F22" s="11" t="s">
        <v>45</v>
      </c>
      <c r="G22" s="14" t="s">
        <v>156</v>
      </c>
      <c r="H22" s="16">
        <v>45976</v>
      </c>
      <c r="I22" s="14" t="s">
        <v>24</v>
      </c>
      <c r="J22" s="14" t="s">
        <v>156</v>
      </c>
      <c r="K22" s="16">
        <v>45980</v>
      </c>
      <c r="L22" s="14" t="s">
        <v>24</v>
      </c>
      <c r="M22" s="12"/>
    </row>
    <row r="23" spans="1:13" ht="67.2">
      <c r="A23" s="11" t="s">
        <v>38</v>
      </c>
      <c r="B23" s="11" t="s">
        <v>46</v>
      </c>
      <c r="C23" s="11" t="s">
        <v>47</v>
      </c>
      <c r="D23" s="15" t="s">
        <v>48</v>
      </c>
      <c r="E23" s="15" t="s">
        <v>49</v>
      </c>
      <c r="F23" s="15" t="s">
        <v>49</v>
      </c>
      <c r="G23" s="14" t="s">
        <v>156</v>
      </c>
      <c r="H23" s="16">
        <v>45976</v>
      </c>
      <c r="I23" s="14" t="s">
        <v>24</v>
      </c>
      <c r="J23" s="14" t="s">
        <v>156</v>
      </c>
      <c r="K23" s="16">
        <v>45980</v>
      </c>
      <c r="L23" s="14" t="s">
        <v>24</v>
      </c>
      <c r="M23" s="12"/>
    </row>
    <row r="24" spans="1:13" ht="67.2">
      <c r="A24" s="11" t="s">
        <v>39</v>
      </c>
      <c r="B24" s="11" t="s">
        <v>50</v>
      </c>
      <c r="C24" s="11" t="s">
        <v>51</v>
      </c>
      <c r="D24" s="13" t="s">
        <v>44</v>
      </c>
      <c r="E24" s="15" t="s">
        <v>52</v>
      </c>
      <c r="F24" s="15" t="s">
        <v>52</v>
      </c>
      <c r="G24" s="14" t="s">
        <v>156</v>
      </c>
      <c r="H24" s="16">
        <v>45976</v>
      </c>
      <c r="I24" s="14" t="s">
        <v>24</v>
      </c>
      <c r="J24" s="14" t="s">
        <v>156</v>
      </c>
      <c r="K24" s="16">
        <v>45980</v>
      </c>
      <c r="L24" s="14" t="s">
        <v>24</v>
      </c>
      <c r="M24" s="12"/>
    </row>
    <row r="25" spans="1:13" ht="84">
      <c r="A25" s="11" t="s">
        <v>40</v>
      </c>
      <c r="B25" s="11" t="s">
        <v>53</v>
      </c>
      <c r="C25" s="11" t="s">
        <v>54</v>
      </c>
      <c r="D25" s="13" t="s">
        <v>55</v>
      </c>
      <c r="E25" s="15" t="s">
        <v>56</v>
      </c>
      <c r="F25" s="15" t="s">
        <v>159</v>
      </c>
      <c r="G25" s="14" t="s">
        <v>156</v>
      </c>
      <c r="H25" s="16">
        <v>45976</v>
      </c>
      <c r="I25" s="14" t="s">
        <v>24</v>
      </c>
      <c r="J25" s="14" t="s">
        <v>156</v>
      </c>
      <c r="K25" s="16">
        <v>45980</v>
      </c>
      <c r="L25" s="14" t="s">
        <v>24</v>
      </c>
      <c r="M25" s="12"/>
    </row>
    <row r="26" spans="1:13" ht="83.4" customHeight="1">
      <c r="A26" s="15" t="s">
        <v>41</v>
      </c>
      <c r="B26" s="15" t="s">
        <v>57</v>
      </c>
      <c r="C26" s="15" t="s">
        <v>58</v>
      </c>
      <c r="D26" s="15" t="s">
        <v>44</v>
      </c>
      <c r="E26" s="15" t="s">
        <v>59</v>
      </c>
      <c r="F26" s="15" t="s">
        <v>59</v>
      </c>
      <c r="G26" s="18" t="s">
        <v>156</v>
      </c>
      <c r="H26" s="16">
        <v>45976</v>
      </c>
      <c r="I26" s="14" t="s">
        <v>24</v>
      </c>
      <c r="J26" s="18" t="s">
        <v>156</v>
      </c>
      <c r="K26" s="16">
        <v>45980</v>
      </c>
      <c r="L26" s="18" t="s">
        <v>24</v>
      </c>
      <c r="M26" s="15"/>
    </row>
  </sheetData>
  <mergeCells count="15">
    <mergeCell ref="B1:F1"/>
    <mergeCell ref="B2:F2"/>
    <mergeCell ref="A13:A15"/>
    <mergeCell ref="B13:B15"/>
    <mergeCell ref="C13:C15"/>
    <mergeCell ref="D13:D15"/>
    <mergeCell ref="E13:E15"/>
    <mergeCell ref="F13:F15"/>
    <mergeCell ref="A21:M21"/>
    <mergeCell ref="G13:I13"/>
    <mergeCell ref="J13:L13"/>
    <mergeCell ref="M13:M15"/>
    <mergeCell ref="G14:I14"/>
    <mergeCell ref="J14:L14"/>
    <mergeCell ref="A16:M16"/>
  </mergeCells>
  <dataValidations count="1">
    <dataValidation type="list" operator="equal" allowBlank="1" showErrorMessage="1" promptTitle="dfdf" sqref="J22:J25 G22:G25 G17:G20 J17:J20" xr:uid="{00000000-0002-0000-01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="55" zoomScaleNormal="55" workbookViewId="0">
      <selection activeCell="L23" sqref="L23"/>
    </sheetView>
  </sheetViews>
  <sheetFormatPr defaultRowHeight="13.8"/>
  <cols>
    <col min="1" max="1" width="16.69921875" customWidth="1"/>
    <col min="2" max="2" width="22.69921875" customWidth="1"/>
    <col min="3" max="3" width="21.69921875" customWidth="1"/>
    <col min="4" max="4" width="26.69921875" customWidth="1"/>
    <col min="5" max="5" width="23.296875" customWidth="1"/>
    <col min="6" max="6" width="44.69921875" customWidth="1"/>
    <col min="7" max="7" width="15.59765625" customWidth="1"/>
    <col min="8" max="8" width="19" customWidth="1"/>
    <col min="9" max="9" width="19.69921875" customWidth="1"/>
    <col min="10" max="10" width="16.296875" customWidth="1"/>
    <col min="11" max="11" width="16.8984375" customWidth="1"/>
    <col min="12" max="12" width="19" customWidth="1"/>
    <col min="13" max="13" width="16.09765625" customWidth="1"/>
  </cols>
  <sheetData>
    <row r="1" spans="1:6" ht="16.8">
      <c r="A1" s="1" t="s">
        <v>0</v>
      </c>
      <c r="B1" s="68" t="s">
        <v>531</v>
      </c>
      <c r="C1" s="68"/>
      <c r="D1" s="68"/>
      <c r="E1" s="68"/>
      <c r="F1" s="68"/>
    </row>
    <row r="2" spans="1:6" ht="22.8">
      <c r="A2" s="1" t="s">
        <v>1</v>
      </c>
      <c r="B2" s="68" t="s">
        <v>60</v>
      </c>
      <c r="C2" s="69"/>
      <c r="D2" s="69"/>
      <c r="E2" s="69"/>
      <c r="F2" s="69"/>
    </row>
    <row r="3" spans="1:6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6" ht="18">
      <c r="A4" s="5" t="s">
        <v>7</v>
      </c>
      <c r="B4" s="6">
        <v>9</v>
      </c>
      <c r="C4" s="6">
        <v>0</v>
      </c>
      <c r="D4" s="2">
        <f>COUNTIF(G11:G19,"Untested")</f>
        <v>0</v>
      </c>
      <c r="E4" s="7">
        <f>COUNTIF(G11:G19,"Blocked")</f>
        <v>0</v>
      </c>
      <c r="F4" s="2">
        <v>9</v>
      </c>
    </row>
    <row r="5" spans="1:6" ht="18">
      <c r="A5" s="5" t="s">
        <v>8</v>
      </c>
      <c r="B5" s="6">
        <v>9</v>
      </c>
      <c r="C5" s="6">
        <v>0</v>
      </c>
      <c r="D5" s="2">
        <f>COUNTIF(J11:J19,"Untested")</f>
        <v>0</v>
      </c>
      <c r="E5" s="7">
        <f>COUNTIF(J11:J19,"Blocked")</f>
        <v>0</v>
      </c>
      <c r="F5" s="2">
        <v>9</v>
      </c>
    </row>
    <row r="33" spans="1:13" ht="16.8">
      <c r="A33" s="66" t="s">
        <v>9</v>
      </c>
      <c r="B33" s="66" t="s">
        <v>10</v>
      </c>
      <c r="C33" s="66" t="s">
        <v>11</v>
      </c>
      <c r="D33" s="66" t="s">
        <v>12</v>
      </c>
      <c r="E33" s="70" t="s">
        <v>13</v>
      </c>
      <c r="F33" s="66" t="s">
        <v>14</v>
      </c>
      <c r="G33" s="66" t="s">
        <v>15</v>
      </c>
      <c r="H33" s="66"/>
      <c r="I33" s="66"/>
      <c r="J33" s="66" t="s">
        <v>15</v>
      </c>
      <c r="K33" s="66"/>
      <c r="L33" s="66"/>
      <c r="M33" s="66" t="s">
        <v>16</v>
      </c>
    </row>
    <row r="34" spans="1:13" ht="16.8">
      <c r="A34" s="66"/>
      <c r="B34" s="66"/>
      <c r="C34" s="66"/>
      <c r="D34" s="66"/>
      <c r="E34" s="70"/>
      <c r="F34" s="66"/>
      <c r="G34" s="66" t="s">
        <v>17</v>
      </c>
      <c r="H34" s="66"/>
      <c r="I34" s="66"/>
      <c r="J34" s="66" t="s">
        <v>18</v>
      </c>
      <c r="K34" s="66"/>
      <c r="L34" s="66"/>
      <c r="M34" s="66"/>
    </row>
    <row r="35" spans="1:13" ht="16.8">
      <c r="A35" s="66"/>
      <c r="B35" s="66"/>
      <c r="C35" s="66"/>
      <c r="D35" s="66"/>
      <c r="E35" s="70"/>
      <c r="F35" s="66"/>
      <c r="G35" s="8" t="s">
        <v>19</v>
      </c>
      <c r="H35" s="9" t="s">
        <v>20</v>
      </c>
      <c r="I35" s="8" t="s">
        <v>21</v>
      </c>
      <c r="J35" s="8" t="s">
        <v>19</v>
      </c>
      <c r="K35" s="9" t="s">
        <v>20</v>
      </c>
      <c r="L35" s="8" t="s">
        <v>21</v>
      </c>
      <c r="M35" s="66"/>
    </row>
    <row r="36" spans="1:13" ht="16.8">
      <c r="A36" s="67" t="s">
        <v>22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1:13" ht="84">
      <c r="A37" s="10" t="s">
        <v>61</v>
      </c>
      <c r="B37" s="11" t="s">
        <v>65</v>
      </c>
      <c r="C37" s="12"/>
      <c r="D37" s="13" t="s">
        <v>69</v>
      </c>
      <c r="E37" s="11" t="s">
        <v>71</v>
      </c>
      <c r="F37" s="11" t="s">
        <v>160</v>
      </c>
      <c r="G37" s="14" t="s">
        <v>156</v>
      </c>
      <c r="H37" s="16">
        <v>45975</v>
      </c>
      <c r="I37" s="14" t="s">
        <v>24</v>
      </c>
      <c r="J37" s="14" t="s">
        <v>156</v>
      </c>
      <c r="K37" s="16">
        <v>45980</v>
      </c>
      <c r="L37" s="14" t="s">
        <v>24</v>
      </c>
      <c r="M37" s="12"/>
    </row>
    <row r="38" spans="1:13" ht="84" customHeight="1">
      <c r="A38" s="10" t="s">
        <v>62</v>
      </c>
      <c r="B38" s="11" t="s">
        <v>66</v>
      </c>
      <c r="C38" s="12"/>
      <c r="D38" s="15" t="s">
        <v>70</v>
      </c>
      <c r="E38" s="11" t="s">
        <v>72</v>
      </c>
      <c r="F38" s="11" t="s">
        <v>72</v>
      </c>
      <c r="G38" s="14" t="s">
        <v>156</v>
      </c>
      <c r="H38" s="16">
        <v>45975</v>
      </c>
      <c r="I38" s="14" t="s">
        <v>24</v>
      </c>
      <c r="J38" s="14" t="s">
        <v>156</v>
      </c>
      <c r="K38" s="16">
        <v>45980</v>
      </c>
      <c r="L38" s="14" t="s">
        <v>24</v>
      </c>
      <c r="M38" s="12"/>
    </row>
    <row r="39" spans="1:13" ht="100.8">
      <c r="A39" s="10" t="s">
        <v>63</v>
      </c>
      <c r="B39" s="11" t="s">
        <v>67</v>
      </c>
      <c r="C39" s="12"/>
      <c r="D39" s="13" t="s">
        <v>69</v>
      </c>
      <c r="E39" s="11" t="s">
        <v>73</v>
      </c>
      <c r="F39" s="11" t="s">
        <v>164</v>
      </c>
      <c r="G39" s="14" t="s">
        <v>156</v>
      </c>
      <c r="H39" s="16">
        <v>45975</v>
      </c>
      <c r="I39" s="14" t="s">
        <v>24</v>
      </c>
      <c r="J39" s="14" t="s">
        <v>156</v>
      </c>
      <c r="K39" s="16">
        <v>45980</v>
      </c>
      <c r="L39" s="14" t="s">
        <v>24</v>
      </c>
      <c r="M39" s="12"/>
    </row>
    <row r="40" spans="1:13" ht="50.4">
      <c r="A40" s="10" t="s">
        <v>64</v>
      </c>
      <c r="B40" s="11" t="s">
        <v>68</v>
      </c>
      <c r="C40" s="12"/>
      <c r="D40" s="13" t="s">
        <v>69</v>
      </c>
      <c r="E40" s="11" t="s">
        <v>165</v>
      </c>
      <c r="F40" s="11" t="s">
        <v>166</v>
      </c>
      <c r="G40" s="14" t="s">
        <v>156</v>
      </c>
      <c r="H40" s="16">
        <v>45975</v>
      </c>
      <c r="I40" s="14" t="s">
        <v>24</v>
      </c>
      <c r="J40" s="14" t="s">
        <v>156</v>
      </c>
      <c r="K40" s="16">
        <v>45980</v>
      </c>
      <c r="L40" s="14" t="s">
        <v>24</v>
      </c>
      <c r="M40" s="12"/>
    </row>
    <row r="41" spans="1:13" ht="16.8">
      <c r="A41" s="65" t="s">
        <v>23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</row>
    <row r="42" spans="1:13" ht="100.8">
      <c r="A42" s="11" t="s">
        <v>74</v>
      </c>
      <c r="B42" s="11" t="s">
        <v>79</v>
      </c>
      <c r="C42" s="11" t="s">
        <v>80</v>
      </c>
      <c r="D42" s="13" t="s">
        <v>81</v>
      </c>
      <c r="E42" s="11" t="s">
        <v>82</v>
      </c>
      <c r="F42" s="11" t="s">
        <v>167</v>
      </c>
      <c r="G42" s="14" t="s">
        <v>156</v>
      </c>
      <c r="H42" s="16">
        <v>45975</v>
      </c>
      <c r="I42" s="14" t="s">
        <v>24</v>
      </c>
      <c r="J42" s="14" t="s">
        <v>156</v>
      </c>
      <c r="K42" s="16">
        <v>45980</v>
      </c>
      <c r="L42" s="14" t="s">
        <v>24</v>
      </c>
      <c r="M42" s="12"/>
    </row>
    <row r="43" spans="1:13" ht="84">
      <c r="A43" s="11" t="s">
        <v>75</v>
      </c>
      <c r="B43" s="11" t="s">
        <v>85</v>
      </c>
      <c r="C43" s="11" t="s">
        <v>86</v>
      </c>
      <c r="D43" s="15" t="s">
        <v>81</v>
      </c>
      <c r="E43" s="15" t="s">
        <v>91</v>
      </c>
      <c r="F43" s="15" t="s">
        <v>91</v>
      </c>
      <c r="G43" s="14" t="s">
        <v>156</v>
      </c>
      <c r="H43" s="16">
        <v>45975</v>
      </c>
      <c r="I43" s="14" t="s">
        <v>24</v>
      </c>
      <c r="J43" s="14" t="s">
        <v>156</v>
      </c>
      <c r="K43" s="16">
        <v>45980</v>
      </c>
      <c r="L43" s="14" t="s">
        <v>24</v>
      </c>
      <c r="M43" s="12"/>
    </row>
    <row r="44" spans="1:13" ht="84">
      <c r="A44" s="11" t="s">
        <v>76</v>
      </c>
      <c r="B44" s="11" t="s">
        <v>83</v>
      </c>
      <c r="C44" s="11" t="s">
        <v>84</v>
      </c>
      <c r="D44" s="13" t="s">
        <v>81</v>
      </c>
      <c r="E44" s="15" t="s">
        <v>90</v>
      </c>
      <c r="F44" s="15" t="s">
        <v>168</v>
      </c>
      <c r="G44" s="14" t="s">
        <v>156</v>
      </c>
      <c r="H44" s="16">
        <v>45975</v>
      </c>
      <c r="I44" s="14" t="s">
        <v>24</v>
      </c>
      <c r="J44" s="14" t="s">
        <v>156</v>
      </c>
      <c r="K44" s="16">
        <v>45980</v>
      </c>
      <c r="L44" s="14" t="s">
        <v>24</v>
      </c>
      <c r="M44" s="12"/>
    </row>
    <row r="45" spans="1:13" ht="84">
      <c r="A45" s="15" t="s">
        <v>77</v>
      </c>
      <c r="B45" s="15" t="s">
        <v>87</v>
      </c>
      <c r="C45" s="15" t="s">
        <v>88</v>
      </c>
      <c r="D45" s="15" t="s">
        <v>81</v>
      </c>
      <c r="E45" s="15" t="s">
        <v>89</v>
      </c>
      <c r="F45" s="15" t="s">
        <v>89</v>
      </c>
      <c r="G45" s="18" t="s">
        <v>156</v>
      </c>
      <c r="H45" s="16">
        <v>45975</v>
      </c>
      <c r="I45" s="14" t="s">
        <v>24</v>
      </c>
      <c r="J45" s="18" t="s">
        <v>156</v>
      </c>
      <c r="K45" s="17">
        <v>45980</v>
      </c>
      <c r="L45" s="18" t="s">
        <v>24</v>
      </c>
      <c r="M45" s="15"/>
    </row>
    <row r="46" spans="1:13" ht="67.2">
      <c r="A46" s="15" t="s">
        <v>78</v>
      </c>
      <c r="B46" s="15" t="s">
        <v>92</v>
      </c>
      <c r="C46" s="15" t="s">
        <v>93</v>
      </c>
      <c r="D46" s="15" t="s">
        <v>81</v>
      </c>
      <c r="E46" s="15" t="s">
        <v>94</v>
      </c>
      <c r="F46" s="15" t="s">
        <v>94</v>
      </c>
      <c r="G46" s="18" t="s">
        <v>156</v>
      </c>
      <c r="H46" s="16">
        <v>45975</v>
      </c>
      <c r="I46" s="14" t="s">
        <v>24</v>
      </c>
      <c r="J46" s="18" t="s">
        <v>156</v>
      </c>
      <c r="K46" s="17">
        <v>45980</v>
      </c>
      <c r="L46" s="18" t="s">
        <v>24</v>
      </c>
      <c r="M46" s="15"/>
    </row>
  </sheetData>
  <mergeCells count="15">
    <mergeCell ref="B1:F1"/>
    <mergeCell ref="B2:F2"/>
    <mergeCell ref="A33:A35"/>
    <mergeCell ref="B33:B35"/>
    <mergeCell ref="C33:C35"/>
    <mergeCell ref="D33:D35"/>
    <mergeCell ref="E33:E35"/>
    <mergeCell ref="F33:F35"/>
    <mergeCell ref="A41:M41"/>
    <mergeCell ref="G33:I33"/>
    <mergeCell ref="J33:L33"/>
    <mergeCell ref="M33:M35"/>
    <mergeCell ref="G34:I34"/>
    <mergeCell ref="J34:L34"/>
    <mergeCell ref="A36:M36"/>
  </mergeCells>
  <dataValidations count="1">
    <dataValidation type="list" operator="equal" allowBlank="1" showErrorMessage="1" promptTitle="dfdf" sqref="J42:J44 G42:G44 G37:G40 J37:J40" xr:uid="{00000000-0002-0000-02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="70" zoomScaleNormal="70" workbookViewId="0">
      <selection activeCell="F16" sqref="F16"/>
    </sheetView>
  </sheetViews>
  <sheetFormatPr defaultRowHeight="13.8"/>
  <cols>
    <col min="1" max="1" width="19.3984375" customWidth="1"/>
    <col min="2" max="2" width="21.296875" customWidth="1"/>
    <col min="3" max="3" width="22.296875" customWidth="1"/>
    <col min="4" max="4" width="16.3984375" customWidth="1"/>
    <col min="5" max="5" width="18" customWidth="1"/>
    <col min="6" max="6" width="67.296875" customWidth="1"/>
    <col min="8" max="8" width="14.8984375" customWidth="1"/>
    <col min="9" max="9" width="18.296875" bestFit="1" customWidth="1"/>
    <col min="10" max="10" width="12.8984375" bestFit="1" customWidth="1"/>
    <col min="11" max="11" width="16.8984375" bestFit="1" customWidth="1"/>
    <col min="12" max="12" width="18.296875" bestFit="1" customWidth="1"/>
    <col min="13" max="13" width="12.09765625" customWidth="1"/>
  </cols>
  <sheetData>
    <row r="1" spans="1:6" ht="16.8">
      <c r="A1" s="1" t="s">
        <v>0</v>
      </c>
      <c r="B1" s="68" t="s">
        <v>531</v>
      </c>
      <c r="C1" s="68"/>
      <c r="D1" s="68"/>
      <c r="E1" s="68"/>
      <c r="F1" s="68"/>
    </row>
    <row r="2" spans="1:6" ht="22.8">
      <c r="A2" s="1" t="s">
        <v>1</v>
      </c>
      <c r="B2" s="68" t="s">
        <v>236</v>
      </c>
      <c r="C2" s="69"/>
      <c r="D2" s="69"/>
      <c r="E2" s="69"/>
      <c r="F2" s="69"/>
    </row>
    <row r="3" spans="1:6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6" ht="18">
      <c r="A4" s="5" t="s">
        <v>7</v>
      </c>
      <c r="B4" s="6">
        <v>28</v>
      </c>
      <c r="C4" s="6">
        <v>0</v>
      </c>
      <c r="D4" s="2">
        <f>COUNTIF(G11:G17,"Untested")</f>
        <v>0</v>
      </c>
      <c r="E4" s="7">
        <f>COUNTIF(G11:G17,"Blocked")</f>
        <v>0</v>
      </c>
      <c r="F4" s="2">
        <v>28</v>
      </c>
    </row>
    <row r="5" spans="1:6" ht="18">
      <c r="A5" s="5" t="s">
        <v>8</v>
      </c>
      <c r="B5" s="6">
        <v>28</v>
      </c>
      <c r="C5" s="6">
        <v>0</v>
      </c>
      <c r="D5" s="2">
        <f>COUNTIF(J11:J17,"Untested")</f>
        <v>0</v>
      </c>
      <c r="E5" s="7">
        <f>COUNTIF(J11:J17,"Blocked")</f>
        <v>0</v>
      </c>
      <c r="F5" s="2">
        <f>B5</f>
        <v>28</v>
      </c>
    </row>
    <row r="37" spans="1:13" ht="17.25" customHeight="1">
      <c r="A37" s="66" t="s">
        <v>9</v>
      </c>
      <c r="B37" s="66" t="s">
        <v>10</v>
      </c>
      <c r="C37" s="66" t="s">
        <v>11</v>
      </c>
      <c r="D37" s="66" t="s">
        <v>12</v>
      </c>
      <c r="E37" s="70" t="s">
        <v>13</v>
      </c>
      <c r="F37" s="66" t="s">
        <v>14</v>
      </c>
      <c r="G37" s="66" t="s">
        <v>15</v>
      </c>
      <c r="H37" s="66"/>
      <c r="I37" s="66"/>
      <c r="J37" s="66" t="s">
        <v>15</v>
      </c>
      <c r="K37" s="66"/>
      <c r="L37" s="66"/>
      <c r="M37" s="66" t="s">
        <v>16</v>
      </c>
    </row>
    <row r="38" spans="1:13" ht="16.8">
      <c r="A38" s="66"/>
      <c r="B38" s="66"/>
      <c r="C38" s="66"/>
      <c r="D38" s="66"/>
      <c r="E38" s="70"/>
      <c r="F38" s="66"/>
      <c r="G38" s="66" t="s">
        <v>17</v>
      </c>
      <c r="H38" s="66"/>
      <c r="I38" s="66"/>
      <c r="J38" s="66" t="s">
        <v>18</v>
      </c>
      <c r="K38" s="66"/>
      <c r="L38" s="66"/>
      <c r="M38" s="66"/>
    </row>
    <row r="39" spans="1:13" ht="16.8">
      <c r="A39" s="66"/>
      <c r="B39" s="66"/>
      <c r="C39" s="66"/>
      <c r="D39" s="66"/>
      <c r="E39" s="70"/>
      <c r="F39" s="66"/>
      <c r="G39" s="8" t="s">
        <v>19</v>
      </c>
      <c r="H39" s="9" t="s">
        <v>20</v>
      </c>
      <c r="I39" s="8" t="s">
        <v>21</v>
      </c>
      <c r="J39" s="8" t="s">
        <v>19</v>
      </c>
      <c r="K39" s="9" t="s">
        <v>20</v>
      </c>
      <c r="L39" s="8" t="s">
        <v>21</v>
      </c>
      <c r="M39" s="66"/>
    </row>
    <row r="40" spans="1:13" ht="15.6">
      <c r="A40" s="74" t="s">
        <v>440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6"/>
    </row>
    <row r="41" spans="1:13" ht="50.4">
      <c r="A41" s="25" t="s">
        <v>441</v>
      </c>
      <c r="B41" s="26" t="s">
        <v>442</v>
      </c>
      <c r="C41" s="26"/>
      <c r="D41" s="26" t="s">
        <v>443</v>
      </c>
      <c r="E41" s="11" t="s">
        <v>444</v>
      </c>
      <c r="F41" s="11" t="s">
        <v>444</v>
      </c>
      <c r="G41" s="14" t="s">
        <v>156</v>
      </c>
      <c r="H41" s="27">
        <v>45974</v>
      </c>
      <c r="I41" s="14" t="s">
        <v>24</v>
      </c>
      <c r="J41" s="14" t="s">
        <v>156</v>
      </c>
      <c r="K41" s="16">
        <v>45980</v>
      </c>
      <c r="L41" s="14" t="s">
        <v>24</v>
      </c>
      <c r="M41" s="26"/>
    </row>
    <row r="42" spans="1:13" ht="50.4">
      <c r="A42" s="25" t="s">
        <v>445</v>
      </c>
      <c r="B42" s="10" t="s">
        <v>446</v>
      </c>
      <c r="C42" s="12"/>
      <c r="D42" s="15" t="s">
        <v>443</v>
      </c>
      <c r="E42" s="11" t="s">
        <v>444</v>
      </c>
      <c r="F42" s="11" t="s">
        <v>444</v>
      </c>
      <c r="G42" s="14" t="s">
        <v>156</v>
      </c>
      <c r="H42" s="27">
        <v>45974</v>
      </c>
      <c r="I42" s="14" t="s">
        <v>24</v>
      </c>
      <c r="J42" s="14" t="s">
        <v>156</v>
      </c>
      <c r="K42" s="16">
        <v>45980</v>
      </c>
      <c r="L42" s="14" t="s">
        <v>24</v>
      </c>
      <c r="M42" s="28"/>
    </row>
    <row r="43" spans="1:13" ht="50.4">
      <c r="A43" s="25" t="s">
        <v>447</v>
      </c>
      <c r="B43" s="10" t="s">
        <v>448</v>
      </c>
      <c r="C43" s="12"/>
      <c r="D43" s="15" t="s">
        <v>443</v>
      </c>
      <c r="E43" s="11" t="s">
        <v>444</v>
      </c>
      <c r="F43" s="11" t="s">
        <v>444</v>
      </c>
      <c r="G43" s="14" t="s">
        <v>156</v>
      </c>
      <c r="H43" s="27">
        <v>45974</v>
      </c>
      <c r="I43" s="14" t="s">
        <v>24</v>
      </c>
      <c r="J43" s="14" t="s">
        <v>156</v>
      </c>
      <c r="K43" s="16">
        <v>45980</v>
      </c>
      <c r="L43" s="14" t="s">
        <v>24</v>
      </c>
      <c r="M43" s="28"/>
    </row>
    <row r="44" spans="1:13" ht="50.4">
      <c r="A44" s="25" t="s">
        <v>449</v>
      </c>
      <c r="B44" s="10" t="s">
        <v>450</v>
      </c>
      <c r="C44" s="12"/>
      <c r="D44" s="15" t="s">
        <v>443</v>
      </c>
      <c r="E44" s="11" t="s">
        <v>444</v>
      </c>
      <c r="F44" s="11" t="s">
        <v>444</v>
      </c>
      <c r="G44" s="14" t="s">
        <v>156</v>
      </c>
      <c r="H44" s="27">
        <v>45974</v>
      </c>
      <c r="I44" s="14" t="s">
        <v>24</v>
      </c>
      <c r="J44" s="14" t="s">
        <v>156</v>
      </c>
      <c r="K44" s="16">
        <v>45980</v>
      </c>
      <c r="L44" s="14" t="s">
        <v>24</v>
      </c>
      <c r="M44" s="28"/>
    </row>
    <row r="45" spans="1:13" ht="50.4">
      <c r="A45" s="25" t="s">
        <v>451</v>
      </c>
      <c r="B45" s="10" t="s">
        <v>452</v>
      </c>
      <c r="C45" s="12"/>
      <c r="D45" s="15" t="s">
        <v>443</v>
      </c>
      <c r="E45" s="11" t="s">
        <v>444</v>
      </c>
      <c r="F45" s="11" t="s">
        <v>444</v>
      </c>
      <c r="G45" s="14" t="s">
        <v>156</v>
      </c>
      <c r="H45" s="27">
        <v>45974</v>
      </c>
      <c r="I45" s="14" t="s">
        <v>24</v>
      </c>
      <c r="J45" s="14" t="s">
        <v>156</v>
      </c>
      <c r="K45" s="16">
        <v>45980</v>
      </c>
      <c r="L45" s="14" t="s">
        <v>24</v>
      </c>
      <c r="M45" s="28"/>
    </row>
    <row r="46" spans="1:13" ht="50.4">
      <c r="A46" s="25" t="s">
        <v>453</v>
      </c>
      <c r="B46" s="10" t="s">
        <v>454</v>
      </c>
      <c r="C46" s="12"/>
      <c r="D46" s="15" t="s">
        <v>443</v>
      </c>
      <c r="E46" s="11" t="s">
        <v>444</v>
      </c>
      <c r="F46" s="11" t="s">
        <v>444</v>
      </c>
      <c r="G46" s="14" t="s">
        <v>156</v>
      </c>
      <c r="H46" s="27">
        <v>45974</v>
      </c>
      <c r="I46" s="14" t="s">
        <v>24</v>
      </c>
      <c r="J46" s="14" t="s">
        <v>156</v>
      </c>
      <c r="K46" s="16">
        <v>45980</v>
      </c>
      <c r="L46" s="14" t="s">
        <v>24</v>
      </c>
      <c r="M46" s="28"/>
    </row>
    <row r="47" spans="1:13" ht="50.4">
      <c r="A47" s="25" t="s">
        <v>455</v>
      </c>
      <c r="B47" s="10" t="s">
        <v>456</v>
      </c>
      <c r="C47" s="12"/>
      <c r="D47" s="15" t="s">
        <v>443</v>
      </c>
      <c r="E47" s="11" t="s">
        <v>444</v>
      </c>
      <c r="F47" s="11" t="s">
        <v>444</v>
      </c>
      <c r="G47" s="14" t="s">
        <v>156</v>
      </c>
      <c r="H47" s="27">
        <v>45974</v>
      </c>
      <c r="I47" s="14" t="s">
        <v>24</v>
      </c>
      <c r="J47" s="14" t="s">
        <v>156</v>
      </c>
      <c r="K47" s="16">
        <v>45980</v>
      </c>
      <c r="L47" s="14" t="s">
        <v>24</v>
      </c>
      <c r="M47" s="28"/>
    </row>
    <row r="48" spans="1:13" ht="50.4">
      <c r="A48" s="25" t="s">
        <v>457</v>
      </c>
      <c r="B48" s="10" t="s">
        <v>458</v>
      </c>
      <c r="C48" s="12"/>
      <c r="D48" s="15" t="s">
        <v>443</v>
      </c>
      <c r="E48" s="11" t="s">
        <v>444</v>
      </c>
      <c r="F48" s="11" t="s">
        <v>444</v>
      </c>
      <c r="G48" s="14" t="s">
        <v>156</v>
      </c>
      <c r="H48" s="27">
        <v>45974</v>
      </c>
      <c r="I48" s="14" t="s">
        <v>24</v>
      </c>
      <c r="J48" s="14" t="s">
        <v>156</v>
      </c>
      <c r="K48" s="16">
        <v>45980</v>
      </c>
      <c r="L48" s="14" t="s">
        <v>24</v>
      </c>
      <c r="M48" s="28"/>
    </row>
    <row r="49" spans="1:13" ht="50.4">
      <c r="A49" s="25" t="s">
        <v>459</v>
      </c>
      <c r="B49" s="10" t="s">
        <v>460</v>
      </c>
      <c r="C49" s="12"/>
      <c r="D49" s="15" t="s">
        <v>443</v>
      </c>
      <c r="E49" s="11" t="s">
        <v>444</v>
      </c>
      <c r="F49" s="11" t="s">
        <v>444</v>
      </c>
      <c r="G49" s="14" t="s">
        <v>156</v>
      </c>
      <c r="H49" s="27">
        <v>45974</v>
      </c>
      <c r="I49" s="14" t="s">
        <v>24</v>
      </c>
      <c r="J49" s="14" t="s">
        <v>156</v>
      </c>
      <c r="K49" s="16">
        <v>45980</v>
      </c>
      <c r="L49" s="14" t="s">
        <v>24</v>
      </c>
      <c r="M49" s="28"/>
    </row>
    <row r="50" spans="1:13" ht="50.4">
      <c r="A50" s="25" t="s">
        <v>461</v>
      </c>
      <c r="B50" s="10" t="s">
        <v>462</v>
      </c>
      <c r="C50" s="12"/>
      <c r="D50" s="15" t="s">
        <v>443</v>
      </c>
      <c r="E50" s="11" t="s">
        <v>444</v>
      </c>
      <c r="F50" s="11" t="s">
        <v>444</v>
      </c>
      <c r="G50" s="14" t="s">
        <v>156</v>
      </c>
      <c r="H50" s="27">
        <v>45974</v>
      </c>
      <c r="I50" s="14" t="s">
        <v>24</v>
      </c>
      <c r="J50" s="14" t="s">
        <v>156</v>
      </c>
      <c r="K50" s="16">
        <v>45980</v>
      </c>
      <c r="L50" s="14" t="s">
        <v>24</v>
      </c>
      <c r="M50" s="28"/>
    </row>
    <row r="51" spans="1:13" ht="50.4">
      <c r="A51" s="25" t="s">
        <v>463</v>
      </c>
      <c r="B51" s="10" t="s">
        <v>464</v>
      </c>
      <c r="C51" s="12"/>
      <c r="D51" s="15" t="s">
        <v>443</v>
      </c>
      <c r="E51" s="11" t="s">
        <v>444</v>
      </c>
      <c r="F51" s="11" t="s">
        <v>444</v>
      </c>
      <c r="G51" s="14" t="s">
        <v>156</v>
      </c>
      <c r="H51" s="27">
        <v>45974</v>
      </c>
      <c r="I51" s="14" t="s">
        <v>24</v>
      </c>
      <c r="J51" s="14" t="s">
        <v>156</v>
      </c>
      <c r="K51" s="16">
        <v>45980</v>
      </c>
      <c r="L51" s="14" t="s">
        <v>24</v>
      </c>
      <c r="M51" s="28"/>
    </row>
    <row r="52" spans="1:13" ht="50.4">
      <c r="A52" s="25" t="s">
        <v>465</v>
      </c>
      <c r="B52" s="10" t="s">
        <v>466</v>
      </c>
      <c r="C52" s="12"/>
      <c r="D52" s="15" t="s">
        <v>443</v>
      </c>
      <c r="E52" s="11" t="s">
        <v>444</v>
      </c>
      <c r="F52" s="11" t="s">
        <v>444</v>
      </c>
      <c r="G52" s="14" t="s">
        <v>156</v>
      </c>
      <c r="H52" s="27">
        <v>45974</v>
      </c>
      <c r="I52" s="14" t="s">
        <v>24</v>
      </c>
      <c r="J52" s="14" t="s">
        <v>156</v>
      </c>
      <c r="K52" s="16">
        <v>45980</v>
      </c>
      <c r="L52" s="14" t="s">
        <v>24</v>
      </c>
      <c r="M52" s="28"/>
    </row>
    <row r="53" spans="1:13" ht="67.2">
      <c r="A53" s="25" t="s">
        <v>467</v>
      </c>
      <c r="B53" s="10" t="s">
        <v>468</v>
      </c>
      <c r="C53" s="12"/>
      <c r="D53" s="15" t="s">
        <v>443</v>
      </c>
      <c r="E53" s="11" t="s">
        <v>469</v>
      </c>
      <c r="F53" s="11" t="s">
        <v>469</v>
      </c>
      <c r="G53" s="14" t="s">
        <v>156</v>
      </c>
      <c r="H53" s="27">
        <v>45974</v>
      </c>
      <c r="I53" s="14" t="s">
        <v>24</v>
      </c>
      <c r="J53" s="14" t="s">
        <v>156</v>
      </c>
      <c r="K53" s="16">
        <v>45980</v>
      </c>
      <c r="L53" s="14" t="s">
        <v>24</v>
      </c>
      <c r="M53" s="28"/>
    </row>
    <row r="54" spans="1:13" ht="67.2">
      <c r="A54" s="25" t="s">
        <v>470</v>
      </c>
      <c r="B54" s="15" t="s">
        <v>471</v>
      </c>
      <c r="C54" s="29"/>
      <c r="D54" s="15" t="s">
        <v>443</v>
      </c>
      <c r="E54" s="11" t="s">
        <v>472</v>
      </c>
      <c r="F54" s="11" t="s">
        <v>472</v>
      </c>
      <c r="G54" s="14" t="s">
        <v>156</v>
      </c>
      <c r="H54" s="27">
        <v>45974</v>
      </c>
      <c r="I54" s="14" t="s">
        <v>24</v>
      </c>
      <c r="J54" s="14" t="s">
        <v>156</v>
      </c>
      <c r="K54" s="16">
        <v>45980</v>
      </c>
      <c r="L54" s="14" t="s">
        <v>24</v>
      </c>
      <c r="M54" s="29"/>
    </row>
    <row r="55" spans="1:13" ht="16.8">
      <c r="A55" s="71" t="s">
        <v>473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3"/>
    </row>
    <row r="56" spans="1:13" ht="100.8">
      <c r="A56" s="30" t="s">
        <v>474</v>
      </c>
      <c r="B56" s="11" t="s">
        <v>475</v>
      </c>
      <c r="C56" s="11" t="s">
        <v>476</v>
      </c>
      <c r="D56" s="15" t="s">
        <v>443</v>
      </c>
      <c r="E56" s="15" t="s">
        <v>477</v>
      </c>
      <c r="F56" s="15" t="s">
        <v>477</v>
      </c>
      <c r="G56" s="14" t="s">
        <v>156</v>
      </c>
      <c r="H56" s="27">
        <v>45974</v>
      </c>
      <c r="I56" s="14" t="s">
        <v>24</v>
      </c>
      <c r="J56" s="14" t="s">
        <v>156</v>
      </c>
      <c r="K56" s="16">
        <v>45980</v>
      </c>
      <c r="L56" s="14" t="s">
        <v>24</v>
      </c>
      <c r="M56" s="28"/>
    </row>
    <row r="57" spans="1:13" ht="134.4">
      <c r="A57" s="30" t="s">
        <v>478</v>
      </c>
      <c r="B57" s="15" t="s">
        <v>479</v>
      </c>
      <c r="C57" s="11" t="s">
        <v>480</v>
      </c>
      <c r="D57" s="15" t="s">
        <v>443</v>
      </c>
      <c r="E57" s="15" t="s">
        <v>481</v>
      </c>
      <c r="F57" s="15" t="s">
        <v>481</v>
      </c>
      <c r="G57" s="14" t="s">
        <v>156</v>
      </c>
      <c r="H57" s="27">
        <v>45974</v>
      </c>
      <c r="I57" s="14" t="s">
        <v>24</v>
      </c>
      <c r="J57" s="14" t="s">
        <v>156</v>
      </c>
      <c r="K57" s="16">
        <v>45980</v>
      </c>
      <c r="L57" s="14" t="s">
        <v>24</v>
      </c>
      <c r="M57" s="28"/>
    </row>
    <row r="58" spans="1:13" ht="134.4">
      <c r="A58" s="30" t="s">
        <v>482</v>
      </c>
      <c r="B58" s="15" t="s">
        <v>483</v>
      </c>
      <c r="C58" s="11" t="s">
        <v>484</v>
      </c>
      <c r="D58" s="15" t="s">
        <v>443</v>
      </c>
      <c r="E58" s="15" t="s">
        <v>481</v>
      </c>
      <c r="F58" s="15" t="s">
        <v>481</v>
      </c>
      <c r="G58" s="14" t="s">
        <v>156</v>
      </c>
      <c r="H58" s="27">
        <v>45974</v>
      </c>
      <c r="I58" s="14" t="s">
        <v>24</v>
      </c>
      <c r="J58" s="14" t="s">
        <v>156</v>
      </c>
      <c r="K58" s="16">
        <v>45980</v>
      </c>
      <c r="L58" s="14" t="s">
        <v>24</v>
      </c>
      <c r="M58" s="28"/>
    </row>
    <row r="59" spans="1:13" ht="134.4">
      <c r="A59" s="30" t="s">
        <v>485</v>
      </c>
      <c r="B59" s="15" t="s">
        <v>486</v>
      </c>
      <c r="C59" s="11" t="s">
        <v>487</v>
      </c>
      <c r="D59" s="15" t="s">
        <v>443</v>
      </c>
      <c r="E59" s="15" t="s">
        <v>481</v>
      </c>
      <c r="F59" s="15" t="s">
        <v>481</v>
      </c>
      <c r="G59" s="14" t="s">
        <v>156</v>
      </c>
      <c r="H59" s="27">
        <v>45974</v>
      </c>
      <c r="I59" s="14" t="s">
        <v>24</v>
      </c>
      <c r="J59" s="14" t="s">
        <v>156</v>
      </c>
      <c r="K59" s="16">
        <v>45980</v>
      </c>
      <c r="L59" s="14" t="s">
        <v>24</v>
      </c>
      <c r="M59" s="28"/>
    </row>
    <row r="60" spans="1:13" ht="117.6">
      <c r="A60" s="30" t="s">
        <v>488</v>
      </c>
      <c r="B60" s="15" t="s">
        <v>489</v>
      </c>
      <c r="C60" s="11" t="s">
        <v>490</v>
      </c>
      <c r="D60" s="15" t="s">
        <v>443</v>
      </c>
      <c r="E60" s="15" t="s">
        <v>481</v>
      </c>
      <c r="F60" s="15" t="s">
        <v>481</v>
      </c>
      <c r="G60" s="14" t="s">
        <v>156</v>
      </c>
      <c r="H60" s="27">
        <v>45974</v>
      </c>
      <c r="I60" s="14" t="s">
        <v>24</v>
      </c>
      <c r="J60" s="14" t="s">
        <v>156</v>
      </c>
      <c r="K60" s="16">
        <v>45980</v>
      </c>
      <c r="L60" s="14" t="s">
        <v>24</v>
      </c>
      <c r="M60" s="28"/>
    </row>
    <row r="61" spans="1:13" ht="117.6">
      <c r="A61" s="30" t="s">
        <v>491</v>
      </c>
      <c r="B61" s="15" t="s">
        <v>492</v>
      </c>
      <c r="C61" s="11" t="s">
        <v>493</v>
      </c>
      <c r="D61" s="15" t="s">
        <v>443</v>
      </c>
      <c r="E61" s="15" t="s">
        <v>481</v>
      </c>
      <c r="F61" s="15" t="s">
        <v>481</v>
      </c>
      <c r="G61" s="14" t="s">
        <v>156</v>
      </c>
      <c r="H61" s="27">
        <v>45974</v>
      </c>
      <c r="I61" s="14" t="s">
        <v>24</v>
      </c>
      <c r="J61" s="14" t="s">
        <v>156</v>
      </c>
      <c r="K61" s="16">
        <v>45980</v>
      </c>
      <c r="L61" s="14" t="s">
        <v>24</v>
      </c>
      <c r="M61" s="28"/>
    </row>
    <row r="62" spans="1:13" ht="134.4">
      <c r="A62" s="30" t="s">
        <v>494</v>
      </c>
      <c r="B62" s="15" t="s">
        <v>495</v>
      </c>
      <c r="C62" s="11" t="s">
        <v>496</v>
      </c>
      <c r="D62" s="15" t="s">
        <v>443</v>
      </c>
      <c r="E62" s="15" t="s">
        <v>481</v>
      </c>
      <c r="F62" s="15" t="s">
        <v>481</v>
      </c>
      <c r="G62" s="14" t="s">
        <v>156</v>
      </c>
      <c r="H62" s="27">
        <v>45974</v>
      </c>
      <c r="I62" s="14" t="s">
        <v>24</v>
      </c>
      <c r="J62" s="14" t="s">
        <v>156</v>
      </c>
      <c r="K62" s="16">
        <v>45980</v>
      </c>
      <c r="L62" s="14" t="s">
        <v>24</v>
      </c>
      <c r="M62" s="28"/>
    </row>
    <row r="63" spans="1:13" ht="117.6">
      <c r="A63" s="30" t="s">
        <v>497</v>
      </c>
      <c r="B63" s="15" t="s">
        <v>498</v>
      </c>
      <c r="C63" s="11" t="s">
        <v>499</v>
      </c>
      <c r="D63" s="15" t="s">
        <v>443</v>
      </c>
      <c r="E63" s="15" t="s">
        <v>481</v>
      </c>
      <c r="F63" s="15" t="s">
        <v>481</v>
      </c>
      <c r="G63" s="14" t="s">
        <v>156</v>
      </c>
      <c r="H63" s="27">
        <v>45974</v>
      </c>
      <c r="I63" s="14" t="s">
        <v>24</v>
      </c>
      <c r="J63" s="14" t="s">
        <v>156</v>
      </c>
      <c r="K63" s="16">
        <v>45980</v>
      </c>
      <c r="L63" s="14" t="s">
        <v>24</v>
      </c>
      <c r="M63" s="28"/>
    </row>
    <row r="64" spans="1:13" ht="134.4">
      <c r="A64" s="30" t="s">
        <v>500</v>
      </c>
      <c r="B64" s="15" t="s">
        <v>501</v>
      </c>
      <c r="C64" s="11" t="s">
        <v>496</v>
      </c>
      <c r="D64" s="15" t="s">
        <v>443</v>
      </c>
      <c r="E64" s="15" t="s">
        <v>481</v>
      </c>
      <c r="F64" s="15" t="s">
        <v>481</v>
      </c>
      <c r="G64" s="14" t="s">
        <v>156</v>
      </c>
      <c r="H64" s="27">
        <v>45974</v>
      </c>
      <c r="I64" s="14" t="s">
        <v>24</v>
      </c>
      <c r="J64" s="14" t="s">
        <v>156</v>
      </c>
      <c r="K64" s="16">
        <v>45980</v>
      </c>
      <c r="L64" s="14" t="s">
        <v>24</v>
      </c>
      <c r="M64" s="28"/>
    </row>
    <row r="65" spans="1:13" ht="117.6">
      <c r="A65" s="30" t="s">
        <v>502</v>
      </c>
      <c r="B65" s="15" t="s">
        <v>503</v>
      </c>
      <c r="C65" s="11" t="s">
        <v>504</v>
      </c>
      <c r="D65" s="15" t="s">
        <v>443</v>
      </c>
      <c r="E65" s="15" t="s">
        <v>481</v>
      </c>
      <c r="F65" s="15" t="s">
        <v>481</v>
      </c>
      <c r="G65" s="14" t="s">
        <v>156</v>
      </c>
      <c r="H65" s="27">
        <v>45974</v>
      </c>
      <c r="I65" s="14" t="s">
        <v>24</v>
      </c>
      <c r="J65" s="14" t="s">
        <v>156</v>
      </c>
      <c r="K65" s="16">
        <v>45980</v>
      </c>
      <c r="L65" s="14" t="s">
        <v>24</v>
      </c>
      <c r="M65" s="28"/>
    </row>
    <row r="66" spans="1:13" ht="117.6">
      <c r="A66" s="30" t="s">
        <v>505</v>
      </c>
      <c r="B66" s="15" t="s">
        <v>506</v>
      </c>
      <c r="C66" s="11" t="s">
        <v>507</v>
      </c>
      <c r="D66" s="15" t="s">
        <v>443</v>
      </c>
      <c r="E66" s="15" t="s">
        <v>481</v>
      </c>
      <c r="F66" s="15" t="s">
        <v>481</v>
      </c>
      <c r="G66" s="14" t="s">
        <v>156</v>
      </c>
      <c r="H66" s="27">
        <v>45974</v>
      </c>
      <c r="I66" s="14" t="s">
        <v>24</v>
      </c>
      <c r="J66" s="14" t="s">
        <v>156</v>
      </c>
      <c r="K66" s="16">
        <v>45980</v>
      </c>
      <c r="L66" s="14" t="s">
        <v>24</v>
      </c>
      <c r="M66" s="28"/>
    </row>
    <row r="67" spans="1:13" ht="117.6">
      <c r="A67" s="30" t="s">
        <v>508</v>
      </c>
      <c r="B67" s="15" t="s">
        <v>509</v>
      </c>
      <c r="C67" s="11" t="s">
        <v>510</v>
      </c>
      <c r="D67" s="15" t="s">
        <v>443</v>
      </c>
      <c r="E67" s="15" t="s">
        <v>481</v>
      </c>
      <c r="F67" s="15" t="s">
        <v>481</v>
      </c>
      <c r="G67" s="14" t="s">
        <v>156</v>
      </c>
      <c r="H67" s="27">
        <v>45974</v>
      </c>
      <c r="I67" s="14" t="s">
        <v>24</v>
      </c>
      <c r="J67" s="14" t="s">
        <v>156</v>
      </c>
      <c r="K67" s="16">
        <v>45980</v>
      </c>
      <c r="L67" s="14" t="s">
        <v>24</v>
      </c>
      <c r="M67" s="28"/>
    </row>
    <row r="68" spans="1:13" ht="117.6">
      <c r="A68" s="30" t="s">
        <v>511</v>
      </c>
      <c r="B68" s="15" t="s">
        <v>512</v>
      </c>
      <c r="C68" s="11" t="s">
        <v>513</v>
      </c>
      <c r="D68" s="15" t="s">
        <v>443</v>
      </c>
      <c r="E68" s="15" t="s">
        <v>481</v>
      </c>
      <c r="F68" s="15" t="s">
        <v>481</v>
      </c>
      <c r="G68" s="14" t="s">
        <v>156</v>
      </c>
      <c r="H68" s="27">
        <v>45974</v>
      </c>
      <c r="I68" s="14" t="s">
        <v>24</v>
      </c>
      <c r="J68" s="14" t="s">
        <v>156</v>
      </c>
      <c r="K68" s="16">
        <v>45980</v>
      </c>
      <c r="L68" s="14" t="s">
        <v>24</v>
      </c>
      <c r="M68" s="28"/>
    </row>
    <row r="69" spans="1:13" ht="84">
      <c r="A69" s="30" t="s">
        <v>514</v>
      </c>
      <c r="B69" s="15" t="s">
        <v>515</v>
      </c>
      <c r="C69" s="11" t="s">
        <v>516</v>
      </c>
      <c r="D69" s="15" t="s">
        <v>443</v>
      </c>
      <c r="E69" s="15" t="s">
        <v>517</v>
      </c>
      <c r="F69" s="15" t="s">
        <v>517</v>
      </c>
      <c r="G69" s="14" t="s">
        <v>156</v>
      </c>
      <c r="H69" s="27">
        <v>45974</v>
      </c>
      <c r="I69" s="14" t="s">
        <v>24</v>
      </c>
      <c r="J69" s="14" t="s">
        <v>156</v>
      </c>
      <c r="K69" s="16">
        <v>45980</v>
      </c>
      <c r="L69" s="14" t="s">
        <v>24</v>
      </c>
      <c r="M69" s="28"/>
    </row>
  </sheetData>
  <mergeCells count="15">
    <mergeCell ref="A55:M55"/>
    <mergeCell ref="B1:F1"/>
    <mergeCell ref="B2:F2"/>
    <mergeCell ref="A37:A39"/>
    <mergeCell ref="B37:B39"/>
    <mergeCell ref="C37:C39"/>
    <mergeCell ref="D37:D39"/>
    <mergeCell ref="E37:E39"/>
    <mergeCell ref="F37:F39"/>
    <mergeCell ref="G37:I37"/>
    <mergeCell ref="J37:L37"/>
    <mergeCell ref="M37:M39"/>
    <mergeCell ref="G38:I38"/>
    <mergeCell ref="J38:L38"/>
    <mergeCell ref="A40:M40"/>
  </mergeCells>
  <dataValidations count="1">
    <dataValidation type="list" operator="equal" allowBlank="1" showErrorMessage="1" promptTitle="dfdf" sqref="G41:G54 G56:G69 J41:J54 J56:J69" xr:uid="{00000000-0002-0000-03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zoomScale="70" zoomScaleNormal="70" workbookViewId="0">
      <selection activeCell="H39" sqref="H39"/>
    </sheetView>
  </sheetViews>
  <sheetFormatPr defaultRowHeight="13.8"/>
  <cols>
    <col min="1" max="1" width="17.69921875" customWidth="1"/>
    <col min="2" max="2" width="31.3984375" customWidth="1"/>
    <col min="3" max="3" width="20.296875" customWidth="1"/>
    <col min="4" max="4" width="31.296875" customWidth="1"/>
    <col min="5" max="5" width="27.69921875" customWidth="1"/>
    <col min="6" max="6" width="38.296875" customWidth="1"/>
    <col min="7" max="7" width="15.3984375" customWidth="1"/>
    <col min="8" max="8" width="19" customWidth="1"/>
    <col min="9" max="9" width="19.69921875" customWidth="1"/>
    <col min="10" max="10" width="17.3984375" customWidth="1"/>
    <col min="11" max="11" width="18.296875" customWidth="1"/>
    <col min="12" max="12" width="19.69921875" customWidth="1"/>
    <col min="13" max="13" width="16.59765625" customWidth="1"/>
  </cols>
  <sheetData>
    <row r="1" spans="1:6" ht="16.8">
      <c r="A1" s="1" t="s">
        <v>0</v>
      </c>
      <c r="B1" s="68" t="s">
        <v>531</v>
      </c>
      <c r="C1" s="68"/>
      <c r="D1" s="68"/>
      <c r="E1" s="68"/>
      <c r="F1" s="68"/>
    </row>
    <row r="2" spans="1:6" ht="22.8">
      <c r="A2" s="1" t="s">
        <v>1</v>
      </c>
      <c r="B2" s="68" t="s">
        <v>95</v>
      </c>
      <c r="C2" s="69"/>
      <c r="D2" s="69"/>
      <c r="E2" s="69"/>
      <c r="F2" s="69"/>
    </row>
    <row r="3" spans="1:6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6" ht="18">
      <c r="A4" s="5" t="s">
        <v>7</v>
      </c>
      <c r="B4" s="6">
        <v>14</v>
      </c>
      <c r="C4" s="6">
        <v>0</v>
      </c>
      <c r="D4" s="2">
        <f>COUNTIF(G11:G19,"Untested")</f>
        <v>0</v>
      </c>
      <c r="E4" s="7">
        <f>COUNTIF(G11:G19,"Blocked")</f>
        <v>0</v>
      </c>
      <c r="F4" s="2">
        <v>14</v>
      </c>
    </row>
    <row r="5" spans="1:6" ht="18">
      <c r="A5" s="5" t="s">
        <v>8</v>
      </c>
      <c r="B5" s="6">
        <v>14</v>
      </c>
      <c r="C5" s="6">
        <v>0</v>
      </c>
      <c r="D5" s="2">
        <f>COUNTIF(J11:J19,"Untested")</f>
        <v>0</v>
      </c>
      <c r="E5" s="7">
        <f>COUNTIF(J11:J19,"Blocked")</f>
        <v>0</v>
      </c>
      <c r="F5" s="2">
        <v>14</v>
      </c>
    </row>
    <row r="30" spans="1:13" ht="16.8">
      <c r="A30" s="66" t="s">
        <v>9</v>
      </c>
      <c r="B30" s="66" t="s">
        <v>10</v>
      </c>
      <c r="C30" s="66" t="s">
        <v>11</v>
      </c>
      <c r="D30" s="66" t="s">
        <v>12</v>
      </c>
      <c r="E30" s="70" t="s">
        <v>13</v>
      </c>
      <c r="F30" s="66" t="s">
        <v>14</v>
      </c>
      <c r="G30" s="66" t="s">
        <v>15</v>
      </c>
      <c r="H30" s="66"/>
      <c r="I30" s="66"/>
      <c r="J30" s="66" t="s">
        <v>15</v>
      </c>
      <c r="K30" s="66"/>
      <c r="L30" s="66"/>
      <c r="M30" s="66" t="s">
        <v>16</v>
      </c>
    </row>
    <row r="31" spans="1:13" ht="16.8">
      <c r="A31" s="66"/>
      <c r="B31" s="66"/>
      <c r="C31" s="66"/>
      <c r="D31" s="66"/>
      <c r="E31" s="70"/>
      <c r="F31" s="66"/>
      <c r="G31" s="66" t="s">
        <v>17</v>
      </c>
      <c r="H31" s="66"/>
      <c r="I31" s="66"/>
      <c r="J31" s="66" t="s">
        <v>18</v>
      </c>
      <c r="K31" s="66"/>
      <c r="L31" s="66"/>
      <c r="M31" s="66"/>
    </row>
    <row r="32" spans="1:13" ht="16.8">
      <c r="A32" s="66"/>
      <c r="B32" s="66"/>
      <c r="C32" s="66"/>
      <c r="D32" s="66"/>
      <c r="E32" s="70"/>
      <c r="F32" s="66"/>
      <c r="G32" s="8" t="s">
        <v>19</v>
      </c>
      <c r="H32" s="9" t="s">
        <v>20</v>
      </c>
      <c r="I32" s="8" t="s">
        <v>21</v>
      </c>
      <c r="J32" s="8" t="s">
        <v>19</v>
      </c>
      <c r="K32" s="9" t="s">
        <v>20</v>
      </c>
      <c r="L32" s="8" t="s">
        <v>21</v>
      </c>
      <c r="M32" s="66"/>
    </row>
    <row r="33" spans="1:13" ht="16.8">
      <c r="A33" s="77" t="s">
        <v>22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</row>
    <row r="34" spans="1:13" ht="67.2">
      <c r="A34" s="10" t="s">
        <v>96</v>
      </c>
      <c r="B34" s="11" t="s">
        <v>100</v>
      </c>
      <c r="C34" s="12"/>
      <c r="D34" s="13" t="s">
        <v>104</v>
      </c>
      <c r="E34" s="11" t="s">
        <v>71</v>
      </c>
      <c r="F34" s="11" t="s">
        <v>169</v>
      </c>
      <c r="G34" s="14" t="s">
        <v>156</v>
      </c>
      <c r="H34" s="16">
        <v>45974</v>
      </c>
      <c r="I34" s="14" t="s">
        <v>24</v>
      </c>
      <c r="J34" s="14" t="s">
        <v>156</v>
      </c>
      <c r="K34" s="16">
        <v>45980</v>
      </c>
      <c r="L34" s="14" t="s">
        <v>24</v>
      </c>
      <c r="M34" s="12"/>
    </row>
    <row r="35" spans="1:13" ht="67.2">
      <c r="A35" s="10" t="s">
        <v>97</v>
      </c>
      <c r="B35" s="11" t="s">
        <v>101</v>
      </c>
      <c r="C35" s="12"/>
      <c r="D35" s="15" t="s">
        <v>105</v>
      </c>
      <c r="E35" s="11" t="s">
        <v>106</v>
      </c>
      <c r="F35" s="11" t="s">
        <v>106</v>
      </c>
      <c r="G35" s="14" t="s">
        <v>156</v>
      </c>
      <c r="H35" s="16">
        <v>45974</v>
      </c>
      <c r="I35" s="14" t="s">
        <v>24</v>
      </c>
      <c r="J35" s="14" t="s">
        <v>156</v>
      </c>
      <c r="K35" s="16">
        <v>45980</v>
      </c>
      <c r="L35" s="14" t="s">
        <v>24</v>
      </c>
      <c r="M35" s="12"/>
    </row>
    <row r="36" spans="1:13" ht="67.2">
      <c r="A36" s="10" t="s">
        <v>98</v>
      </c>
      <c r="B36" s="11" t="s">
        <v>102</v>
      </c>
      <c r="C36" s="12"/>
      <c r="D36" s="15" t="s">
        <v>107</v>
      </c>
      <c r="E36" s="11" t="s">
        <v>110</v>
      </c>
      <c r="F36" s="11" t="s">
        <v>110</v>
      </c>
      <c r="G36" s="14" t="s">
        <v>156</v>
      </c>
      <c r="H36" s="16">
        <v>45974</v>
      </c>
      <c r="I36" s="14" t="s">
        <v>24</v>
      </c>
      <c r="J36" s="14" t="s">
        <v>156</v>
      </c>
      <c r="K36" s="16">
        <v>45980</v>
      </c>
      <c r="L36" s="14" t="s">
        <v>24</v>
      </c>
      <c r="M36" s="12"/>
    </row>
    <row r="37" spans="1:13" ht="50.4">
      <c r="A37" s="10" t="s">
        <v>99</v>
      </c>
      <c r="B37" s="11" t="s">
        <v>103</v>
      </c>
      <c r="C37" s="12"/>
      <c r="D37" s="15" t="s">
        <v>108</v>
      </c>
      <c r="E37" s="11" t="s">
        <v>109</v>
      </c>
      <c r="F37" s="11" t="s">
        <v>109</v>
      </c>
      <c r="G37" s="14" t="s">
        <v>156</v>
      </c>
      <c r="H37" s="16">
        <v>45974</v>
      </c>
      <c r="I37" s="14" t="s">
        <v>24</v>
      </c>
      <c r="J37" s="14" t="s">
        <v>156</v>
      </c>
      <c r="K37" s="16">
        <v>45980</v>
      </c>
      <c r="L37" s="14" t="s">
        <v>24</v>
      </c>
      <c r="M37" s="12"/>
    </row>
    <row r="38" spans="1:13" ht="16.8">
      <c r="A38" s="65" t="s">
        <v>23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spans="1:13" ht="117.6">
      <c r="A39" s="11" t="s">
        <v>111</v>
      </c>
      <c r="B39" s="11" t="s">
        <v>117</v>
      </c>
      <c r="C39" s="11" t="s">
        <v>118</v>
      </c>
      <c r="D39" s="15" t="s">
        <v>119</v>
      </c>
      <c r="E39" s="11" t="s">
        <v>120</v>
      </c>
      <c r="F39" s="11" t="s">
        <v>120</v>
      </c>
      <c r="G39" s="14" t="s">
        <v>156</v>
      </c>
      <c r="H39" s="16">
        <v>45974</v>
      </c>
      <c r="I39" s="14" t="s">
        <v>24</v>
      </c>
      <c r="J39" s="14" t="s">
        <v>156</v>
      </c>
      <c r="K39" s="16">
        <v>45980</v>
      </c>
      <c r="L39" s="14" t="s">
        <v>24</v>
      </c>
      <c r="M39" s="12"/>
    </row>
    <row r="40" spans="1:13" ht="84">
      <c r="A40" s="11" t="s">
        <v>112</v>
      </c>
      <c r="B40" s="11" t="s">
        <v>121</v>
      </c>
      <c r="C40" s="11" t="s">
        <v>122</v>
      </c>
      <c r="D40" s="15" t="s">
        <v>123</v>
      </c>
      <c r="E40" s="15" t="s">
        <v>124</v>
      </c>
      <c r="F40" s="15" t="s">
        <v>124</v>
      </c>
      <c r="G40" s="14" t="s">
        <v>156</v>
      </c>
      <c r="H40" s="16">
        <v>45974</v>
      </c>
      <c r="I40" s="14" t="s">
        <v>24</v>
      </c>
      <c r="J40" s="14" t="s">
        <v>156</v>
      </c>
      <c r="K40" s="16">
        <v>45980</v>
      </c>
      <c r="L40" s="14" t="s">
        <v>24</v>
      </c>
      <c r="M40" s="12"/>
    </row>
    <row r="41" spans="1:13" ht="67.2">
      <c r="A41" s="11" t="s">
        <v>113</v>
      </c>
      <c r="B41" s="11" t="s">
        <v>125</v>
      </c>
      <c r="C41" s="11" t="s">
        <v>126</v>
      </c>
      <c r="D41" s="13" t="s">
        <v>127</v>
      </c>
      <c r="E41" s="15" t="s">
        <v>128</v>
      </c>
      <c r="F41" s="15" t="s">
        <v>128</v>
      </c>
      <c r="G41" s="14" t="s">
        <v>156</v>
      </c>
      <c r="H41" s="16">
        <v>45974</v>
      </c>
      <c r="I41" s="14" t="s">
        <v>24</v>
      </c>
      <c r="J41" s="14" t="s">
        <v>156</v>
      </c>
      <c r="K41" s="16">
        <v>45980</v>
      </c>
      <c r="L41" s="14" t="s">
        <v>24</v>
      </c>
      <c r="M41" s="12"/>
    </row>
    <row r="42" spans="1:13" ht="50.4">
      <c r="A42" s="11" t="s">
        <v>114</v>
      </c>
      <c r="B42" s="11" t="s">
        <v>129</v>
      </c>
      <c r="C42" s="11" t="s">
        <v>130</v>
      </c>
      <c r="D42" s="13" t="s">
        <v>108</v>
      </c>
      <c r="E42" s="15" t="s">
        <v>131</v>
      </c>
      <c r="F42" s="15" t="s">
        <v>131</v>
      </c>
      <c r="G42" s="14" t="s">
        <v>156</v>
      </c>
      <c r="H42" s="16">
        <v>45974</v>
      </c>
      <c r="I42" s="14" t="s">
        <v>24</v>
      </c>
      <c r="J42" s="14" t="s">
        <v>156</v>
      </c>
      <c r="K42" s="16">
        <v>45980</v>
      </c>
      <c r="L42" s="14" t="s">
        <v>24</v>
      </c>
      <c r="M42" s="12"/>
    </row>
    <row r="43" spans="1:13" ht="67.2">
      <c r="A43" s="15" t="s">
        <v>115</v>
      </c>
      <c r="B43" s="15" t="s">
        <v>132</v>
      </c>
      <c r="C43" s="15" t="s">
        <v>133</v>
      </c>
      <c r="D43" s="15"/>
      <c r="E43" s="15" t="s">
        <v>134</v>
      </c>
      <c r="F43" s="15" t="s">
        <v>134</v>
      </c>
      <c r="G43" s="15" t="s">
        <v>156</v>
      </c>
      <c r="H43" s="16">
        <v>45974</v>
      </c>
      <c r="I43" s="14" t="s">
        <v>24</v>
      </c>
      <c r="J43" s="15" t="s">
        <v>156</v>
      </c>
      <c r="K43" s="17">
        <v>45980</v>
      </c>
      <c r="L43" s="18" t="s">
        <v>24</v>
      </c>
      <c r="M43" s="15"/>
    </row>
    <row r="44" spans="1:13" ht="84">
      <c r="A44" s="15" t="s">
        <v>116</v>
      </c>
      <c r="B44" s="15" t="s">
        <v>135</v>
      </c>
      <c r="C44" s="15" t="s">
        <v>133</v>
      </c>
      <c r="D44" s="15" t="s">
        <v>136</v>
      </c>
      <c r="E44" s="15" t="s">
        <v>137</v>
      </c>
      <c r="F44" s="15" t="s">
        <v>137</v>
      </c>
      <c r="G44" s="18" t="s">
        <v>156</v>
      </c>
      <c r="H44" s="16">
        <v>45974</v>
      </c>
      <c r="I44" s="14" t="s">
        <v>24</v>
      </c>
      <c r="J44" s="18" t="s">
        <v>156</v>
      </c>
      <c r="K44" s="17">
        <v>45980</v>
      </c>
      <c r="L44" s="18" t="s">
        <v>24</v>
      </c>
      <c r="M44" s="15"/>
    </row>
    <row r="45" spans="1:13" ht="67.2">
      <c r="A45" s="15" t="s">
        <v>138</v>
      </c>
      <c r="B45" s="15" t="s">
        <v>141</v>
      </c>
      <c r="C45" s="15" t="s">
        <v>142</v>
      </c>
      <c r="D45" s="15" t="s">
        <v>143</v>
      </c>
      <c r="E45" s="15" t="s">
        <v>144</v>
      </c>
      <c r="F45" s="15" t="s">
        <v>144</v>
      </c>
      <c r="G45" s="18" t="s">
        <v>156</v>
      </c>
      <c r="H45" s="16">
        <v>45974</v>
      </c>
      <c r="I45" s="14" t="s">
        <v>24</v>
      </c>
      <c r="J45" s="18" t="s">
        <v>156</v>
      </c>
      <c r="K45" s="17">
        <v>45980</v>
      </c>
      <c r="L45" s="18" t="s">
        <v>24</v>
      </c>
      <c r="M45" s="15"/>
    </row>
    <row r="46" spans="1:13" ht="84">
      <c r="A46" s="15" t="s">
        <v>139</v>
      </c>
      <c r="B46" s="15" t="s">
        <v>145</v>
      </c>
      <c r="C46" s="15" t="s">
        <v>146</v>
      </c>
      <c r="D46" s="15" t="s">
        <v>147</v>
      </c>
      <c r="E46" s="15" t="s">
        <v>148</v>
      </c>
      <c r="F46" s="15" t="s">
        <v>148</v>
      </c>
      <c r="G46" s="18" t="s">
        <v>156</v>
      </c>
      <c r="H46" s="16">
        <v>45974</v>
      </c>
      <c r="I46" s="14" t="s">
        <v>24</v>
      </c>
      <c r="J46" s="18" t="s">
        <v>156</v>
      </c>
      <c r="K46" s="17">
        <v>45980</v>
      </c>
      <c r="L46" s="18" t="s">
        <v>24</v>
      </c>
      <c r="M46" s="15"/>
    </row>
    <row r="47" spans="1:13" ht="168">
      <c r="A47" s="15" t="s">
        <v>140</v>
      </c>
      <c r="B47" s="15" t="s">
        <v>149</v>
      </c>
      <c r="C47" s="15" t="s">
        <v>133</v>
      </c>
      <c r="D47" s="15"/>
      <c r="E47" s="15" t="s">
        <v>150</v>
      </c>
      <c r="F47" s="15" t="s">
        <v>150</v>
      </c>
      <c r="G47" s="18" t="s">
        <v>156</v>
      </c>
      <c r="H47" s="16">
        <v>45974</v>
      </c>
      <c r="I47" s="14" t="s">
        <v>24</v>
      </c>
      <c r="J47" s="18" t="s">
        <v>156</v>
      </c>
      <c r="K47" s="17">
        <v>45980</v>
      </c>
      <c r="L47" s="18" t="s">
        <v>24</v>
      </c>
      <c r="M47" s="15"/>
    </row>
    <row r="48" spans="1:13" ht="67.2">
      <c r="A48" s="15" t="s">
        <v>151</v>
      </c>
      <c r="B48" s="15" t="s">
        <v>152</v>
      </c>
      <c r="C48" s="15" t="s">
        <v>153</v>
      </c>
      <c r="D48" s="15"/>
      <c r="E48" s="15" t="s">
        <v>154</v>
      </c>
      <c r="F48" s="15" t="s">
        <v>154</v>
      </c>
      <c r="G48" s="15" t="s">
        <v>156</v>
      </c>
      <c r="H48" s="16">
        <v>45974</v>
      </c>
      <c r="I48" s="14" t="s">
        <v>24</v>
      </c>
      <c r="J48" s="15" t="s">
        <v>156</v>
      </c>
      <c r="K48" s="17">
        <v>45980</v>
      </c>
      <c r="L48" s="18" t="s">
        <v>24</v>
      </c>
      <c r="M48" s="15"/>
    </row>
  </sheetData>
  <mergeCells count="15">
    <mergeCell ref="B1:F1"/>
    <mergeCell ref="B2:F2"/>
    <mergeCell ref="A30:A32"/>
    <mergeCell ref="B30:B32"/>
    <mergeCell ref="C30:C32"/>
    <mergeCell ref="D30:D32"/>
    <mergeCell ref="E30:E32"/>
    <mergeCell ref="F30:F32"/>
    <mergeCell ref="A38:M38"/>
    <mergeCell ref="G30:I30"/>
    <mergeCell ref="J30:L30"/>
    <mergeCell ref="M30:M32"/>
    <mergeCell ref="G31:I31"/>
    <mergeCell ref="J31:L31"/>
    <mergeCell ref="A33:M33"/>
  </mergeCells>
  <dataValidations count="1">
    <dataValidation type="list" operator="equal" allowBlank="1" showErrorMessage="1" promptTitle="dfdf" sqref="J39:J42 G39:G42 G34:G37 J34:J37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="55" zoomScaleNormal="55" workbookViewId="0">
      <selection activeCell="I10" sqref="I10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170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7</v>
      </c>
      <c r="C4" s="6">
        <v>0</v>
      </c>
      <c r="D4" s="2">
        <f>COUNTIF(G11:G19,"Untested")</f>
        <v>0</v>
      </c>
      <c r="E4" s="7">
        <f>COUNTIF(G11:G19,"Blocked")</f>
        <v>0</v>
      </c>
      <c r="F4" s="2">
        <v>7</v>
      </c>
    </row>
    <row r="5" spans="1:13" ht="18">
      <c r="A5" s="5" t="s">
        <v>8</v>
      </c>
      <c r="B5" s="6">
        <v>7</v>
      </c>
      <c r="C5" s="6">
        <v>0</v>
      </c>
      <c r="D5" s="2">
        <f>COUNTIF(J11:J19,"Untested")</f>
        <v>0</v>
      </c>
      <c r="E5" s="7">
        <f>COUNTIF(J11:J19,"Blocked")</f>
        <v>0</v>
      </c>
      <c r="F5" s="2">
        <f>B5</f>
        <v>7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171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67.2">
      <c r="A17" s="10" t="s">
        <v>182</v>
      </c>
      <c r="B17" s="11" t="s">
        <v>176</v>
      </c>
      <c r="C17" s="12"/>
      <c r="D17" s="13"/>
      <c r="E17" s="11" t="s">
        <v>177</v>
      </c>
      <c r="F17" s="11" t="s">
        <v>178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45980</v>
      </c>
      <c r="L17" s="14" t="s">
        <v>217</v>
      </c>
      <c r="M17" s="12"/>
    </row>
    <row r="18" spans="1:13" ht="50.4">
      <c r="A18" s="10" t="s">
        <v>183</v>
      </c>
      <c r="B18" s="11" t="s">
        <v>173</v>
      </c>
      <c r="C18" s="12"/>
      <c r="D18" s="13"/>
      <c r="E18" s="11" t="s">
        <v>174</v>
      </c>
      <c r="F18" s="11" t="s">
        <v>175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45980</v>
      </c>
      <c r="L18" s="14" t="s">
        <v>217</v>
      </c>
      <c r="M18" s="12"/>
    </row>
    <row r="19" spans="1:13" ht="99" customHeight="1">
      <c r="A19" s="10" t="s">
        <v>184</v>
      </c>
      <c r="B19" s="11" t="s">
        <v>179</v>
      </c>
      <c r="C19" s="12"/>
      <c r="D19" s="13"/>
      <c r="E19" s="11" t="s">
        <v>180</v>
      </c>
      <c r="F19" s="11" t="s">
        <v>181</v>
      </c>
      <c r="G19" s="14" t="s">
        <v>156</v>
      </c>
      <c r="H19" s="16">
        <v>45974</v>
      </c>
      <c r="I19" s="14" t="s">
        <v>217</v>
      </c>
      <c r="J19" s="14" t="s">
        <v>156</v>
      </c>
      <c r="K19" s="16">
        <v>45980</v>
      </c>
      <c r="L19" s="14" t="s">
        <v>217</v>
      </c>
      <c r="M19" s="12"/>
    </row>
    <row r="20" spans="1:13" ht="16.8">
      <c r="A20" s="65" t="s">
        <v>172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1:13" ht="132" customHeight="1">
      <c r="A21" s="11" t="s">
        <v>185</v>
      </c>
      <c r="B21" s="11" t="s">
        <v>189</v>
      </c>
      <c r="C21" s="11" t="s">
        <v>191</v>
      </c>
      <c r="D21" s="15" t="s">
        <v>190</v>
      </c>
      <c r="E21" s="11" t="s">
        <v>192</v>
      </c>
      <c r="F21" s="11" t="s">
        <v>192</v>
      </c>
      <c r="G21" s="14" t="s">
        <v>156</v>
      </c>
      <c r="H21" s="16">
        <v>45974</v>
      </c>
      <c r="I21" s="14" t="s">
        <v>217</v>
      </c>
      <c r="J21" s="14" t="s">
        <v>156</v>
      </c>
      <c r="K21" s="16">
        <v>45980</v>
      </c>
      <c r="L21" s="14" t="s">
        <v>217</v>
      </c>
      <c r="M21" s="12"/>
    </row>
    <row r="22" spans="1:13" ht="198" customHeight="1">
      <c r="A22" s="11" t="s">
        <v>186</v>
      </c>
      <c r="B22" s="11" t="s">
        <v>193</v>
      </c>
      <c r="C22" s="11" t="s">
        <v>199</v>
      </c>
      <c r="D22" s="15" t="s">
        <v>190</v>
      </c>
      <c r="E22" s="15" t="s">
        <v>194</v>
      </c>
      <c r="F22" s="15" t="s">
        <v>194</v>
      </c>
      <c r="G22" s="14" t="s">
        <v>156</v>
      </c>
      <c r="H22" s="16">
        <v>45974</v>
      </c>
      <c r="I22" s="14" t="s">
        <v>217</v>
      </c>
      <c r="J22" s="14" t="s">
        <v>156</v>
      </c>
      <c r="K22" s="16">
        <v>45980</v>
      </c>
      <c r="L22" s="14" t="s">
        <v>217</v>
      </c>
      <c r="M22" s="12"/>
    </row>
    <row r="23" spans="1:13" ht="200.25" customHeight="1">
      <c r="A23" s="11" t="s">
        <v>187</v>
      </c>
      <c r="B23" s="11" t="s">
        <v>195</v>
      </c>
      <c r="C23" s="11" t="s">
        <v>198</v>
      </c>
      <c r="D23" s="15" t="s">
        <v>190</v>
      </c>
      <c r="E23" s="15" t="s">
        <v>196</v>
      </c>
      <c r="F23" s="15" t="s">
        <v>196</v>
      </c>
      <c r="G23" s="14" t="s">
        <v>156</v>
      </c>
      <c r="H23" s="16">
        <v>45974</v>
      </c>
      <c r="I23" s="14" t="s">
        <v>217</v>
      </c>
      <c r="J23" s="14" t="s">
        <v>156</v>
      </c>
      <c r="K23" s="16">
        <v>45980</v>
      </c>
      <c r="L23" s="14" t="s">
        <v>217</v>
      </c>
      <c r="M23" s="12"/>
    </row>
    <row r="24" spans="1:13" ht="50.4">
      <c r="A24" s="11" t="s">
        <v>188</v>
      </c>
      <c r="B24" s="11" t="s">
        <v>201</v>
      </c>
      <c r="C24" s="11" t="s">
        <v>197</v>
      </c>
      <c r="D24" s="15" t="s">
        <v>190</v>
      </c>
      <c r="E24" s="15" t="s">
        <v>200</v>
      </c>
      <c r="F24" s="15" t="s">
        <v>200</v>
      </c>
      <c r="G24" s="14" t="s">
        <v>156</v>
      </c>
      <c r="H24" s="16">
        <v>45974</v>
      </c>
      <c r="I24" s="14" t="s">
        <v>217</v>
      </c>
      <c r="J24" s="14" t="s">
        <v>156</v>
      </c>
      <c r="K24" s="16">
        <v>45980</v>
      </c>
      <c r="L24" s="14" t="s">
        <v>217</v>
      </c>
      <c r="M24" s="12"/>
    </row>
    <row r="25" spans="1:13" ht="16.8">
      <c r="A25" s="19"/>
      <c r="B25" s="19"/>
      <c r="C25" s="20"/>
      <c r="D25" s="19"/>
      <c r="E25" s="19"/>
      <c r="F25" s="19"/>
      <c r="G25" s="19"/>
      <c r="H25" s="21"/>
      <c r="I25" s="22"/>
      <c r="J25" s="19"/>
      <c r="K25" s="23"/>
      <c r="L25" s="24"/>
      <c r="M25" s="19"/>
    </row>
    <row r="26" spans="1:13" ht="16.8">
      <c r="A26" s="19"/>
      <c r="B26" s="19"/>
      <c r="C26" s="20"/>
      <c r="D26" s="19"/>
      <c r="E26" s="19"/>
      <c r="F26" s="19"/>
      <c r="G26" s="19"/>
      <c r="H26" s="21"/>
      <c r="I26" s="22"/>
      <c r="J26" s="19"/>
      <c r="K26" s="23"/>
      <c r="L26" s="24"/>
      <c r="M26" s="19"/>
    </row>
    <row r="27" spans="1:13" ht="16.8">
      <c r="A27" s="19"/>
      <c r="B27" s="19"/>
      <c r="C27" s="20"/>
      <c r="D27" s="19"/>
      <c r="E27" s="19"/>
      <c r="F27" s="19"/>
      <c r="G27" s="19"/>
      <c r="H27" s="21"/>
      <c r="I27" s="22"/>
      <c r="J27" s="19"/>
      <c r="K27" s="23"/>
      <c r="L27" s="24"/>
      <c r="M27" s="19"/>
    </row>
    <row r="28" spans="1:13" ht="16.8">
      <c r="A28" s="19"/>
      <c r="B28" s="19"/>
      <c r="C28" s="20"/>
      <c r="D28" s="19"/>
      <c r="E28" s="19"/>
      <c r="F28" s="19"/>
      <c r="G28" s="19"/>
      <c r="H28" s="21"/>
      <c r="I28" s="22"/>
      <c r="J28" s="19"/>
      <c r="K28" s="23"/>
      <c r="L28" s="24"/>
      <c r="M28" s="19"/>
    </row>
    <row r="29" spans="1:13" ht="16.8">
      <c r="A29" s="19"/>
      <c r="B29" s="19"/>
      <c r="C29" s="20"/>
      <c r="D29" s="19"/>
      <c r="E29" s="19"/>
      <c r="F29" s="19"/>
      <c r="G29" s="19"/>
      <c r="H29" s="21"/>
      <c r="I29" s="22"/>
      <c r="J29" s="19"/>
      <c r="K29" s="23"/>
      <c r="L29" s="24"/>
      <c r="M29" s="19"/>
    </row>
    <row r="30" spans="1:13" ht="16.8">
      <c r="A30" s="19"/>
      <c r="B30" s="19"/>
      <c r="C30" s="20"/>
      <c r="D30" s="19"/>
      <c r="E30" s="19"/>
      <c r="F30" s="19"/>
      <c r="G30" s="19"/>
      <c r="H30" s="21"/>
      <c r="I30" s="22"/>
      <c r="J30" s="19"/>
      <c r="K30" s="23"/>
      <c r="L30" s="24"/>
      <c r="M30" s="19"/>
    </row>
    <row r="31" spans="1:13" ht="16.8">
      <c r="A31" s="19"/>
      <c r="B31" s="19"/>
      <c r="C31" s="20"/>
      <c r="D31" s="19"/>
      <c r="E31" s="19"/>
      <c r="F31" s="19"/>
      <c r="G31" s="19"/>
      <c r="H31" s="21"/>
      <c r="I31" s="22"/>
      <c r="J31" s="19"/>
      <c r="K31" s="23"/>
      <c r="L31" s="24"/>
      <c r="M31" s="19"/>
    </row>
    <row r="32" spans="1:13" ht="16.8">
      <c r="A32" s="19"/>
      <c r="B32" s="19"/>
      <c r="C32" s="20"/>
      <c r="D32" s="19"/>
      <c r="E32" s="19"/>
      <c r="F32" s="19"/>
      <c r="G32" s="19"/>
      <c r="H32" s="21"/>
      <c r="I32" s="22"/>
      <c r="J32" s="19"/>
      <c r="K32" s="23"/>
      <c r="L32" s="24"/>
      <c r="M32" s="19"/>
    </row>
    <row r="33" spans="1:13" ht="16.8">
      <c r="A33" s="19"/>
      <c r="B33" s="19"/>
      <c r="C33" s="20"/>
      <c r="D33" s="19"/>
      <c r="E33" s="19"/>
      <c r="F33" s="19"/>
      <c r="G33" s="19"/>
      <c r="H33" s="21"/>
      <c r="I33" s="22"/>
      <c r="J33" s="19"/>
      <c r="K33" s="23"/>
      <c r="L33" s="24"/>
      <c r="M33" s="19"/>
    </row>
  </sheetData>
  <mergeCells count="15">
    <mergeCell ref="A20:M20"/>
    <mergeCell ref="B1:F1"/>
    <mergeCell ref="B2:F2"/>
    <mergeCell ref="A13:A15"/>
    <mergeCell ref="B13:B15"/>
    <mergeCell ref="C13:C15"/>
    <mergeCell ref="D13:D15"/>
    <mergeCell ref="E13:E15"/>
    <mergeCell ref="F13:F15"/>
    <mergeCell ref="G13:I13"/>
    <mergeCell ref="J13:L13"/>
    <mergeCell ref="M13:M15"/>
    <mergeCell ref="G14:I14"/>
    <mergeCell ref="J14:L14"/>
    <mergeCell ref="A16:M16"/>
  </mergeCells>
  <dataValidations count="1">
    <dataValidation type="list" operator="equal" allowBlank="1" showErrorMessage="1" promptTitle="dfdf" sqref="J21:J24 G21:G24 G17:G19 J17:J19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zoomScale="55" zoomScaleNormal="55" workbookViewId="0">
      <selection activeCell="H15" sqref="H1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314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19</v>
      </c>
      <c r="C4" s="6">
        <v>0</v>
      </c>
      <c r="D4" s="2">
        <f>COUNTIF(G11:G19,"Untested")</f>
        <v>0</v>
      </c>
      <c r="E4" s="7">
        <f>COUNTIF(G11:G19,"Blocked")</f>
        <v>0</v>
      </c>
      <c r="F4" s="2">
        <v>19</v>
      </c>
    </row>
    <row r="5" spans="1:13" ht="18">
      <c r="A5" s="5" t="s">
        <v>8</v>
      </c>
      <c r="B5" s="6">
        <v>19</v>
      </c>
      <c r="C5" s="6">
        <v>0</v>
      </c>
      <c r="D5" s="2">
        <f>COUNTIF(J11:J19,"Untested")</f>
        <v>0</v>
      </c>
      <c r="E5" s="7">
        <f>COUNTIF(J11:J19,"Blocked")</f>
        <v>0</v>
      </c>
      <c r="F5" s="2">
        <f>B5</f>
        <v>19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315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50.4">
      <c r="A17" s="10" t="s">
        <v>262</v>
      </c>
      <c r="B17" s="11" t="s">
        <v>258</v>
      </c>
      <c r="C17" s="12"/>
      <c r="D17" s="13"/>
      <c r="E17" s="11" t="s">
        <v>280</v>
      </c>
      <c r="F17" s="11" t="s">
        <v>261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45980</v>
      </c>
      <c r="L17" s="14" t="s">
        <v>217</v>
      </c>
      <c r="M17" s="12"/>
    </row>
    <row r="18" spans="1:13" ht="50.4">
      <c r="A18" s="10" t="s">
        <v>263</v>
      </c>
      <c r="B18" s="11" t="s">
        <v>259</v>
      </c>
      <c r="C18" s="12"/>
      <c r="D18" s="13"/>
      <c r="E18" s="11" t="s">
        <v>260</v>
      </c>
      <c r="F18" s="11" t="s">
        <v>260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45980</v>
      </c>
      <c r="L18" s="14" t="s">
        <v>217</v>
      </c>
      <c r="M18" s="12"/>
    </row>
    <row r="19" spans="1:13" ht="53.25" customHeight="1">
      <c r="A19" s="10" t="s">
        <v>264</v>
      </c>
      <c r="B19" s="11" t="s">
        <v>277</v>
      </c>
      <c r="C19" s="12"/>
      <c r="D19" s="13"/>
      <c r="E19" s="11" t="s">
        <v>278</v>
      </c>
      <c r="F19" s="11" t="s">
        <v>278</v>
      </c>
      <c r="G19" s="14" t="s">
        <v>156</v>
      </c>
      <c r="H19" s="16">
        <v>45974</v>
      </c>
      <c r="I19" s="14" t="s">
        <v>217</v>
      </c>
      <c r="J19" s="14" t="s">
        <v>156</v>
      </c>
      <c r="K19" s="16">
        <v>45980</v>
      </c>
      <c r="L19" s="14" t="s">
        <v>217</v>
      </c>
      <c r="M19" s="12"/>
    </row>
    <row r="20" spans="1:13" ht="16.8">
      <c r="A20" s="65" t="s">
        <v>316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1:13" ht="125.25" customHeight="1">
      <c r="A21" s="11" t="s">
        <v>265</v>
      </c>
      <c r="B21" s="11" t="s">
        <v>189</v>
      </c>
      <c r="C21" s="11" t="s">
        <v>281</v>
      </c>
      <c r="D21" s="15" t="s">
        <v>279</v>
      </c>
      <c r="E21" s="11" t="s">
        <v>282</v>
      </c>
      <c r="F21" s="11" t="s">
        <v>282</v>
      </c>
      <c r="G21" s="14" t="s">
        <v>156</v>
      </c>
      <c r="H21" s="16">
        <v>45974</v>
      </c>
      <c r="I21" s="14" t="s">
        <v>217</v>
      </c>
      <c r="J21" s="14" t="s">
        <v>156</v>
      </c>
      <c r="K21" s="16">
        <v>45980</v>
      </c>
      <c r="L21" s="14" t="s">
        <v>217</v>
      </c>
      <c r="M21" s="12"/>
    </row>
    <row r="22" spans="1:13" ht="357" customHeight="1">
      <c r="A22" s="15" t="s">
        <v>266</v>
      </c>
      <c r="B22" s="15" t="s">
        <v>202</v>
      </c>
      <c r="C22" s="11" t="s">
        <v>290</v>
      </c>
      <c r="D22" s="15" t="s">
        <v>190</v>
      </c>
      <c r="E22" s="15" t="s">
        <v>203</v>
      </c>
      <c r="F22" s="15" t="s">
        <v>203</v>
      </c>
      <c r="G22" s="18" t="s">
        <v>156</v>
      </c>
      <c r="H22" s="16">
        <v>45974</v>
      </c>
      <c r="I22" s="14" t="s">
        <v>217</v>
      </c>
      <c r="J22" s="18" t="s">
        <v>156</v>
      </c>
      <c r="K22" s="17">
        <v>45980</v>
      </c>
      <c r="L22" s="18" t="s">
        <v>217</v>
      </c>
      <c r="M22" s="15"/>
    </row>
    <row r="23" spans="1:13" ht="360" customHeight="1">
      <c r="A23" s="15" t="s">
        <v>267</v>
      </c>
      <c r="B23" s="15" t="s">
        <v>204</v>
      </c>
      <c r="C23" s="11" t="s">
        <v>289</v>
      </c>
      <c r="D23" s="15" t="s">
        <v>190</v>
      </c>
      <c r="E23" s="15" t="s">
        <v>205</v>
      </c>
      <c r="F23" s="15" t="s">
        <v>205</v>
      </c>
      <c r="G23" s="18" t="s">
        <v>156</v>
      </c>
      <c r="H23" s="16">
        <v>45974</v>
      </c>
      <c r="I23" s="14" t="s">
        <v>217</v>
      </c>
      <c r="J23" s="18" t="s">
        <v>156</v>
      </c>
      <c r="K23" s="17">
        <v>45980</v>
      </c>
      <c r="L23" s="18" t="s">
        <v>217</v>
      </c>
      <c r="M23" s="15"/>
    </row>
    <row r="24" spans="1:13" ht="352.8">
      <c r="A24" s="11" t="s">
        <v>268</v>
      </c>
      <c r="B24" s="11" t="s">
        <v>283</v>
      </c>
      <c r="C24" s="11" t="s">
        <v>288</v>
      </c>
      <c r="D24" s="15" t="s">
        <v>190</v>
      </c>
      <c r="E24" s="15" t="s">
        <v>284</v>
      </c>
      <c r="F24" s="15" t="s">
        <v>284</v>
      </c>
      <c r="G24" s="14" t="s">
        <v>156</v>
      </c>
      <c r="H24" s="16">
        <v>45974</v>
      </c>
      <c r="I24" s="14" t="s">
        <v>217</v>
      </c>
      <c r="J24" s="14" t="s">
        <v>156</v>
      </c>
      <c r="K24" s="16">
        <v>45980</v>
      </c>
      <c r="L24" s="14" t="s">
        <v>217</v>
      </c>
      <c r="M24" s="12"/>
    </row>
    <row r="25" spans="1:13" ht="336">
      <c r="A25" s="11" t="s">
        <v>269</v>
      </c>
      <c r="B25" s="11" t="s">
        <v>283</v>
      </c>
      <c r="C25" s="11" t="s">
        <v>287</v>
      </c>
      <c r="D25" s="15" t="s">
        <v>190</v>
      </c>
      <c r="E25" s="15" t="s">
        <v>284</v>
      </c>
      <c r="F25" s="15" t="s">
        <v>284</v>
      </c>
      <c r="G25" s="14" t="s">
        <v>156</v>
      </c>
      <c r="H25" s="16">
        <v>45974</v>
      </c>
      <c r="I25" s="14" t="s">
        <v>217</v>
      </c>
      <c r="J25" s="14" t="s">
        <v>156</v>
      </c>
      <c r="K25" s="16">
        <v>45980</v>
      </c>
      <c r="L25" s="14" t="s">
        <v>217</v>
      </c>
      <c r="M25" s="12"/>
    </row>
    <row r="26" spans="1:13" ht="352.8">
      <c r="A26" s="11" t="s">
        <v>270</v>
      </c>
      <c r="B26" s="11" t="s">
        <v>283</v>
      </c>
      <c r="C26" s="11" t="s">
        <v>286</v>
      </c>
      <c r="D26" s="15" t="s">
        <v>190</v>
      </c>
      <c r="E26" s="15" t="s">
        <v>284</v>
      </c>
      <c r="F26" s="15" t="s">
        <v>284</v>
      </c>
      <c r="G26" s="14" t="s">
        <v>156</v>
      </c>
      <c r="H26" s="16">
        <v>45974</v>
      </c>
      <c r="I26" s="14" t="s">
        <v>217</v>
      </c>
      <c r="J26" s="14" t="s">
        <v>156</v>
      </c>
      <c r="K26" s="16">
        <v>45980</v>
      </c>
      <c r="L26" s="14" t="s">
        <v>217</v>
      </c>
      <c r="M26" s="12"/>
    </row>
    <row r="27" spans="1:13" ht="336">
      <c r="A27" s="11" t="s">
        <v>271</v>
      </c>
      <c r="B27" s="11" t="s">
        <v>283</v>
      </c>
      <c r="C27" s="11" t="s">
        <v>291</v>
      </c>
      <c r="D27" s="15" t="s">
        <v>190</v>
      </c>
      <c r="E27" s="15" t="s">
        <v>285</v>
      </c>
      <c r="F27" s="15" t="s">
        <v>285</v>
      </c>
      <c r="G27" s="14" t="s">
        <v>156</v>
      </c>
      <c r="H27" s="16">
        <v>45974</v>
      </c>
      <c r="I27" s="14" t="s">
        <v>217</v>
      </c>
      <c r="J27" s="14" t="s">
        <v>156</v>
      </c>
      <c r="K27" s="16">
        <v>45980</v>
      </c>
      <c r="L27" s="14" t="s">
        <v>217</v>
      </c>
      <c r="M27" s="12"/>
    </row>
    <row r="28" spans="1:13" ht="336">
      <c r="A28" s="11" t="s">
        <v>272</v>
      </c>
      <c r="B28" s="11" t="s">
        <v>283</v>
      </c>
      <c r="C28" s="11" t="s">
        <v>292</v>
      </c>
      <c r="D28" s="15" t="s">
        <v>190</v>
      </c>
      <c r="E28" s="15" t="s">
        <v>285</v>
      </c>
      <c r="F28" s="15" t="s">
        <v>285</v>
      </c>
      <c r="G28" s="14" t="s">
        <v>156</v>
      </c>
      <c r="H28" s="16">
        <v>45974</v>
      </c>
      <c r="I28" s="14" t="s">
        <v>217</v>
      </c>
      <c r="J28" s="14" t="s">
        <v>156</v>
      </c>
      <c r="K28" s="16">
        <v>45980</v>
      </c>
      <c r="L28" s="14" t="s">
        <v>217</v>
      </c>
      <c r="M28" s="12"/>
    </row>
    <row r="29" spans="1:13" ht="352.8">
      <c r="A29" s="11" t="s">
        <v>273</v>
      </c>
      <c r="B29" s="11" t="s">
        <v>283</v>
      </c>
      <c r="C29" s="11" t="s">
        <v>294</v>
      </c>
      <c r="D29" s="15" t="s">
        <v>190</v>
      </c>
      <c r="E29" s="15" t="s">
        <v>285</v>
      </c>
      <c r="F29" s="15" t="s">
        <v>203</v>
      </c>
      <c r="G29" s="14" t="s">
        <v>293</v>
      </c>
      <c r="H29" s="16">
        <v>45974</v>
      </c>
      <c r="I29" s="14" t="s">
        <v>217</v>
      </c>
      <c r="J29" s="14"/>
      <c r="K29" s="16"/>
      <c r="L29" s="14"/>
      <c r="M29" s="12"/>
    </row>
    <row r="30" spans="1:13" ht="352.8">
      <c r="A30" s="11" t="s">
        <v>274</v>
      </c>
      <c r="B30" s="11" t="s">
        <v>283</v>
      </c>
      <c r="C30" s="11" t="s">
        <v>295</v>
      </c>
      <c r="D30" s="15" t="s">
        <v>190</v>
      </c>
      <c r="E30" s="15" t="s">
        <v>284</v>
      </c>
      <c r="F30" s="15" t="s">
        <v>297</v>
      </c>
      <c r="G30" s="14" t="s">
        <v>293</v>
      </c>
      <c r="H30" s="16">
        <v>45974</v>
      </c>
      <c r="I30" s="14" t="s">
        <v>217</v>
      </c>
      <c r="J30" s="14" t="s">
        <v>156</v>
      </c>
      <c r="K30" s="16">
        <v>45980</v>
      </c>
      <c r="L30" s="14" t="s">
        <v>217</v>
      </c>
      <c r="M30" s="12"/>
    </row>
    <row r="31" spans="1:13" ht="352.8">
      <c r="A31" s="11" t="s">
        <v>275</v>
      </c>
      <c r="B31" s="11" t="s">
        <v>283</v>
      </c>
      <c r="C31" s="11" t="s">
        <v>296</v>
      </c>
      <c r="D31" s="15" t="s">
        <v>190</v>
      </c>
      <c r="E31" s="15" t="s">
        <v>284</v>
      </c>
      <c r="F31" s="15" t="s">
        <v>297</v>
      </c>
      <c r="G31" s="14" t="s">
        <v>293</v>
      </c>
      <c r="H31" s="16">
        <v>45974</v>
      </c>
      <c r="I31" s="14" t="s">
        <v>217</v>
      </c>
      <c r="J31" s="14" t="s">
        <v>156</v>
      </c>
      <c r="K31" s="16">
        <v>45980</v>
      </c>
      <c r="L31" s="14" t="s">
        <v>217</v>
      </c>
      <c r="M31" s="12"/>
    </row>
    <row r="32" spans="1:13" ht="352.8">
      <c r="A32" s="11" t="s">
        <v>276</v>
      </c>
      <c r="B32" s="11" t="s">
        <v>283</v>
      </c>
      <c r="C32" s="11" t="s">
        <v>298</v>
      </c>
      <c r="D32" s="15" t="s">
        <v>190</v>
      </c>
      <c r="E32" s="15" t="s">
        <v>284</v>
      </c>
      <c r="F32" s="15" t="s">
        <v>284</v>
      </c>
      <c r="G32" s="14" t="s">
        <v>156</v>
      </c>
      <c r="H32" s="16">
        <v>45974</v>
      </c>
      <c r="I32" s="14" t="s">
        <v>217</v>
      </c>
      <c r="J32" s="14" t="s">
        <v>156</v>
      </c>
      <c r="K32" s="16">
        <v>45980</v>
      </c>
      <c r="L32" s="14" t="s">
        <v>217</v>
      </c>
      <c r="M32" s="12"/>
    </row>
    <row r="33" spans="1:13" ht="352.8">
      <c r="A33" s="11" t="s">
        <v>299</v>
      </c>
      <c r="B33" s="11" t="s">
        <v>283</v>
      </c>
      <c r="C33" s="11" t="s">
        <v>300</v>
      </c>
      <c r="D33" s="15" t="s">
        <v>190</v>
      </c>
      <c r="E33" s="15" t="s">
        <v>284</v>
      </c>
      <c r="F33" s="15" t="s">
        <v>284</v>
      </c>
      <c r="G33" s="14" t="s">
        <v>156</v>
      </c>
      <c r="H33" s="16">
        <v>45974</v>
      </c>
      <c r="I33" s="14" t="s">
        <v>217</v>
      </c>
      <c r="J33" s="14" t="s">
        <v>156</v>
      </c>
      <c r="K33" s="16">
        <v>45980</v>
      </c>
      <c r="L33" s="14" t="s">
        <v>217</v>
      </c>
      <c r="M33" s="12"/>
    </row>
    <row r="34" spans="1:13" ht="352.8">
      <c r="A34" s="11" t="s">
        <v>301</v>
      </c>
      <c r="B34" s="11" t="s">
        <v>283</v>
      </c>
      <c r="C34" s="11" t="s">
        <v>302</v>
      </c>
      <c r="D34" s="15" t="s">
        <v>190</v>
      </c>
      <c r="E34" s="15" t="s">
        <v>303</v>
      </c>
      <c r="F34" s="15" t="s">
        <v>297</v>
      </c>
      <c r="G34" s="14" t="s">
        <v>156</v>
      </c>
      <c r="H34" s="16">
        <v>45974</v>
      </c>
      <c r="I34" s="14" t="s">
        <v>217</v>
      </c>
      <c r="J34" s="14" t="s">
        <v>156</v>
      </c>
      <c r="K34" s="16">
        <v>45980</v>
      </c>
      <c r="L34" s="14" t="s">
        <v>217</v>
      </c>
      <c r="M34" s="12"/>
    </row>
    <row r="35" spans="1:13" ht="352.8">
      <c r="A35" s="11" t="s">
        <v>307</v>
      </c>
      <c r="B35" s="11" t="s">
        <v>283</v>
      </c>
      <c r="C35" s="11" t="s">
        <v>304</v>
      </c>
      <c r="D35" s="15" t="s">
        <v>190</v>
      </c>
      <c r="E35" s="15" t="s">
        <v>305</v>
      </c>
      <c r="F35" s="15" t="s">
        <v>306</v>
      </c>
      <c r="G35" s="14" t="s">
        <v>293</v>
      </c>
      <c r="H35" s="16">
        <v>45974</v>
      </c>
      <c r="I35" s="14" t="s">
        <v>217</v>
      </c>
      <c r="J35" s="14" t="s">
        <v>156</v>
      </c>
      <c r="K35" s="16">
        <v>45980</v>
      </c>
      <c r="L35" s="14" t="s">
        <v>217</v>
      </c>
      <c r="M35" s="12"/>
    </row>
    <row r="36" spans="1:13" ht="96.75" customHeight="1">
      <c r="A36" s="15" t="s">
        <v>309</v>
      </c>
      <c r="B36" s="15" t="s">
        <v>206</v>
      </c>
      <c r="C36" s="11" t="s">
        <v>308</v>
      </c>
      <c r="D36" s="15" t="s">
        <v>190</v>
      </c>
      <c r="E36" s="15" t="s">
        <v>207</v>
      </c>
      <c r="F36" s="15" t="s">
        <v>207</v>
      </c>
      <c r="G36" s="18" t="s">
        <v>156</v>
      </c>
      <c r="H36" s="16">
        <v>45974</v>
      </c>
      <c r="I36" s="14" t="s">
        <v>217</v>
      </c>
      <c r="J36" s="18" t="s">
        <v>156</v>
      </c>
      <c r="K36" s="17">
        <v>45980</v>
      </c>
      <c r="L36" s="18" t="s">
        <v>217</v>
      </c>
      <c r="M36" s="15"/>
    </row>
  </sheetData>
  <mergeCells count="15">
    <mergeCell ref="B1:F1"/>
    <mergeCell ref="B2:F2"/>
    <mergeCell ref="A13:A15"/>
    <mergeCell ref="B13:B15"/>
    <mergeCell ref="C13:C15"/>
    <mergeCell ref="D13:D15"/>
    <mergeCell ref="E13:E15"/>
    <mergeCell ref="F13:F15"/>
    <mergeCell ref="A20:M20"/>
    <mergeCell ref="G13:I13"/>
    <mergeCell ref="J13:L13"/>
    <mergeCell ref="M13:M15"/>
    <mergeCell ref="G14:I14"/>
    <mergeCell ref="J14:L14"/>
    <mergeCell ref="A16:M16"/>
  </mergeCells>
  <dataValidations count="1">
    <dataValidation type="list" operator="equal" allowBlank="1" showErrorMessage="1" promptTitle="dfdf" sqref="J24:J35 J17:J19 G17:G19 G21 J21 G24:G35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"/>
  <sheetViews>
    <sheetView zoomScale="55" zoomScaleNormal="55" workbookViewId="0">
      <selection activeCell="B5" sqref="B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373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4</v>
      </c>
      <c r="C4" s="6">
        <v>0</v>
      </c>
      <c r="D4" s="2">
        <f>COUNTIF(G11:G18,"Untested")</f>
        <v>0</v>
      </c>
      <c r="E4" s="7">
        <f>COUNTIF(G11:G18,"Blocked")</f>
        <v>0</v>
      </c>
      <c r="F4" s="2">
        <v>4</v>
      </c>
    </row>
    <row r="5" spans="1:13" ht="18">
      <c r="A5" s="5" t="s">
        <v>8</v>
      </c>
      <c r="B5" s="6">
        <v>4</v>
      </c>
      <c r="C5" s="6">
        <v>0</v>
      </c>
      <c r="D5" s="2">
        <f>COUNTIF(J11:J18,"Untested")</f>
        <v>0</v>
      </c>
      <c r="E5" s="7">
        <f>COUNTIF(J11:J18,"Blocked")</f>
        <v>0</v>
      </c>
      <c r="F5" s="2">
        <f>B5</f>
        <v>4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379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67.2">
      <c r="A17" s="10" t="s">
        <v>374</v>
      </c>
      <c r="B17" s="11" t="s">
        <v>335</v>
      </c>
      <c r="C17" s="12"/>
      <c r="D17" s="13"/>
      <c r="E17" s="11" t="s">
        <v>177</v>
      </c>
      <c r="F17" s="11" t="s">
        <v>178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45980</v>
      </c>
      <c r="L17" s="14" t="s">
        <v>217</v>
      </c>
      <c r="M17" s="12"/>
    </row>
    <row r="18" spans="1:13" ht="125.25" customHeight="1">
      <c r="A18" s="10" t="s">
        <v>375</v>
      </c>
      <c r="B18" s="11" t="s">
        <v>353</v>
      </c>
      <c r="C18" s="12"/>
      <c r="D18" s="13"/>
      <c r="E18" s="11" t="s">
        <v>354</v>
      </c>
      <c r="F18" s="11" t="s">
        <v>354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45980</v>
      </c>
      <c r="L18" s="14" t="s">
        <v>217</v>
      </c>
      <c r="M18" s="12"/>
    </row>
    <row r="19" spans="1:13" ht="16.8">
      <c r="A19" s="65" t="s">
        <v>378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ht="129" customHeight="1">
      <c r="A20" s="11" t="s">
        <v>376</v>
      </c>
      <c r="B20" s="11" t="s">
        <v>189</v>
      </c>
      <c r="C20" s="11" t="s">
        <v>310</v>
      </c>
      <c r="D20" s="15" t="s">
        <v>190</v>
      </c>
      <c r="E20" s="11" t="s">
        <v>311</v>
      </c>
      <c r="F20" s="11" t="s">
        <v>311</v>
      </c>
      <c r="G20" s="14" t="s">
        <v>156</v>
      </c>
      <c r="H20" s="16">
        <v>45974</v>
      </c>
      <c r="I20" s="14" t="s">
        <v>217</v>
      </c>
      <c r="J20" s="14" t="s">
        <v>156</v>
      </c>
      <c r="K20" s="16">
        <v>45980</v>
      </c>
      <c r="L20" s="14" t="s">
        <v>217</v>
      </c>
      <c r="M20" s="12"/>
    </row>
    <row r="21" spans="1:13" ht="154.5" customHeight="1">
      <c r="A21" s="11" t="s">
        <v>377</v>
      </c>
      <c r="B21" s="11" t="s">
        <v>355</v>
      </c>
      <c r="C21" s="11" t="s">
        <v>356</v>
      </c>
      <c r="D21" s="15" t="s">
        <v>190</v>
      </c>
      <c r="E21" s="11" t="s">
        <v>334</v>
      </c>
      <c r="F21" s="11" t="s">
        <v>334</v>
      </c>
      <c r="G21" s="14" t="s">
        <v>156</v>
      </c>
      <c r="H21" s="16">
        <v>45974</v>
      </c>
      <c r="I21" s="14" t="s">
        <v>217</v>
      </c>
      <c r="J21" s="14" t="s">
        <v>156</v>
      </c>
      <c r="K21" s="16">
        <v>45980</v>
      </c>
      <c r="L21" s="14" t="s">
        <v>217</v>
      </c>
      <c r="M21" s="12"/>
    </row>
  </sheetData>
  <mergeCells count="15">
    <mergeCell ref="B1:F1"/>
    <mergeCell ref="B2:F2"/>
    <mergeCell ref="A13:A15"/>
    <mergeCell ref="B13:B15"/>
    <mergeCell ref="C13:C15"/>
    <mergeCell ref="D13:D15"/>
    <mergeCell ref="E13:E15"/>
    <mergeCell ref="F13:F15"/>
    <mergeCell ref="A19:M19"/>
    <mergeCell ref="G13:I13"/>
    <mergeCell ref="J13:L13"/>
    <mergeCell ref="M13:M15"/>
    <mergeCell ref="G14:I14"/>
    <mergeCell ref="J14:L14"/>
    <mergeCell ref="A16:M16"/>
  </mergeCells>
  <dataValidations count="1">
    <dataValidation type="list" operator="equal" allowBlank="1" showErrorMessage="1" promptTitle="dfdf" sqref="J17:J18 G17:G18 J20:J21 G20:G21" xr:uid="{00000000-0002-0000-07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5"/>
  <sheetViews>
    <sheetView zoomScale="55" zoomScaleNormal="55" workbookViewId="0">
      <selection activeCell="B5" sqref="B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359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16</v>
      </c>
      <c r="C4" s="6">
        <v>0</v>
      </c>
      <c r="D4" s="2">
        <f>COUNTIF(G11:G18,"Untested")</f>
        <v>0</v>
      </c>
      <c r="E4" s="7">
        <f>COUNTIF(G11:G18,"Blocked")</f>
        <v>0</v>
      </c>
      <c r="F4" s="2">
        <v>16</v>
      </c>
    </row>
    <row r="5" spans="1:13" ht="18">
      <c r="A5" s="5" t="s">
        <v>8</v>
      </c>
      <c r="B5" s="6">
        <v>16</v>
      </c>
      <c r="C5" s="6">
        <v>0</v>
      </c>
      <c r="D5" s="2">
        <f>COUNTIF(J11:J18,"Untested")</f>
        <v>0</v>
      </c>
      <c r="E5" s="7">
        <f>COUNTIF(J11:J18,"Blocked")</f>
        <v>0</v>
      </c>
      <c r="F5" s="2">
        <f>B5</f>
        <v>16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360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67.2">
      <c r="A17" s="10" t="s">
        <v>380</v>
      </c>
      <c r="B17" s="11" t="s">
        <v>335</v>
      </c>
      <c r="C17" s="12"/>
      <c r="D17" s="13"/>
      <c r="E17" s="11" t="s">
        <v>177</v>
      </c>
      <c r="F17" s="11" t="s">
        <v>178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45980</v>
      </c>
      <c r="L17" s="14" t="s">
        <v>217</v>
      </c>
      <c r="M17" s="12"/>
    </row>
    <row r="18" spans="1:13" ht="125.25" customHeight="1">
      <c r="A18" s="10" t="s">
        <v>381</v>
      </c>
      <c r="B18" s="11" t="s">
        <v>357</v>
      </c>
      <c r="C18" s="12"/>
      <c r="D18" s="13"/>
      <c r="E18" s="11" t="s">
        <v>358</v>
      </c>
      <c r="F18" s="11" t="s">
        <v>358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45980</v>
      </c>
      <c r="L18" s="14" t="s">
        <v>217</v>
      </c>
      <c r="M18" s="12"/>
    </row>
    <row r="19" spans="1:13" ht="16.8">
      <c r="A19" s="65" t="s">
        <v>361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ht="132.75" customHeight="1">
      <c r="A20" s="11" t="s">
        <v>382</v>
      </c>
      <c r="B20" s="11" t="s">
        <v>189</v>
      </c>
      <c r="C20" s="11" t="s">
        <v>312</v>
      </c>
      <c r="D20" s="15" t="s">
        <v>190</v>
      </c>
      <c r="E20" s="11" t="s">
        <v>313</v>
      </c>
      <c r="F20" s="11" t="s">
        <v>313</v>
      </c>
      <c r="G20" s="14" t="s">
        <v>156</v>
      </c>
      <c r="H20" s="16">
        <v>45974</v>
      </c>
      <c r="I20" s="14" t="s">
        <v>217</v>
      </c>
      <c r="J20" s="14" t="s">
        <v>156</v>
      </c>
      <c r="K20" s="16">
        <v>45980</v>
      </c>
      <c r="L20" s="14" t="s">
        <v>217</v>
      </c>
      <c r="M20" s="12"/>
    </row>
    <row r="21" spans="1:13" ht="202.5" customHeight="1">
      <c r="A21" s="11" t="s">
        <v>383</v>
      </c>
      <c r="B21" s="11" t="s">
        <v>208</v>
      </c>
      <c r="C21" s="11" t="s">
        <v>318</v>
      </c>
      <c r="D21" s="15" t="s">
        <v>190</v>
      </c>
      <c r="E21" s="15" t="s">
        <v>317</v>
      </c>
      <c r="F21" s="15" t="s">
        <v>317</v>
      </c>
      <c r="G21" s="14" t="s">
        <v>156</v>
      </c>
      <c r="H21" s="16">
        <v>45974</v>
      </c>
      <c r="I21" s="14" t="s">
        <v>217</v>
      </c>
      <c r="J21" s="14" t="s">
        <v>156</v>
      </c>
      <c r="K21" s="16">
        <v>45980</v>
      </c>
      <c r="L21" s="14" t="s">
        <v>217</v>
      </c>
      <c r="M21" s="12"/>
    </row>
    <row r="22" spans="1:13" ht="179.25" customHeight="1">
      <c r="A22" s="11" t="s">
        <v>384</v>
      </c>
      <c r="B22" s="11" t="s">
        <v>319</v>
      </c>
      <c r="C22" s="11" t="s">
        <v>320</v>
      </c>
      <c r="D22" s="15" t="s">
        <v>190</v>
      </c>
      <c r="E22" s="15" t="s">
        <v>321</v>
      </c>
      <c r="F22" s="15" t="s">
        <v>321</v>
      </c>
      <c r="G22" s="14" t="s">
        <v>156</v>
      </c>
      <c r="H22" s="16">
        <v>45974</v>
      </c>
      <c r="I22" s="14" t="s">
        <v>217</v>
      </c>
      <c r="J22" s="14" t="s">
        <v>156</v>
      </c>
      <c r="K22" s="16">
        <v>45980</v>
      </c>
      <c r="L22" s="14" t="s">
        <v>217</v>
      </c>
      <c r="M22" s="12"/>
    </row>
    <row r="23" spans="1:13" ht="179.25" customHeight="1">
      <c r="A23" s="11" t="s">
        <v>385</v>
      </c>
      <c r="B23" s="11" t="s">
        <v>319</v>
      </c>
      <c r="C23" s="11" t="s">
        <v>322</v>
      </c>
      <c r="D23" s="15" t="s">
        <v>190</v>
      </c>
      <c r="E23" s="15" t="s">
        <v>321</v>
      </c>
      <c r="F23" s="15" t="s">
        <v>321</v>
      </c>
      <c r="G23" s="14" t="s">
        <v>156</v>
      </c>
      <c r="H23" s="16">
        <v>45974</v>
      </c>
      <c r="I23" s="14" t="s">
        <v>217</v>
      </c>
      <c r="J23" s="14" t="s">
        <v>156</v>
      </c>
      <c r="K23" s="16">
        <v>45980</v>
      </c>
      <c r="L23" s="14" t="s">
        <v>217</v>
      </c>
      <c r="M23" s="12"/>
    </row>
    <row r="24" spans="1:13" ht="179.25" customHeight="1">
      <c r="A24" s="11" t="s">
        <v>386</v>
      </c>
      <c r="B24" s="11" t="s">
        <v>319</v>
      </c>
      <c r="C24" s="11" t="s">
        <v>323</v>
      </c>
      <c r="D24" s="15" t="s">
        <v>190</v>
      </c>
      <c r="E24" s="15" t="s">
        <v>321</v>
      </c>
      <c r="F24" s="15" t="s">
        <v>321</v>
      </c>
      <c r="G24" s="14" t="s">
        <v>156</v>
      </c>
      <c r="H24" s="16">
        <v>45974</v>
      </c>
      <c r="I24" s="14" t="s">
        <v>217</v>
      </c>
      <c r="J24" s="14" t="s">
        <v>156</v>
      </c>
      <c r="K24" s="16">
        <v>45980</v>
      </c>
      <c r="L24" s="14" t="s">
        <v>217</v>
      </c>
      <c r="M24" s="12"/>
    </row>
    <row r="25" spans="1:13" ht="198.75" customHeight="1">
      <c r="A25" s="11" t="s">
        <v>387</v>
      </c>
      <c r="B25" s="11" t="s">
        <v>208</v>
      </c>
      <c r="C25" s="11" t="s">
        <v>324</v>
      </c>
      <c r="D25" s="15" t="s">
        <v>190</v>
      </c>
      <c r="E25" s="15" t="s">
        <v>317</v>
      </c>
      <c r="F25" s="15" t="s">
        <v>317</v>
      </c>
      <c r="G25" s="14" t="s">
        <v>156</v>
      </c>
      <c r="H25" s="16">
        <v>45974</v>
      </c>
      <c r="I25" s="14" t="s">
        <v>217</v>
      </c>
      <c r="J25" s="14" t="s">
        <v>156</v>
      </c>
      <c r="K25" s="16">
        <v>45980</v>
      </c>
      <c r="L25" s="14" t="s">
        <v>217</v>
      </c>
      <c r="M25" s="12"/>
    </row>
    <row r="26" spans="1:13" ht="176.25" customHeight="1">
      <c r="A26" s="11" t="s">
        <v>388</v>
      </c>
      <c r="B26" s="11" t="s">
        <v>319</v>
      </c>
      <c r="C26" s="11" t="s">
        <v>325</v>
      </c>
      <c r="D26" s="15" t="s">
        <v>190</v>
      </c>
      <c r="E26" s="15" t="s">
        <v>321</v>
      </c>
      <c r="F26" s="15" t="s">
        <v>317</v>
      </c>
      <c r="G26" s="14" t="s">
        <v>293</v>
      </c>
      <c r="H26" s="16">
        <v>45974</v>
      </c>
      <c r="I26" s="14" t="s">
        <v>217</v>
      </c>
      <c r="J26" s="14" t="s">
        <v>156</v>
      </c>
      <c r="K26" s="16">
        <v>45980</v>
      </c>
      <c r="L26" s="14" t="s">
        <v>217</v>
      </c>
      <c r="M26" s="12"/>
    </row>
    <row r="27" spans="1:13" ht="159.75" customHeight="1">
      <c r="A27" s="11" t="s">
        <v>389</v>
      </c>
      <c r="B27" s="11" t="s">
        <v>319</v>
      </c>
      <c r="C27" s="11" t="s">
        <v>326</v>
      </c>
      <c r="D27" s="15" t="s">
        <v>190</v>
      </c>
      <c r="E27" s="15" t="s">
        <v>321</v>
      </c>
      <c r="F27" s="15" t="s">
        <v>317</v>
      </c>
      <c r="G27" s="14" t="s">
        <v>293</v>
      </c>
      <c r="H27" s="16">
        <v>45974</v>
      </c>
      <c r="I27" s="14" t="s">
        <v>217</v>
      </c>
      <c r="J27" s="14" t="s">
        <v>156</v>
      </c>
      <c r="K27" s="16">
        <v>45980</v>
      </c>
      <c r="L27" s="14" t="s">
        <v>217</v>
      </c>
      <c r="M27" s="12"/>
    </row>
    <row r="28" spans="1:13" ht="159.75" customHeight="1">
      <c r="A28" s="11" t="s">
        <v>390</v>
      </c>
      <c r="B28" s="11" t="s">
        <v>319</v>
      </c>
      <c r="C28" s="11" t="s">
        <v>327</v>
      </c>
      <c r="D28" s="15" t="s">
        <v>190</v>
      </c>
      <c r="E28" s="15" t="s">
        <v>321</v>
      </c>
      <c r="F28" s="15" t="s">
        <v>321</v>
      </c>
      <c r="G28" s="14" t="s">
        <v>156</v>
      </c>
      <c r="H28" s="16">
        <v>45974</v>
      </c>
      <c r="I28" s="14" t="s">
        <v>217</v>
      </c>
      <c r="J28" s="14" t="s">
        <v>156</v>
      </c>
      <c r="K28" s="16">
        <v>45980</v>
      </c>
      <c r="L28" s="14" t="s">
        <v>217</v>
      </c>
      <c r="M28" s="12"/>
    </row>
    <row r="29" spans="1:13" ht="159.75" customHeight="1">
      <c r="A29" s="11" t="s">
        <v>391</v>
      </c>
      <c r="B29" s="11" t="s">
        <v>319</v>
      </c>
      <c r="C29" s="11" t="s">
        <v>328</v>
      </c>
      <c r="D29" s="15" t="s">
        <v>190</v>
      </c>
      <c r="E29" s="15" t="s">
        <v>321</v>
      </c>
      <c r="F29" s="15" t="s">
        <v>321</v>
      </c>
      <c r="G29" s="14" t="s">
        <v>156</v>
      </c>
      <c r="H29" s="16">
        <v>45974</v>
      </c>
      <c r="I29" s="14" t="s">
        <v>217</v>
      </c>
      <c r="J29" s="14" t="s">
        <v>156</v>
      </c>
      <c r="K29" s="16">
        <v>45980</v>
      </c>
      <c r="L29" s="14" t="s">
        <v>217</v>
      </c>
      <c r="M29" s="12"/>
    </row>
    <row r="30" spans="1:13" ht="159.75" customHeight="1">
      <c r="A30" s="11" t="s">
        <v>392</v>
      </c>
      <c r="B30" s="11" t="s">
        <v>319</v>
      </c>
      <c r="C30" s="11" t="s">
        <v>329</v>
      </c>
      <c r="D30" s="15" t="s">
        <v>190</v>
      </c>
      <c r="E30" s="15" t="s">
        <v>321</v>
      </c>
      <c r="F30" s="15" t="s">
        <v>317</v>
      </c>
      <c r="G30" s="14" t="s">
        <v>293</v>
      </c>
      <c r="H30" s="16">
        <v>45974</v>
      </c>
      <c r="I30" s="14" t="s">
        <v>217</v>
      </c>
      <c r="J30" s="14" t="s">
        <v>156</v>
      </c>
      <c r="K30" s="16">
        <v>45980</v>
      </c>
      <c r="L30" s="14" t="s">
        <v>217</v>
      </c>
      <c r="M30" s="12"/>
    </row>
    <row r="31" spans="1:13" ht="159.75" customHeight="1">
      <c r="A31" s="11" t="s">
        <v>393</v>
      </c>
      <c r="B31" s="11" t="s">
        <v>319</v>
      </c>
      <c r="C31" s="11" t="s">
        <v>330</v>
      </c>
      <c r="D31" s="15" t="s">
        <v>190</v>
      </c>
      <c r="E31" s="15" t="s">
        <v>321</v>
      </c>
      <c r="F31" s="15" t="s">
        <v>306</v>
      </c>
      <c r="G31" s="14" t="s">
        <v>293</v>
      </c>
      <c r="H31" s="16">
        <v>45974</v>
      </c>
      <c r="I31" s="14" t="s">
        <v>217</v>
      </c>
      <c r="J31" s="14" t="s">
        <v>156</v>
      </c>
      <c r="K31" s="16">
        <v>45980</v>
      </c>
      <c r="L31" s="14" t="s">
        <v>217</v>
      </c>
      <c r="M31" s="12"/>
    </row>
    <row r="32" spans="1:13" ht="201" customHeight="1">
      <c r="A32" s="15" t="s">
        <v>394</v>
      </c>
      <c r="B32" s="15" t="s">
        <v>209</v>
      </c>
      <c r="C32" s="11" t="s">
        <v>331</v>
      </c>
      <c r="D32" s="15" t="s">
        <v>190</v>
      </c>
      <c r="E32" s="15" t="s">
        <v>210</v>
      </c>
      <c r="F32" s="15" t="s">
        <v>210</v>
      </c>
      <c r="G32" s="18" t="s">
        <v>293</v>
      </c>
      <c r="H32" s="16">
        <v>45974</v>
      </c>
      <c r="I32" s="14" t="s">
        <v>217</v>
      </c>
      <c r="J32" s="18" t="s">
        <v>156</v>
      </c>
      <c r="K32" s="17">
        <v>45980</v>
      </c>
      <c r="L32" s="18" t="s">
        <v>217</v>
      </c>
      <c r="M32" s="15"/>
    </row>
    <row r="33" spans="1:13" ht="151.5" customHeight="1">
      <c r="A33" s="15" t="s">
        <v>395</v>
      </c>
      <c r="B33" s="15" t="s">
        <v>211</v>
      </c>
      <c r="C33" s="11" t="s">
        <v>332</v>
      </c>
      <c r="D33" s="15" t="s">
        <v>190</v>
      </c>
      <c r="E33" s="15" t="s">
        <v>334</v>
      </c>
      <c r="F33" s="15" t="s">
        <v>334</v>
      </c>
      <c r="G33" s="18" t="s">
        <v>156</v>
      </c>
      <c r="H33" s="16">
        <v>45974</v>
      </c>
      <c r="I33" s="14" t="s">
        <v>217</v>
      </c>
      <c r="J33" s="18" t="s">
        <v>156</v>
      </c>
      <c r="K33" s="17">
        <v>45980</v>
      </c>
      <c r="L33" s="18" t="s">
        <v>217</v>
      </c>
      <c r="M33" s="15"/>
    </row>
    <row r="34" spans="1:13" ht="134.25" customHeight="1">
      <c r="A34" s="15" t="s">
        <v>393</v>
      </c>
      <c r="B34" s="15" t="s">
        <v>212</v>
      </c>
      <c r="C34" s="11" t="s">
        <v>333</v>
      </c>
      <c r="D34" s="15" t="s">
        <v>190</v>
      </c>
      <c r="E34" s="15" t="s">
        <v>213</v>
      </c>
      <c r="F34" s="15" t="s">
        <v>213</v>
      </c>
      <c r="G34" s="18" t="s">
        <v>156</v>
      </c>
      <c r="H34" s="16">
        <v>45974</v>
      </c>
      <c r="I34" s="14" t="s">
        <v>217</v>
      </c>
      <c r="J34" s="18" t="s">
        <v>156</v>
      </c>
      <c r="K34" s="17">
        <v>45980</v>
      </c>
      <c r="L34" s="18" t="s">
        <v>217</v>
      </c>
      <c r="M34" s="15"/>
    </row>
    <row r="35" spans="1:13" ht="128.25" customHeight="1">
      <c r="A35" s="15" t="s">
        <v>393</v>
      </c>
      <c r="B35" s="15" t="s">
        <v>214</v>
      </c>
      <c r="C35" s="11" t="s">
        <v>215</v>
      </c>
      <c r="D35" s="15" t="s">
        <v>190</v>
      </c>
      <c r="E35" s="15" t="s">
        <v>216</v>
      </c>
      <c r="F35" s="15" t="s">
        <v>216</v>
      </c>
      <c r="G35" s="18" t="s">
        <v>156</v>
      </c>
      <c r="H35" s="16">
        <v>45974</v>
      </c>
      <c r="I35" s="14" t="s">
        <v>217</v>
      </c>
      <c r="J35" s="18" t="s">
        <v>156</v>
      </c>
      <c r="K35" s="17">
        <v>45980</v>
      </c>
      <c r="L35" s="18" t="s">
        <v>217</v>
      </c>
      <c r="M35" s="15"/>
    </row>
  </sheetData>
  <mergeCells count="15">
    <mergeCell ref="A19:M19"/>
    <mergeCell ref="G13:I13"/>
    <mergeCell ref="J13:L13"/>
    <mergeCell ref="M13:M15"/>
    <mergeCell ref="G14:I14"/>
    <mergeCell ref="J14:L14"/>
    <mergeCell ref="A16:M16"/>
    <mergeCell ref="B1:F1"/>
    <mergeCell ref="B2:F2"/>
    <mergeCell ref="A13:A15"/>
    <mergeCell ref="B13:B15"/>
    <mergeCell ref="C13:C15"/>
    <mergeCell ref="D13:D15"/>
    <mergeCell ref="E13:E15"/>
    <mergeCell ref="F13:F15"/>
  </mergeCells>
  <dataValidations count="1">
    <dataValidation type="list" operator="equal" allowBlank="1" showErrorMessage="1" promptTitle="dfdf" sqref="J17:J18 G17:G18 G20:G31 J20:J31" xr:uid="{00000000-0002-0000-08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3"/>
  <sheetViews>
    <sheetView zoomScale="55" zoomScaleNormal="55" workbookViewId="0">
      <selection activeCell="B5" sqref="B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212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4</v>
      </c>
      <c r="C4" s="6">
        <v>0</v>
      </c>
      <c r="D4" s="2">
        <f>COUNTIF(G11:G17,"Untested")</f>
        <v>0</v>
      </c>
      <c r="E4" s="7">
        <f>COUNTIF(G11:G17,"Blocked")</f>
        <v>0</v>
      </c>
      <c r="F4" s="2">
        <v>4</v>
      </c>
    </row>
    <row r="5" spans="1:13" ht="18">
      <c r="A5" s="5" t="s">
        <v>8</v>
      </c>
      <c r="B5" s="6">
        <v>4</v>
      </c>
      <c r="C5" s="6">
        <v>0</v>
      </c>
      <c r="D5" s="2">
        <f>COUNTIF(J11:J17,"Untested")</f>
        <v>0</v>
      </c>
      <c r="E5" s="7">
        <f>COUNTIF(J11:J17,"Blocked")</f>
        <v>0</v>
      </c>
      <c r="F5" s="2">
        <f>B5</f>
        <v>4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364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125.25" customHeight="1">
      <c r="A17" s="10" t="s">
        <v>396</v>
      </c>
      <c r="B17" s="11" t="s">
        <v>362</v>
      </c>
      <c r="C17" s="12"/>
      <c r="D17" s="13"/>
      <c r="E17" s="11" t="s">
        <v>363</v>
      </c>
      <c r="F17" s="11" t="s">
        <v>363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45980</v>
      </c>
      <c r="L17" s="14" t="s">
        <v>217</v>
      </c>
      <c r="M17" s="12"/>
    </row>
    <row r="18" spans="1:13" ht="16.8">
      <c r="A18" s="65" t="s">
        <v>365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3" ht="132.75" customHeight="1">
      <c r="A19" s="11" t="s">
        <v>397</v>
      </c>
      <c r="B19" s="11" t="s">
        <v>370</v>
      </c>
      <c r="C19" s="11" t="s">
        <v>371</v>
      </c>
      <c r="D19" s="15" t="s">
        <v>190</v>
      </c>
      <c r="E19" s="11" t="s">
        <v>372</v>
      </c>
      <c r="F19" s="11" t="s">
        <v>372</v>
      </c>
      <c r="G19" s="14" t="s">
        <v>156</v>
      </c>
      <c r="H19" s="16">
        <v>45974</v>
      </c>
      <c r="I19" s="14" t="s">
        <v>217</v>
      </c>
      <c r="J19" s="14" t="s">
        <v>156</v>
      </c>
      <c r="K19" s="16">
        <v>45980</v>
      </c>
      <c r="L19" s="14" t="s">
        <v>217</v>
      </c>
      <c r="M19" s="12"/>
    </row>
    <row r="20" spans="1:13" ht="202.5" customHeight="1">
      <c r="A20" s="15" t="s">
        <v>398</v>
      </c>
      <c r="B20" s="15" t="s">
        <v>366</v>
      </c>
      <c r="C20" s="11" t="s">
        <v>333</v>
      </c>
      <c r="D20" s="15" t="s">
        <v>190</v>
      </c>
      <c r="E20" s="15" t="s">
        <v>367</v>
      </c>
      <c r="F20" s="15" t="s">
        <v>367</v>
      </c>
      <c r="G20" s="18" t="s">
        <v>156</v>
      </c>
      <c r="H20" s="16">
        <v>45974</v>
      </c>
      <c r="I20" s="14" t="s">
        <v>217</v>
      </c>
      <c r="J20" s="18" t="s">
        <v>156</v>
      </c>
      <c r="K20" s="17">
        <v>45980</v>
      </c>
      <c r="L20" s="18" t="s">
        <v>217</v>
      </c>
      <c r="M20" s="15"/>
    </row>
    <row r="21" spans="1:13" ht="179.25" customHeight="1">
      <c r="A21" s="15" t="s">
        <v>399</v>
      </c>
      <c r="B21" s="15" t="s">
        <v>368</v>
      </c>
      <c r="C21" s="11" t="s">
        <v>215</v>
      </c>
      <c r="D21" s="15" t="s">
        <v>190</v>
      </c>
      <c r="E21" s="15" t="s">
        <v>369</v>
      </c>
      <c r="F21" s="15" t="s">
        <v>369</v>
      </c>
      <c r="G21" s="18" t="s">
        <v>156</v>
      </c>
      <c r="H21" s="16">
        <v>45974</v>
      </c>
      <c r="I21" s="14" t="s">
        <v>217</v>
      </c>
      <c r="J21" s="18" t="s">
        <v>156</v>
      </c>
      <c r="K21" s="17">
        <v>45980</v>
      </c>
      <c r="L21" s="18" t="s">
        <v>217</v>
      </c>
      <c r="M21" s="15"/>
    </row>
    <row r="22" spans="1:13" ht="134.25" customHeight="1"/>
    <row r="23" spans="1:13" ht="128.25" customHeight="1"/>
  </sheetData>
  <mergeCells count="15">
    <mergeCell ref="A18:M18"/>
    <mergeCell ref="G13:I13"/>
    <mergeCell ref="J13:L13"/>
    <mergeCell ref="M13:M15"/>
    <mergeCell ref="G14:I14"/>
    <mergeCell ref="J14:L14"/>
    <mergeCell ref="A16:M16"/>
    <mergeCell ref="B1:F1"/>
    <mergeCell ref="B2:F2"/>
    <mergeCell ref="A13:A15"/>
    <mergeCell ref="B13:B15"/>
    <mergeCell ref="C13:C15"/>
    <mergeCell ref="D13:D15"/>
    <mergeCell ref="E13:E15"/>
    <mergeCell ref="F13:F15"/>
  </mergeCells>
  <dataValidations count="1">
    <dataValidation type="list" operator="equal" allowBlank="1" showErrorMessage="1" promptTitle="dfdf" sqref="J17 G17 J19 G19" xr:uid="{00000000-0002-0000-09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"/>
  <sheetViews>
    <sheetView zoomScale="55" zoomScaleNormal="55" workbookViewId="0">
      <selection activeCell="B5" sqref="B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218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13</v>
      </c>
      <c r="C4" s="6">
        <v>0</v>
      </c>
      <c r="D4" s="2">
        <f>COUNTIF(G11:G19,"Untested")</f>
        <v>0</v>
      </c>
      <c r="E4" s="7">
        <f>COUNTIF(G11:G19,"Blocked")</f>
        <v>0</v>
      </c>
      <c r="F4" s="2">
        <v>13</v>
      </c>
    </row>
    <row r="5" spans="1:13" ht="18">
      <c r="A5" s="5" t="s">
        <v>8</v>
      </c>
      <c r="B5" s="6">
        <v>13</v>
      </c>
      <c r="C5" s="6">
        <v>0</v>
      </c>
      <c r="D5" s="2">
        <f>COUNTIF(J11:J19,"Untested")</f>
        <v>0</v>
      </c>
      <c r="E5" s="7">
        <f>COUNTIF(J11:J19,"Blocked")</f>
        <v>0</v>
      </c>
      <c r="F5" s="2">
        <f>B5</f>
        <v>13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219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77.25" customHeight="1">
      <c r="A17" s="10" t="s">
        <v>336</v>
      </c>
      <c r="B17" s="11" t="s">
        <v>221</v>
      </c>
      <c r="C17" s="12"/>
      <c r="D17" s="13"/>
      <c r="E17" s="11" t="s">
        <v>223</v>
      </c>
      <c r="F17" s="11" t="s">
        <v>224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45981</v>
      </c>
      <c r="L17" s="14" t="s">
        <v>217</v>
      </c>
      <c r="M17" s="12"/>
    </row>
    <row r="18" spans="1:13" ht="33.6">
      <c r="A18" s="10" t="s">
        <v>337</v>
      </c>
      <c r="B18" s="11" t="s">
        <v>225</v>
      </c>
      <c r="C18" s="12"/>
      <c r="D18" s="13"/>
      <c r="E18" s="11" t="s">
        <v>222</v>
      </c>
      <c r="F18" s="11" t="s">
        <v>229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45981</v>
      </c>
      <c r="L18" s="14" t="s">
        <v>217</v>
      </c>
      <c r="M18" s="12"/>
    </row>
    <row r="19" spans="1:13" ht="99" customHeight="1">
      <c r="A19" s="10" t="s">
        <v>338</v>
      </c>
      <c r="B19" s="11" t="s">
        <v>226</v>
      </c>
      <c r="C19" s="12"/>
      <c r="D19" s="13"/>
      <c r="E19" s="11" t="s">
        <v>227</v>
      </c>
      <c r="F19" s="11" t="s">
        <v>228</v>
      </c>
      <c r="G19" s="14" t="s">
        <v>156</v>
      </c>
      <c r="H19" s="16">
        <v>45974</v>
      </c>
      <c r="I19" s="14" t="s">
        <v>217</v>
      </c>
      <c r="J19" s="14" t="s">
        <v>156</v>
      </c>
      <c r="K19" s="16">
        <v>45981</v>
      </c>
      <c r="L19" s="14" t="s">
        <v>217</v>
      </c>
      <c r="M19" s="12"/>
    </row>
    <row r="20" spans="1:13" ht="16.8">
      <c r="A20" s="65" t="s">
        <v>220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1:13" ht="132" customHeight="1">
      <c r="A21" s="11" t="s">
        <v>339</v>
      </c>
      <c r="B21" s="11" t="s">
        <v>189</v>
      </c>
      <c r="C21" s="11" t="s">
        <v>230</v>
      </c>
      <c r="D21" s="15" t="s">
        <v>190</v>
      </c>
      <c r="E21" s="11" t="s">
        <v>240</v>
      </c>
      <c r="F21" s="11" t="s">
        <v>240</v>
      </c>
      <c r="G21" s="14" t="s">
        <v>156</v>
      </c>
      <c r="H21" s="16">
        <v>45974</v>
      </c>
      <c r="I21" s="14" t="s">
        <v>217</v>
      </c>
      <c r="J21" s="14" t="s">
        <v>156</v>
      </c>
      <c r="K21" s="16">
        <v>45981</v>
      </c>
      <c r="L21" s="14" t="s">
        <v>217</v>
      </c>
      <c r="M21" s="12"/>
    </row>
    <row r="22" spans="1:13" ht="198" customHeight="1">
      <c r="A22" s="11" t="s">
        <v>340</v>
      </c>
      <c r="B22" s="11" t="s">
        <v>231</v>
      </c>
      <c r="C22" s="11" t="s">
        <v>241</v>
      </c>
      <c r="D22" s="15" t="s">
        <v>190</v>
      </c>
      <c r="E22" s="15" t="s">
        <v>242</v>
      </c>
      <c r="F22" s="15" t="s">
        <v>242</v>
      </c>
      <c r="G22" s="14" t="s">
        <v>156</v>
      </c>
      <c r="H22" s="16">
        <v>45974</v>
      </c>
      <c r="I22" s="14" t="s">
        <v>217</v>
      </c>
      <c r="J22" s="14" t="s">
        <v>156</v>
      </c>
      <c r="K22" s="16">
        <v>45981</v>
      </c>
      <c r="L22" s="14" t="s">
        <v>217</v>
      </c>
      <c r="M22" s="12"/>
    </row>
    <row r="23" spans="1:13" ht="200.25" customHeight="1">
      <c r="A23" s="11" t="s">
        <v>341</v>
      </c>
      <c r="B23" s="11" t="s">
        <v>232</v>
      </c>
      <c r="C23" s="11" t="s">
        <v>243</v>
      </c>
      <c r="D23" s="15" t="s">
        <v>190</v>
      </c>
      <c r="E23" s="15" t="s">
        <v>244</v>
      </c>
      <c r="F23" s="15" t="s">
        <v>244</v>
      </c>
      <c r="G23" s="14" t="s">
        <v>156</v>
      </c>
      <c r="H23" s="16">
        <v>45974</v>
      </c>
      <c r="I23" s="14" t="s">
        <v>217</v>
      </c>
      <c r="J23" s="14" t="s">
        <v>156</v>
      </c>
      <c r="K23" s="16">
        <v>45981</v>
      </c>
      <c r="L23" s="14" t="s">
        <v>217</v>
      </c>
      <c r="M23" s="12"/>
    </row>
    <row r="24" spans="1:13" ht="50.4">
      <c r="A24" s="11" t="s">
        <v>342</v>
      </c>
      <c r="B24" s="11" t="s">
        <v>233</v>
      </c>
      <c r="C24" s="11" t="s">
        <v>245</v>
      </c>
      <c r="D24" s="15" t="s">
        <v>190</v>
      </c>
      <c r="E24" s="15" t="s">
        <v>200</v>
      </c>
      <c r="F24" s="15" t="s">
        <v>200</v>
      </c>
      <c r="G24" s="14" t="s">
        <v>156</v>
      </c>
      <c r="H24" s="16">
        <v>45974</v>
      </c>
      <c r="I24" s="14" t="s">
        <v>217</v>
      </c>
      <c r="J24" s="14" t="s">
        <v>156</v>
      </c>
      <c r="K24" s="16">
        <v>45981</v>
      </c>
      <c r="L24" s="14" t="s">
        <v>217</v>
      </c>
      <c r="M24" s="12"/>
    </row>
    <row r="25" spans="1:13" ht="128.25" customHeight="1">
      <c r="A25" s="15" t="s">
        <v>343</v>
      </c>
      <c r="B25" s="15" t="s">
        <v>234</v>
      </c>
      <c r="C25" s="11" t="s">
        <v>246</v>
      </c>
      <c r="D25" s="15" t="s">
        <v>190</v>
      </c>
      <c r="E25" s="15" t="s">
        <v>247</v>
      </c>
      <c r="F25" s="15" t="s">
        <v>247</v>
      </c>
      <c r="G25" s="15" t="s">
        <v>156</v>
      </c>
      <c r="H25" s="16">
        <v>45974</v>
      </c>
      <c r="I25" s="14" t="s">
        <v>217</v>
      </c>
      <c r="J25" s="18" t="s">
        <v>156</v>
      </c>
      <c r="K25" s="17">
        <v>45981</v>
      </c>
      <c r="L25" s="18" t="s">
        <v>217</v>
      </c>
      <c r="M25" s="15"/>
    </row>
    <row r="26" spans="1:13" ht="180" customHeight="1">
      <c r="A26" s="15" t="s">
        <v>344</v>
      </c>
      <c r="B26" s="15" t="s">
        <v>235</v>
      </c>
      <c r="C26" s="11" t="s">
        <v>248</v>
      </c>
      <c r="D26" s="15" t="s">
        <v>190</v>
      </c>
      <c r="E26" s="15" t="s">
        <v>249</v>
      </c>
      <c r="F26" s="15" t="s">
        <v>249</v>
      </c>
      <c r="G26" s="15" t="s">
        <v>156</v>
      </c>
      <c r="H26" s="16">
        <v>45974</v>
      </c>
      <c r="I26" s="14" t="s">
        <v>217</v>
      </c>
      <c r="J26" s="18" t="s">
        <v>156</v>
      </c>
      <c r="K26" s="17">
        <v>45981</v>
      </c>
      <c r="L26" s="18" t="s">
        <v>217</v>
      </c>
      <c r="M26" s="15"/>
    </row>
    <row r="27" spans="1:13" ht="161.25" customHeight="1">
      <c r="A27" s="15" t="s">
        <v>345</v>
      </c>
      <c r="B27" s="15" t="s">
        <v>253</v>
      </c>
      <c r="C27" s="11" t="s">
        <v>250</v>
      </c>
      <c r="D27" s="15" t="s">
        <v>190</v>
      </c>
      <c r="E27" s="15" t="s">
        <v>251</v>
      </c>
      <c r="F27" s="15" t="s">
        <v>251</v>
      </c>
      <c r="G27" s="15" t="s">
        <v>156</v>
      </c>
      <c r="H27" s="16">
        <v>45974</v>
      </c>
      <c r="I27" s="14" t="s">
        <v>217</v>
      </c>
      <c r="J27" s="18" t="s">
        <v>156</v>
      </c>
      <c r="K27" s="17">
        <v>45981</v>
      </c>
      <c r="L27" s="18" t="s">
        <v>217</v>
      </c>
      <c r="M27" s="15"/>
    </row>
    <row r="28" spans="1:13" ht="128.25" customHeight="1">
      <c r="A28" s="15" t="s">
        <v>346</v>
      </c>
      <c r="B28" s="15" t="s">
        <v>252</v>
      </c>
      <c r="C28" s="11" t="s">
        <v>254</v>
      </c>
      <c r="D28" s="15" t="s">
        <v>190</v>
      </c>
      <c r="E28" s="15" t="s">
        <v>255</v>
      </c>
      <c r="F28" s="15" t="s">
        <v>255</v>
      </c>
      <c r="G28" s="15" t="s">
        <v>156</v>
      </c>
      <c r="H28" s="16">
        <v>45974</v>
      </c>
      <c r="I28" s="14" t="s">
        <v>217</v>
      </c>
      <c r="J28" s="18" t="s">
        <v>156</v>
      </c>
      <c r="K28" s="17">
        <v>45981</v>
      </c>
      <c r="L28" s="18" t="s">
        <v>217</v>
      </c>
      <c r="M28" s="15"/>
    </row>
    <row r="29" spans="1:13" ht="155.25" customHeight="1">
      <c r="A29" s="15" t="s">
        <v>528</v>
      </c>
      <c r="B29" s="15" t="s">
        <v>236</v>
      </c>
      <c r="C29" s="11" t="s">
        <v>256</v>
      </c>
      <c r="D29" s="15" t="s">
        <v>190</v>
      </c>
      <c r="E29" s="15" t="s">
        <v>237</v>
      </c>
      <c r="F29" s="15" t="s">
        <v>237</v>
      </c>
      <c r="G29" s="15" t="s">
        <v>156</v>
      </c>
      <c r="H29" s="16">
        <v>45974</v>
      </c>
      <c r="I29" s="14" t="s">
        <v>217</v>
      </c>
      <c r="J29" s="18" t="s">
        <v>156</v>
      </c>
      <c r="K29" s="17">
        <v>45981</v>
      </c>
      <c r="L29" s="18" t="s">
        <v>217</v>
      </c>
      <c r="M29" s="15"/>
    </row>
    <row r="30" spans="1:13" ht="154.5" customHeight="1">
      <c r="A30" s="15" t="s">
        <v>529</v>
      </c>
      <c r="B30" s="15" t="s">
        <v>238</v>
      </c>
      <c r="C30" s="11" t="s">
        <v>257</v>
      </c>
      <c r="D30" s="15" t="s">
        <v>190</v>
      </c>
      <c r="E30" s="15" t="s">
        <v>239</v>
      </c>
      <c r="F30" s="15" t="s">
        <v>239</v>
      </c>
      <c r="G30" s="15" t="s">
        <v>156</v>
      </c>
      <c r="H30" s="16">
        <v>45974</v>
      </c>
      <c r="I30" s="14" t="s">
        <v>217</v>
      </c>
      <c r="J30" s="18" t="s">
        <v>156</v>
      </c>
      <c r="K30" s="17">
        <v>45981</v>
      </c>
      <c r="L30" s="18" t="s">
        <v>217</v>
      </c>
      <c r="M30" s="15"/>
    </row>
  </sheetData>
  <mergeCells count="15">
    <mergeCell ref="A20:M20"/>
    <mergeCell ref="G13:I13"/>
    <mergeCell ref="J13:L13"/>
    <mergeCell ref="M13:M15"/>
    <mergeCell ref="G14:I14"/>
    <mergeCell ref="J14:L14"/>
    <mergeCell ref="A16:M16"/>
    <mergeCell ref="B1:F1"/>
    <mergeCell ref="B2:F2"/>
    <mergeCell ref="A13:A15"/>
    <mergeCell ref="B13:B15"/>
    <mergeCell ref="C13:C15"/>
    <mergeCell ref="D13:D15"/>
    <mergeCell ref="E13:E15"/>
    <mergeCell ref="F13:F15"/>
  </mergeCells>
  <dataValidations count="1">
    <dataValidation type="list" operator="equal" allowBlank="1" showErrorMessage="1" promptTitle="dfdf" sqref="J21:J24 G21:G24 G17:G19 J17:J19" xr:uid="{00000000-0002-0000-0A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2"/>
  <sheetViews>
    <sheetView zoomScale="70" zoomScaleNormal="70" workbookViewId="0">
      <selection activeCell="H5" sqref="H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402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5</v>
      </c>
      <c r="C4" s="6">
        <v>0</v>
      </c>
      <c r="D4" s="2">
        <f>COUNTIF(G11:G18,"Untested")</f>
        <v>0</v>
      </c>
      <c r="E4" s="7">
        <f>COUNTIF(G11:G18,"Blocked")</f>
        <v>0</v>
      </c>
      <c r="F4" s="2">
        <v>5</v>
      </c>
    </row>
    <row r="5" spans="1:13" ht="18">
      <c r="A5" s="5" t="s">
        <v>8</v>
      </c>
      <c r="B5" s="6">
        <v>5</v>
      </c>
      <c r="C5" s="6">
        <v>0</v>
      </c>
      <c r="D5" s="2">
        <f>COUNTIF(J11:J18,"Untested")</f>
        <v>0</v>
      </c>
      <c r="E5" s="7">
        <f>COUNTIF(J11:J18,"Blocked")</f>
        <v>0</v>
      </c>
      <c r="F5" s="2">
        <f>B5</f>
        <v>5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403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77.25" customHeight="1">
      <c r="A17" s="10" t="s">
        <v>405</v>
      </c>
      <c r="B17" s="11" t="s">
        <v>221</v>
      </c>
      <c r="C17" s="12"/>
      <c r="D17" s="13"/>
      <c r="E17" s="11" t="s">
        <v>223</v>
      </c>
      <c r="F17" s="11" t="s">
        <v>224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45981</v>
      </c>
      <c r="L17" s="14" t="s">
        <v>217</v>
      </c>
      <c r="M17" s="12"/>
    </row>
    <row r="18" spans="1:13" ht="33.6">
      <c r="A18" s="10" t="s">
        <v>406</v>
      </c>
      <c r="B18" s="11" t="s">
        <v>400</v>
      </c>
      <c r="C18" s="12"/>
      <c r="D18" s="13"/>
      <c r="E18" s="11" t="s">
        <v>401</v>
      </c>
      <c r="F18" s="11" t="s">
        <v>401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45981</v>
      </c>
      <c r="L18" s="14" t="s">
        <v>217</v>
      </c>
      <c r="M18" s="12"/>
    </row>
    <row r="19" spans="1:13" ht="16.8">
      <c r="A19" s="65" t="s">
        <v>404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ht="105" customHeight="1">
      <c r="A20" s="11" t="s">
        <v>407</v>
      </c>
      <c r="B20" s="11" t="s">
        <v>189</v>
      </c>
      <c r="C20" s="11" t="s">
        <v>347</v>
      </c>
      <c r="D20" s="15" t="s">
        <v>190</v>
      </c>
      <c r="E20" s="11" t="s">
        <v>348</v>
      </c>
      <c r="F20" s="11" t="s">
        <v>348</v>
      </c>
      <c r="G20" s="14" t="s">
        <v>156</v>
      </c>
      <c r="H20" s="16">
        <v>45974</v>
      </c>
      <c r="I20" s="14" t="s">
        <v>217</v>
      </c>
      <c r="J20" s="14" t="s">
        <v>156</v>
      </c>
      <c r="K20" s="16">
        <v>45981</v>
      </c>
      <c r="L20" s="14" t="s">
        <v>217</v>
      </c>
      <c r="M20" s="12"/>
    </row>
    <row r="21" spans="1:13" ht="115.5" customHeight="1">
      <c r="A21" s="11" t="s">
        <v>408</v>
      </c>
      <c r="B21" s="11" t="s">
        <v>350</v>
      </c>
      <c r="C21" s="11" t="s">
        <v>351</v>
      </c>
      <c r="D21" s="15" t="s">
        <v>190</v>
      </c>
      <c r="E21" s="15" t="s">
        <v>352</v>
      </c>
      <c r="F21" s="15" t="s">
        <v>352</v>
      </c>
      <c r="G21" s="14" t="s">
        <v>156</v>
      </c>
      <c r="H21" s="16">
        <v>45974</v>
      </c>
      <c r="I21" s="14" t="s">
        <v>217</v>
      </c>
      <c r="J21" s="14" t="s">
        <v>156</v>
      </c>
      <c r="K21" s="16">
        <v>45981</v>
      </c>
      <c r="L21" s="14" t="s">
        <v>217</v>
      </c>
      <c r="M21" s="12"/>
    </row>
    <row r="22" spans="1:13" ht="161.25" customHeight="1">
      <c r="A22" s="15" t="s">
        <v>412</v>
      </c>
      <c r="B22" s="15" t="s">
        <v>409</v>
      </c>
      <c r="C22" s="11" t="s">
        <v>410</v>
      </c>
      <c r="D22" s="15" t="s">
        <v>190</v>
      </c>
      <c r="E22" s="15" t="s">
        <v>411</v>
      </c>
      <c r="F22" s="15" t="s">
        <v>411</v>
      </c>
      <c r="G22" s="18" t="s">
        <v>156</v>
      </c>
      <c r="H22" s="16">
        <v>45974</v>
      </c>
      <c r="I22" s="14" t="s">
        <v>217</v>
      </c>
      <c r="J22" s="18" t="s">
        <v>156</v>
      </c>
      <c r="K22" s="17">
        <v>45981</v>
      </c>
      <c r="L22" s="18" t="s">
        <v>217</v>
      </c>
      <c r="M22" s="15"/>
    </row>
  </sheetData>
  <mergeCells count="15">
    <mergeCell ref="B1:F1"/>
    <mergeCell ref="B2:F2"/>
    <mergeCell ref="A13:A15"/>
    <mergeCell ref="B13:B15"/>
    <mergeCell ref="C13:C15"/>
    <mergeCell ref="D13:D15"/>
    <mergeCell ref="E13:E15"/>
    <mergeCell ref="F13:F15"/>
    <mergeCell ref="A19:M19"/>
    <mergeCell ref="G13:I13"/>
    <mergeCell ref="J13:L13"/>
    <mergeCell ref="M13:M15"/>
    <mergeCell ref="G14:I14"/>
    <mergeCell ref="J14:L14"/>
    <mergeCell ref="A16:M16"/>
  </mergeCells>
  <dataValidations count="1">
    <dataValidation type="list" operator="equal" allowBlank="1" showErrorMessage="1" promptTitle="dfdf" sqref="J17:J18 G17:G18 J20:J21 G20:G21" xr:uid="{00000000-0002-0000-0B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3"/>
  <sheetViews>
    <sheetView zoomScale="70" zoomScaleNormal="70" workbookViewId="0">
      <selection activeCell="F5" sqref="F5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415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6</v>
      </c>
      <c r="C4" s="6">
        <v>0</v>
      </c>
      <c r="D4" s="2">
        <f>COUNTIF(G11:G18,"Untested")</f>
        <v>0</v>
      </c>
      <c r="E4" s="7">
        <f>COUNTIF(G11:G18,"Blocked")</f>
        <v>0</v>
      </c>
      <c r="F4" s="2">
        <v>6</v>
      </c>
    </row>
    <row r="5" spans="1:13" ht="18">
      <c r="A5" s="5" t="s">
        <v>8</v>
      </c>
      <c r="B5" s="6">
        <v>6</v>
      </c>
      <c r="C5" s="6">
        <v>0</v>
      </c>
      <c r="D5" s="2">
        <f>COUNTIF(J11:J18,"Untested")</f>
        <v>0</v>
      </c>
      <c r="E5" s="7">
        <f>COUNTIF(J11:J18,"Blocked")</f>
        <v>0</v>
      </c>
      <c r="F5" s="2">
        <v>6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416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77.25" customHeight="1">
      <c r="A17" s="10" t="s">
        <v>423</v>
      </c>
      <c r="B17" s="11" t="s">
        <v>221</v>
      </c>
      <c r="C17" s="12"/>
      <c r="D17" s="13"/>
      <c r="E17" s="11" t="s">
        <v>223</v>
      </c>
      <c r="F17" s="11" t="s">
        <v>224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45981</v>
      </c>
      <c r="L17" s="14" t="s">
        <v>217</v>
      </c>
      <c r="M17" s="12"/>
    </row>
    <row r="18" spans="1:13" ht="67.2">
      <c r="A18" s="10" t="s">
        <v>424</v>
      </c>
      <c r="B18" s="11" t="s">
        <v>413</v>
      </c>
      <c r="C18" s="12"/>
      <c r="D18" s="13"/>
      <c r="E18" s="11" t="s">
        <v>414</v>
      </c>
      <c r="F18" s="11" t="s">
        <v>414</v>
      </c>
      <c r="G18" s="14" t="s">
        <v>156</v>
      </c>
      <c r="H18" s="16">
        <v>45974</v>
      </c>
      <c r="I18" s="14" t="s">
        <v>217</v>
      </c>
      <c r="J18" s="14" t="s">
        <v>156</v>
      </c>
      <c r="K18" s="16">
        <v>45981</v>
      </c>
      <c r="L18" s="14" t="s">
        <v>217</v>
      </c>
      <c r="M18" s="12"/>
    </row>
    <row r="19" spans="1:13" ht="16.8">
      <c r="A19" s="65" t="s">
        <v>417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ht="105" customHeight="1">
      <c r="A20" s="11" t="s">
        <v>425</v>
      </c>
      <c r="B20" s="11" t="s">
        <v>189</v>
      </c>
      <c r="C20" s="11" t="s">
        <v>427</v>
      </c>
      <c r="D20" s="15" t="s">
        <v>190</v>
      </c>
      <c r="E20" s="11" t="s">
        <v>349</v>
      </c>
      <c r="F20" s="11" t="s">
        <v>349</v>
      </c>
      <c r="G20" s="14" t="s">
        <v>156</v>
      </c>
      <c r="H20" s="16">
        <v>45974</v>
      </c>
      <c r="I20" s="14" t="s">
        <v>217</v>
      </c>
      <c r="J20" s="14" t="s">
        <v>156</v>
      </c>
      <c r="K20" s="16">
        <v>45981</v>
      </c>
      <c r="L20" s="14" t="s">
        <v>217</v>
      </c>
      <c r="M20" s="12"/>
    </row>
    <row r="21" spans="1:13" ht="161.25" customHeight="1">
      <c r="A21" s="15" t="s">
        <v>426</v>
      </c>
      <c r="B21" s="15" t="s">
        <v>235</v>
      </c>
      <c r="C21" s="11" t="s">
        <v>418</v>
      </c>
      <c r="D21" s="15" t="s">
        <v>190</v>
      </c>
      <c r="E21" s="15" t="s">
        <v>249</v>
      </c>
      <c r="F21" s="15" t="s">
        <v>249</v>
      </c>
      <c r="G21" s="18" t="s">
        <v>156</v>
      </c>
      <c r="H21" s="16">
        <v>45974</v>
      </c>
      <c r="I21" s="14" t="s">
        <v>217</v>
      </c>
      <c r="J21" s="18" t="s">
        <v>156</v>
      </c>
      <c r="K21" s="17">
        <v>45981</v>
      </c>
      <c r="L21" s="18" t="s">
        <v>217</v>
      </c>
      <c r="M21" s="15"/>
    </row>
    <row r="22" spans="1:13" ht="133.5" customHeight="1">
      <c r="A22" s="15" t="s">
        <v>428</v>
      </c>
      <c r="B22" s="15" t="s">
        <v>253</v>
      </c>
      <c r="C22" s="11" t="s">
        <v>419</v>
      </c>
      <c r="D22" s="15" t="s">
        <v>190</v>
      </c>
      <c r="E22" s="15" t="s">
        <v>420</v>
      </c>
      <c r="F22" s="15" t="s">
        <v>420</v>
      </c>
      <c r="G22" s="18" t="s">
        <v>156</v>
      </c>
      <c r="H22" s="16">
        <v>45974</v>
      </c>
      <c r="I22" s="14" t="s">
        <v>217</v>
      </c>
      <c r="J22" s="18" t="s">
        <v>156</v>
      </c>
      <c r="K22" s="17">
        <v>45981</v>
      </c>
      <c r="L22" s="18" t="s">
        <v>217</v>
      </c>
      <c r="M22" s="15"/>
    </row>
    <row r="23" spans="1:13" ht="128.25" customHeight="1">
      <c r="A23" s="15" t="s">
        <v>429</v>
      </c>
      <c r="B23" s="15" t="s">
        <v>252</v>
      </c>
      <c r="C23" s="11" t="s">
        <v>421</v>
      </c>
      <c r="D23" s="15" t="s">
        <v>190</v>
      </c>
      <c r="E23" s="15" t="s">
        <v>422</v>
      </c>
      <c r="F23" s="15" t="s">
        <v>422</v>
      </c>
      <c r="G23" s="18" t="s">
        <v>156</v>
      </c>
      <c r="H23" s="16">
        <v>45974</v>
      </c>
      <c r="I23" s="14" t="s">
        <v>217</v>
      </c>
      <c r="J23" s="18" t="s">
        <v>156</v>
      </c>
      <c r="K23" s="17">
        <v>45981</v>
      </c>
      <c r="L23" s="18" t="s">
        <v>217</v>
      </c>
      <c r="M23" s="15"/>
    </row>
  </sheetData>
  <mergeCells count="15">
    <mergeCell ref="A19:M19"/>
    <mergeCell ref="B1:F1"/>
    <mergeCell ref="B2:F2"/>
    <mergeCell ref="A13:A15"/>
    <mergeCell ref="B13:B15"/>
    <mergeCell ref="C13:C15"/>
    <mergeCell ref="D13:D15"/>
    <mergeCell ref="E13:E15"/>
    <mergeCell ref="F13:F15"/>
    <mergeCell ref="G13:I13"/>
    <mergeCell ref="J13:L13"/>
    <mergeCell ref="M13:M15"/>
    <mergeCell ref="G14:I14"/>
    <mergeCell ref="J14:L14"/>
    <mergeCell ref="A16:M16"/>
  </mergeCells>
  <dataValidations count="1">
    <dataValidation type="list" operator="equal" allowBlank="1" showErrorMessage="1" promptTitle="dfdf" sqref="J17:J18 G17:G18 J20 G20" xr:uid="{00000000-0002-0000-0C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"/>
  <sheetViews>
    <sheetView tabSelected="1" zoomScale="55" zoomScaleNormal="55" workbookViewId="0">
      <selection activeCell="L11" sqref="L11"/>
    </sheetView>
  </sheetViews>
  <sheetFormatPr defaultRowHeight="13.8"/>
  <cols>
    <col min="1" max="1" width="18.59765625" customWidth="1"/>
    <col min="2" max="2" width="17.3984375" customWidth="1"/>
    <col min="3" max="3" width="26.69921875" customWidth="1"/>
    <col min="4" max="4" width="31.69921875" customWidth="1"/>
    <col min="5" max="5" width="26.69921875" customWidth="1"/>
    <col min="6" max="6" width="44.59765625" customWidth="1"/>
    <col min="7" max="7" width="14.09765625" customWidth="1"/>
    <col min="8" max="8" width="16.8984375" customWidth="1"/>
    <col min="9" max="9" width="20.69921875" customWidth="1"/>
    <col min="10" max="10" width="13.09765625" customWidth="1"/>
    <col min="11" max="11" width="17.09765625" customWidth="1"/>
    <col min="12" max="12" width="17.69921875" customWidth="1"/>
    <col min="13" max="13" width="12.69921875" customWidth="1"/>
  </cols>
  <sheetData>
    <row r="1" spans="1:13" ht="16.8">
      <c r="A1" s="1" t="s">
        <v>0</v>
      </c>
      <c r="B1" s="68" t="s">
        <v>531</v>
      </c>
      <c r="C1" s="68"/>
      <c r="D1" s="68"/>
      <c r="E1" s="68"/>
      <c r="F1" s="68"/>
    </row>
    <row r="2" spans="1:13" ht="22.8">
      <c r="A2" s="1" t="s">
        <v>1</v>
      </c>
      <c r="B2" s="68" t="s">
        <v>236</v>
      </c>
      <c r="C2" s="69"/>
      <c r="D2" s="69"/>
      <c r="E2" s="69"/>
      <c r="F2" s="69"/>
    </row>
    <row r="3" spans="1:13" ht="18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spans="1:13" ht="18">
      <c r="A4" s="5" t="s">
        <v>7</v>
      </c>
      <c r="B4" s="6">
        <v>4</v>
      </c>
      <c r="C4" s="6">
        <v>0</v>
      </c>
      <c r="D4" s="2">
        <f>COUNTIF(G11:G17,"Untested")</f>
        <v>0</v>
      </c>
      <c r="E4" s="7">
        <f>COUNTIF(G11:G17,"Blocked")</f>
        <v>0</v>
      </c>
      <c r="F4" s="2">
        <v>4</v>
      </c>
    </row>
    <row r="5" spans="1:13" ht="18">
      <c r="A5" s="5" t="s">
        <v>8</v>
      </c>
      <c r="B5" s="6">
        <v>4</v>
      </c>
      <c r="C5" s="6">
        <v>0</v>
      </c>
      <c r="D5" s="2">
        <f>COUNTIF(J11:J17,"Untested")</f>
        <v>0</v>
      </c>
      <c r="E5" s="7">
        <f>COUNTIF(J11:J17,"Blocked")</f>
        <v>0</v>
      </c>
      <c r="F5" s="2">
        <v>4</v>
      </c>
    </row>
    <row r="11" spans="1:13" ht="111" customHeight="1"/>
    <row r="12" spans="1:13" ht="196.95" customHeight="1"/>
    <row r="13" spans="1:13" ht="16.8">
      <c r="A13" s="66" t="s">
        <v>9</v>
      </c>
      <c r="B13" s="66" t="s">
        <v>10</v>
      </c>
      <c r="C13" s="66" t="s">
        <v>11</v>
      </c>
      <c r="D13" s="66" t="s">
        <v>12</v>
      </c>
      <c r="E13" s="70" t="s">
        <v>13</v>
      </c>
      <c r="F13" s="66" t="s">
        <v>14</v>
      </c>
      <c r="G13" s="66" t="s">
        <v>15</v>
      </c>
      <c r="H13" s="66"/>
      <c r="I13" s="66"/>
      <c r="J13" s="66" t="s">
        <v>15</v>
      </c>
      <c r="K13" s="66"/>
      <c r="L13" s="66"/>
      <c r="M13" s="66" t="s">
        <v>16</v>
      </c>
    </row>
    <row r="14" spans="1:13" ht="16.8">
      <c r="A14" s="66"/>
      <c r="B14" s="66"/>
      <c r="C14" s="66"/>
      <c r="D14" s="66"/>
      <c r="E14" s="70"/>
      <c r="F14" s="66"/>
      <c r="G14" s="66" t="s">
        <v>17</v>
      </c>
      <c r="H14" s="66"/>
      <c r="I14" s="66"/>
      <c r="J14" s="66" t="s">
        <v>18</v>
      </c>
      <c r="K14" s="66"/>
      <c r="L14" s="66"/>
      <c r="M14" s="66"/>
    </row>
    <row r="15" spans="1:13" ht="16.8">
      <c r="A15" s="66"/>
      <c r="B15" s="66"/>
      <c r="C15" s="66"/>
      <c r="D15" s="66"/>
      <c r="E15" s="70"/>
      <c r="F15" s="66"/>
      <c r="G15" s="8" t="s">
        <v>19</v>
      </c>
      <c r="H15" s="9" t="s">
        <v>20</v>
      </c>
      <c r="I15" s="8" t="s">
        <v>21</v>
      </c>
      <c r="J15" s="8" t="s">
        <v>19</v>
      </c>
      <c r="K15" s="9" t="s">
        <v>20</v>
      </c>
      <c r="L15" s="8" t="s">
        <v>21</v>
      </c>
      <c r="M15" s="66"/>
    </row>
    <row r="16" spans="1:13" ht="16.8">
      <c r="A16" s="67" t="s">
        <v>431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13" ht="77.25" customHeight="1">
      <c r="A17" s="10" t="s">
        <v>433</v>
      </c>
      <c r="B17" s="11" t="s">
        <v>362</v>
      </c>
      <c r="C17" s="12"/>
      <c r="D17" s="13"/>
      <c r="E17" s="11" t="s">
        <v>363</v>
      </c>
      <c r="F17" s="11" t="s">
        <v>363</v>
      </c>
      <c r="G17" s="14" t="s">
        <v>156</v>
      </c>
      <c r="H17" s="16">
        <v>45974</v>
      </c>
      <c r="I17" s="14" t="s">
        <v>217</v>
      </c>
      <c r="J17" s="14" t="s">
        <v>156</v>
      </c>
      <c r="K17" s="16">
        <v>45981</v>
      </c>
      <c r="L17" s="14" t="s">
        <v>217</v>
      </c>
      <c r="M17" s="12"/>
    </row>
    <row r="18" spans="1:13" ht="16.8">
      <c r="A18" s="65" t="s">
        <v>430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3" ht="105" customHeight="1">
      <c r="A19" s="11" t="s">
        <v>434</v>
      </c>
      <c r="B19" s="11" t="s">
        <v>436</v>
      </c>
      <c r="C19" s="11" t="s">
        <v>437</v>
      </c>
      <c r="D19" s="15" t="s">
        <v>190</v>
      </c>
      <c r="E19" s="11" t="s">
        <v>438</v>
      </c>
      <c r="F19" s="11" t="s">
        <v>438</v>
      </c>
      <c r="G19" s="14" t="s">
        <v>156</v>
      </c>
      <c r="H19" s="16">
        <v>45974</v>
      </c>
      <c r="I19" s="14" t="s">
        <v>217</v>
      </c>
      <c r="J19" s="14" t="s">
        <v>156</v>
      </c>
      <c r="K19" s="16">
        <v>45981</v>
      </c>
      <c r="L19" s="14" t="s">
        <v>217</v>
      </c>
      <c r="M19" s="12"/>
    </row>
    <row r="20" spans="1:13" ht="118.5" customHeight="1">
      <c r="A20" s="15" t="s">
        <v>435</v>
      </c>
      <c r="B20" s="15" t="s">
        <v>236</v>
      </c>
      <c r="C20" s="11" t="s">
        <v>256</v>
      </c>
      <c r="D20" s="15" t="s">
        <v>190</v>
      </c>
      <c r="E20" s="15" t="s">
        <v>237</v>
      </c>
      <c r="F20" s="15" t="s">
        <v>237</v>
      </c>
      <c r="G20" s="18" t="s">
        <v>156</v>
      </c>
      <c r="H20" s="16">
        <v>45974</v>
      </c>
      <c r="I20" s="14" t="s">
        <v>217</v>
      </c>
      <c r="J20" s="18" t="s">
        <v>156</v>
      </c>
      <c r="K20" s="17">
        <v>45981</v>
      </c>
      <c r="L20" s="18" t="s">
        <v>217</v>
      </c>
      <c r="M20" s="15"/>
    </row>
    <row r="21" spans="1:13" ht="114.75" customHeight="1">
      <c r="A21" s="15" t="s">
        <v>439</v>
      </c>
      <c r="B21" s="15" t="s">
        <v>238</v>
      </c>
      <c r="C21" s="11" t="s">
        <v>432</v>
      </c>
      <c r="D21" s="15" t="s">
        <v>190</v>
      </c>
      <c r="E21" s="15" t="s">
        <v>239</v>
      </c>
      <c r="F21" s="15" t="s">
        <v>239</v>
      </c>
      <c r="G21" s="18" t="s">
        <v>156</v>
      </c>
      <c r="H21" s="16">
        <v>45974</v>
      </c>
      <c r="I21" s="14" t="s">
        <v>217</v>
      </c>
      <c r="J21" s="18" t="s">
        <v>156</v>
      </c>
      <c r="K21" s="17">
        <v>45981</v>
      </c>
      <c r="L21" s="18" t="s">
        <v>217</v>
      </c>
      <c r="M21" s="15"/>
    </row>
  </sheetData>
  <mergeCells count="15">
    <mergeCell ref="A18:M18"/>
    <mergeCell ref="G13:I13"/>
    <mergeCell ref="J13:L13"/>
    <mergeCell ref="M13:M15"/>
    <mergeCell ref="G14:I14"/>
    <mergeCell ref="J14:L14"/>
    <mergeCell ref="A16:M16"/>
    <mergeCell ref="B1:F1"/>
    <mergeCell ref="B2:F2"/>
    <mergeCell ref="A13:A15"/>
    <mergeCell ref="B13:B15"/>
    <mergeCell ref="C13:C15"/>
    <mergeCell ref="D13:D15"/>
    <mergeCell ref="E13:E15"/>
    <mergeCell ref="F13:F15"/>
  </mergeCells>
  <dataValidations count="1">
    <dataValidation type="list" operator="equal" allowBlank="1" showErrorMessage="1" promptTitle="dfdf" sqref="G17 G19 J19 J17" xr:uid="{00000000-0002-0000-0D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Trường hợp kiểm thử</vt:lpstr>
      <vt:lpstr>Quản lý giỏ hàng</vt:lpstr>
      <vt:lpstr>Thanh toán</vt:lpstr>
      <vt:lpstr>Thanh Toán Vnpay</vt:lpstr>
      <vt:lpstr>Quản lý đơn hàng cá nhân</vt:lpstr>
      <vt:lpstr>Quản lý danh mục sản phẩm</vt:lpstr>
      <vt:lpstr>Thêm mới sản phẩm</vt:lpstr>
      <vt:lpstr>Xem chi tiết sản phẩm</vt:lpstr>
      <vt:lpstr>Chỉnh sửa sản phẩm</vt:lpstr>
      <vt:lpstr>Xóa sản phẩm</vt:lpstr>
      <vt:lpstr>Quản lý đơn hàng</vt:lpstr>
      <vt:lpstr>Xem đơn hàng</vt:lpstr>
      <vt:lpstr>Chỉnh sửa đơn hàng</vt:lpstr>
      <vt:lpstr>Xóa đơn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 SHOP</dc:creator>
  <cp:lastModifiedBy>Thao Van</cp:lastModifiedBy>
  <dcterms:created xsi:type="dcterms:W3CDTF">2025-10-19T10:54:37Z</dcterms:created>
  <dcterms:modified xsi:type="dcterms:W3CDTF">2025-12-16T10:19:55Z</dcterms:modified>
</cp:coreProperties>
</file>