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impfaendtner/Downloads/"/>
    </mc:Choice>
  </mc:AlternateContent>
  <bookViews>
    <workbookView xWindow="0" yWindow="460" windowWidth="28800" windowHeight="15940" tabRatio="500" activeTab="1"/>
  </bookViews>
  <sheets>
    <sheet name="Kayla" sheetId="1" r:id="rId1"/>
    <sheet name="Arushi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2" l="1"/>
  <c r="F63" i="2"/>
  <c r="F64" i="2"/>
  <c r="F65" i="2"/>
  <c r="F66" i="2"/>
  <c r="F67" i="2"/>
  <c r="F68" i="2"/>
  <c r="F69" i="2"/>
  <c r="F70" i="2"/>
  <c r="F71" i="2"/>
  <c r="F72" i="2"/>
  <c r="F73" i="2"/>
  <c r="E62" i="2"/>
  <c r="E63" i="2"/>
  <c r="E64" i="2"/>
  <c r="E65" i="2"/>
  <c r="E66" i="2"/>
  <c r="E67" i="2"/>
  <c r="E68" i="2"/>
  <c r="E69" i="2"/>
  <c r="E70" i="2"/>
  <c r="E71" i="2"/>
  <c r="E72" i="2"/>
  <c r="E73" i="2"/>
  <c r="P62" i="2"/>
  <c r="P63" i="2"/>
  <c r="P64" i="2"/>
  <c r="P65" i="2"/>
  <c r="P66" i="2"/>
  <c r="P67" i="2"/>
  <c r="P68" i="2"/>
  <c r="P69" i="2"/>
  <c r="P70" i="2"/>
  <c r="P71" i="2"/>
  <c r="P72" i="2"/>
  <c r="P73" i="2"/>
  <c r="N62" i="2"/>
  <c r="N63" i="2"/>
  <c r="N64" i="2"/>
  <c r="N65" i="2"/>
  <c r="N66" i="2"/>
  <c r="N67" i="2"/>
  <c r="N68" i="2"/>
  <c r="N69" i="2"/>
  <c r="N70" i="2"/>
  <c r="N71" i="2"/>
  <c r="N72" i="2"/>
  <c r="N73" i="2"/>
  <c r="M62" i="2"/>
  <c r="M63" i="2"/>
  <c r="M64" i="2"/>
  <c r="M65" i="2"/>
  <c r="M66" i="2"/>
  <c r="M67" i="2"/>
  <c r="M68" i="2"/>
  <c r="M69" i="2"/>
  <c r="M70" i="2"/>
  <c r="M71" i="2"/>
  <c r="M72" i="2"/>
  <c r="M73" i="2"/>
  <c r="M61" i="2"/>
  <c r="P61" i="2"/>
  <c r="N61" i="2"/>
  <c r="F61" i="2"/>
  <c r="E61" i="2"/>
  <c r="M60" i="2"/>
  <c r="P60" i="2"/>
  <c r="N60" i="2"/>
  <c r="F60" i="2"/>
  <c r="E60" i="2"/>
  <c r="M59" i="2"/>
  <c r="P59" i="2"/>
  <c r="N59" i="2"/>
  <c r="F59" i="2"/>
  <c r="E59" i="2"/>
  <c r="M58" i="2"/>
  <c r="P58" i="2"/>
  <c r="N58" i="2"/>
  <c r="F58" i="2"/>
  <c r="E58" i="2"/>
  <c r="M57" i="2"/>
  <c r="P57" i="2"/>
  <c r="N57" i="2"/>
  <c r="F57" i="2"/>
  <c r="E57" i="2"/>
  <c r="M56" i="2"/>
  <c r="P56" i="2"/>
  <c r="N56" i="2"/>
  <c r="F56" i="2"/>
  <c r="E56" i="2"/>
  <c r="M55" i="2"/>
  <c r="P55" i="2"/>
  <c r="N55" i="2"/>
  <c r="F55" i="2"/>
  <c r="E55" i="2"/>
  <c r="M54" i="2"/>
  <c r="P54" i="2"/>
  <c r="N54" i="2"/>
  <c r="F54" i="2"/>
  <c r="E54" i="2"/>
  <c r="M53" i="2"/>
  <c r="P53" i="2"/>
  <c r="N53" i="2"/>
  <c r="F53" i="2"/>
  <c r="E53" i="2"/>
  <c r="M52" i="2"/>
  <c r="P52" i="2"/>
  <c r="N52" i="2"/>
  <c r="F52" i="2"/>
  <c r="E52" i="2"/>
  <c r="M51" i="2"/>
  <c r="P51" i="2"/>
  <c r="N51" i="2"/>
  <c r="F51" i="2"/>
  <c r="E51" i="2"/>
  <c r="M50" i="2"/>
  <c r="P50" i="2"/>
  <c r="N50" i="2"/>
  <c r="F50" i="2"/>
  <c r="E50" i="2"/>
  <c r="M49" i="2"/>
  <c r="P49" i="2"/>
  <c r="N49" i="2"/>
  <c r="F49" i="2"/>
  <c r="E49" i="2"/>
  <c r="M48" i="2"/>
  <c r="P48" i="2"/>
  <c r="N48" i="2"/>
  <c r="F48" i="2"/>
  <c r="E48" i="2"/>
  <c r="M47" i="2"/>
  <c r="P47" i="2"/>
  <c r="N47" i="2"/>
  <c r="F47" i="2"/>
  <c r="E47" i="2"/>
  <c r="M46" i="2"/>
  <c r="P46" i="2"/>
  <c r="N46" i="2"/>
  <c r="F46" i="2"/>
  <c r="E46" i="2"/>
  <c r="M6" i="2"/>
  <c r="M25" i="2"/>
  <c r="R6" i="2"/>
  <c r="M7" i="2"/>
  <c r="M26" i="2"/>
  <c r="R7" i="2"/>
  <c r="M8" i="2"/>
  <c r="M27" i="2"/>
  <c r="R8" i="2"/>
  <c r="M9" i="2"/>
  <c r="M28" i="2"/>
  <c r="R9" i="2"/>
  <c r="M10" i="2"/>
  <c r="M29" i="2"/>
  <c r="R10" i="2"/>
  <c r="M11" i="2"/>
  <c r="M30" i="2"/>
  <c r="R11" i="2"/>
  <c r="M12" i="2"/>
  <c r="M31" i="2"/>
  <c r="R12" i="2"/>
  <c r="M13" i="2"/>
  <c r="M32" i="2"/>
  <c r="R13" i="2"/>
  <c r="M14" i="2"/>
  <c r="M33" i="2"/>
  <c r="R14" i="2"/>
  <c r="M15" i="2"/>
  <c r="M34" i="2"/>
  <c r="R15" i="2"/>
  <c r="M16" i="2"/>
  <c r="M35" i="2"/>
  <c r="R16" i="2"/>
  <c r="M17" i="2"/>
  <c r="M36" i="2"/>
  <c r="R17" i="2"/>
  <c r="M18" i="2"/>
  <c r="M37" i="2"/>
  <c r="R18" i="2"/>
  <c r="M19" i="2"/>
  <c r="M38" i="2"/>
  <c r="R19" i="2"/>
  <c r="M20" i="2"/>
  <c r="M39" i="2"/>
  <c r="R20" i="2"/>
  <c r="M5" i="2"/>
  <c r="M24" i="2"/>
  <c r="R5" i="2"/>
  <c r="E25" i="2"/>
  <c r="Q6" i="2"/>
  <c r="E26" i="2"/>
  <c r="Q7" i="2"/>
  <c r="E27" i="2"/>
  <c r="Q8" i="2"/>
  <c r="E28" i="2"/>
  <c r="Q9" i="2"/>
  <c r="E29" i="2"/>
  <c r="Q10" i="2"/>
  <c r="E30" i="2"/>
  <c r="Q11" i="2"/>
  <c r="E31" i="2"/>
  <c r="Q12" i="2"/>
  <c r="E32" i="2"/>
  <c r="Q13" i="2"/>
  <c r="E33" i="2"/>
  <c r="Q14" i="2"/>
  <c r="E34" i="2"/>
  <c r="Q15" i="2"/>
  <c r="E35" i="2"/>
  <c r="Q16" i="2"/>
  <c r="E36" i="2"/>
  <c r="Q17" i="2"/>
  <c r="E37" i="2"/>
  <c r="Q18" i="2"/>
  <c r="E38" i="2"/>
  <c r="Q19" i="2"/>
  <c r="E39" i="2"/>
  <c r="Q20" i="2"/>
  <c r="E24" i="2"/>
  <c r="Q5" i="2"/>
  <c r="N39" i="2"/>
  <c r="F39" i="2"/>
  <c r="N38" i="2"/>
  <c r="F38" i="2"/>
  <c r="N37" i="2"/>
  <c r="F37" i="2"/>
  <c r="N36" i="2"/>
  <c r="F36" i="2"/>
  <c r="N35" i="2"/>
  <c r="F35" i="2"/>
  <c r="N34" i="2"/>
  <c r="F34" i="2"/>
  <c r="N33" i="2"/>
  <c r="F33" i="2"/>
  <c r="N32" i="2"/>
  <c r="F32" i="2"/>
  <c r="N31" i="2"/>
  <c r="F31" i="2"/>
  <c r="N30" i="2"/>
  <c r="F30" i="2"/>
  <c r="N29" i="2"/>
  <c r="F29" i="2"/>
  <c r="N28" i="2"/>
  <c r="F28" i="2"/>
  <c r="N27" i="2"/>
  <c r="F27" i="2"/>
  <c r="N26" i="2"/>
  <c r="F26" i="2"/>
  <c r="N25" i="2"/>
  <c r="F25" i="2"/>
  <c r="N24" i="2"/>
  <c r="F2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E10" i="2"/>
  <c r="E11" i="2"/>
  <c r="E12" i="2"/>
  <c r="E13" i="2"/>
  <c r="E14" i="2"/>
  <c r="E15" i="2"/>
  <c r="E16" i="2"/>
  <c r="E17" i="2"/>
  <c r="E18" i="2"/>
  <c r="E19" i="2"/>
  <c r="E20" i="2"/>
  <c r="F20" i="2"/>
  <c r="F19" i="2"/>
  <c r="F18" i="2"/>
  <c r="F17" i="2"/>
  <c r="F16" i="2"/>
  <c r="F15" i="2"/>
  <c r="F14" i="2"/>
  <c r="F13" i="2"/>
  <c r="F12" i="2"/>
  <c r="F11" i="2"/>
  <c r="F10" i="2"/>
  <c r="F9" i="2"/>
  <c r="E9" i="2"/>
  <c r="F8" i="2"/>
  <c r="E8" i="2"/>
  <c r="F7" i="2"/>
  <c r="E7" i="2"/>
  <c r="F6" i="2"/>
  <c r="E6" i="2"/>
  <c r="F5" i="2"/>
  <c r="E5" i="2"/>
  <c r="K22" i="1"/>
  <c r="K23" i="1"/>
  <c r="K24" i="1"/>
  <c r="K25" i="1"/>
  <c r="K26" i="1"/>
  <c r="J23" i="1"/>
  <c r="J24" i="1"/>
  <c r="J25" i="1"/>
  <c r="J26" i="1"/>
  <c r="J22" i="1"/>
  <c r="I23" i="1"/>
  <c r="I24" i="1"/>
  <c r="I25" i="1"/>
  <c r="I26" i="1"/>
  <c r="I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4" i="1"/>
</calcChain>
</file>

<file path=xl/sharedStrings.xml><?xml version="1.0" encoding="utf-8"?>
<sst xmlns="http://schemas.openxmlformats.org/spreadsheetml/2006/main" count="57" uniqueCount="18">
  <si>
    <t>increase threads</t>
  </si>
  <si>
    <t>increase mpi</t>
  </si>
  <si>
    <t>ns/day</t>
  </si>
  <si>
    <t>replica</t>
  </si>
  <si>
    <t>core</t>
  </si>
  <si>
    <t>thread</t>
  </si>
  <si>
    <t>replica*(ns/day)/(core*thread)</t>
  </si>
  <si>
    <t>total ns/day</t>
  </si>
  <si>
    <t>bonus over 1</t>
  </si>
  <si>
    <t>GMX 2016</t>
  </si>
  <si>
    <t>GMX 2018</t>
  </si>
  <si>
    <t>GMX 2018/2016</t>
  </si>
  <si>
    <t>GMX 5.1.2</t>
  </si>
  <si>
    <t>GMX 4</t>
  </si>
  <si>
    <t>GMX 2018/5</t>
  </si>
  <si>
    <t>GMX 2018/4</t>
  </si>
  <si>
    <t>HYAK</t>
  </si>
  <si>
    <t>MOX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</si>
</sst>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3" fillId="0" borderId="0" xfId="0" applyNumberFormat="1" applyFont="1"/>
    <xf numFmtId="0" fontId="0" fillId="0" borderId="0" xfId="0" applyFont="1"/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8" fillId="2" borderId="0" xfId="0" applyFont="1" applyFill="1"/>
    <xf numFmtId="0" fontId="9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Kayla!$E$22:$E$26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Kayla!$I$22:$I$26</c:f>
              <c:numCache>
                <c:formatCode>0.00</c:formatCode>
                <c:ptCount val="5"/>
                <c:pt idx="0">
                  <c:v>9.222875</c:v>
                </c:pt>
                <c:pt idx="1">
                  <c:v>10.442375</c:v>
                </c:pt>
                <c:pt idx="2">
                  <c:v>11.189</c:v>
                </c:pt>
                <c:pt idx="3">
                  <c:v>12.1825</c:v>
                </c:pt>
                <c:pt idx="4">
                  <c:v>12.719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005264"/>
        <c:axId val="-408004272"/>
      </c:scatterChart>
      <c:valAx>
        <c:axId val="-4080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004272"/>
        <c:crosses val="autoZero"/>
        <c:crossBetween val="midCat"/>
      </c:valAx>
      <c:valAx>
        <c:axId val="-4080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0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57150</xdr:rowOff>
    </xdr:from>
    <xdr:to>
      <xdr:col>23</xdr:col>
      <xdr:colOff>342900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8"/>
  <sheetViews>
    <sheetView workbookViewId="0">
      <selection activeCell="G3" sqref="G3"/>
    </sheetView>
  </sheetViews>
  <sheetFormatPr baseColWidth="10" defaultRowHeight="16" x14ac:dyDescent="0.2"/>
  <cols>
    <col min="8" max="8" width="13.33203125" customWidth="1"/>
    <col min="9" max="9" width="13" customWidth="1"/>
    <col min="11" max="11" width="12" customWidth="1"/>
  </cols>
  <sheetData>
    <row r="2" spans="7:10" x14ac:dyDescent="0.2">
      <c r="H2" t="s">
        <v>1</v>
      </c>
      <c r="I2" t="s">
        <v>0</v>
      </c>
    </row>
    <row r="3" spans="7:10" ht="17" x14ac:dyDescent="0.2">
      <c r="G3">
        <v>1</v>
      </c>
      <c r="I3" s="1">
        <v>12.161</v>
      </c>
      <c r="J3">
        <f t="shared" ref="J3:J17" si="0">I3/G3</f>
        <v>12.161</v>
      </c>
    </row>
    <row r="4" spans="7:10" ht="17" x14ac:dyDescent="0.2">
      <c r="G4">
        <v>2</v>
      </c>
      <c r="I4" s="1">
        <v>21.567</v>
      </c>
      <c r="J4">
        <f t="shared" si="0"/>
        <v>10.7835</v>
      </c>
    </row>
    <row r="5" spans="7:10" ht="17" x14ac:dyDescent="0.2">
      <c r="G5">
        <v>3</v>
      </c>
      <c r="I5" s="1">
        <v>31.559000000000001</v>
      </c>
      <c r="J5">
        <f t="shared" si="0"/>
        <v>10.519666666666668</v>
      </c>
    </row>
    <row r="6" spans="7:10" ht="17" x14ac:dyDescent="0.2">
      <c r="G6">
        <v>4</v>
      </c>
      <c r="I6" s="1">
        <v>39.270000000000003</v>
      </c>
      <c r="J6">
        <f t="shared" si="0"/>
        <v>9.8175000000000008</v>
      </c>
    </row>
    <row r="7" spans="7:10" ht="17" x14ac:dyDescent="0.2">
      <c r="G7">
        <v>5</v>
      </c>
      <c r="I7" s="1">
        <v>47.904000000000003</v>
      </c>
      <c r="J7">
        <f t="shared" si="0"/>
        <v>9.5808</v>
      </c>
    </row>
    <row r="8" spans="7:10" ht="17" x14ac:dyDescent="0.2">
      <c r="G8">
        <v>6</v>
      </c>
      <c r="I8" s="1">
        <v>54.646999999999998</v>
      </c>
      <c r="J8">
        <f t="shared" si="0"/>
        <v>9.1078333333333337</v>
      </c>
    </row>
    <row r="9" spans="7:10" ht="17" x14ac:dyDescent="0.2">
      <c r="G9">
        <v>7</v>
      </c>
      <c r="I9" s="1">
        <v>60.87</v>
      </c>
      <c r="J9">
        <f t="shared" si="0"/>
        <v>8.6957142857142848</v>
      </c>
    </row>
    <row r="10" spans="7:10" ht="17" x14ac:dyDescent="0.2">
      <c r="G10">
        <v>8</v>
      </c>
      <c r="I10" s="1">
        <v>67.328000000000003</v>
      </c>
      <c r="J10">
        <f t="shared" si="0"/>
        <v>8.4160000000000004</v>
      </c>
    </row>
    <row r="11" spans="7:10" ht="17" x14ac:dyDescent="0.2">
      <c r="G11">
        <v>9</v>
      </c>
      <c r="I11" s="1">
        <v>72.843000000000004</v>
      </c>
      <c r="J11">
        <f t="shared" si="0"/>
        <v>8.0936666666666675</v>
      </c>
    </row>
    <row r="12" spans="7:10" ht="17" x14ac:dyDescent="0.2">
      <c r="G12">
        <v>10</v>
      </c>
      <c r="I12" s="1">
        <v>78.551000000000002</v>
      </c>
      <c r="J12">
        <f t="shared" si="0"/>
        <v>7.8551000000000002</v>
      </c>
    </row>
    <row r="13" spans="7:10" ht="17" x14ac:dyDescent="0.2">
      <c r="G13">
        <v>11</v>
      </c>
      <c r="I13" s="1">
        <v>77.549000000000007</v>
      </c>
      <c r="J13">
        <f t="shared" si="0"/>
        <v>7.0499090909090913</v>
      </c>
    </row>
    <row r="14" spans="7:10" ht="17" x14ac:dyDescent="0.2">
      <c r="G14">
        <v>12</v>
      </c>
      <c r="I14" s="1">
        <v>89.322000000000003</v>
      </c>
      <c r="J14">
        <f t="shared" si="0"/>
        <v>7.4435000000000002</v>
      </c>
    </row>
    <row r="15" spans="7:10" ht="17" x14ac:dyDescent="0.2">
      <c r="G15">
        <v>13</v>
      </c>
      <c r="I15" s="1">
        <v>87.241</v>
      </c>
      <c r="J15">
        <f t="shared" si="0"/>
        <v>6.7108461538461537</v>
      </c>
    </row>
    <row r="16" spans="7:10" ht="17" x14ac:dyDescent="0.2">
      <c r="G16">
        <v>14</v>
      </c>
      <c r="I16" s="1">
        <v>94.498000000000005</v>
      </c>
      <c r="J16">
        <f t="shared" si="0"/>
        <v>6.7498571428571434</v>
      </c>
    </row>
    <row r="17" spans="5:11" ht="17" x14ac:dyDescent="0.2">
      <c r="G17">
        <v>15</v>
      </c>
      <c r="I17" s="1">
        <v>101.672</v>
      </c>
      <c r="J17">
        <f t="shared" si="0"/>
        <v>6.7781333333333329</v>
      </c>
    </row>
    <row r="21" spans="5:11" ht="48" x14ac:dyDescent="0.2">
      <c r="E21" s="3" t="s">
        <v>3</v>
      </c>
      <c r="F21" s="3" t="s">
        <v>4</v>
      </c>
      <c r="G21" s="3" t="s">
        <v>5</v>
      </c>
      <c r="H21" s="3" t="s">
        <v>2</v>
      </c>
      <c r="I21" s="4" t="s">
        <v>6</v>
      </c>
      <c r="J21" s="3" t="s">
        <v>7</v>
      </c>
      <c r="K21" s="3" t="s">
        <v>8</v>
      </c>
    </row>
    <row r="22" spans="5:11" ht="17" x14ac:dyDescent="0.2">
      <c r="E22">
        <v>1</v>
      </c>
      <c r="F22">
        <v>16</v>
      </c>
      <c r="G22">
        <v>1</v>
      </c>
      <c r="H22" s="1">
        <v>147.566</v>
      </c>
      <c r="I22" s="2">
        <f>H22/(G22*F22)*E22</f>
        <v>9.2228750000000002</v>
      </c>
      <c r="J22">
        <f>H22*E22</f>
        <v>147.566</v>
      </c>
      <c r="K22">
        <f>J22/$H$22</f>
        <v>1</v>
      </c>
    </row>
    <row r="23" spans="5:11" ht="17" x14ac:dyDescent="0.2">
      <c r="E23">
        <v>2</v>
      </c>
      <c r="F23">
        <v>8</v>
      </c>
      <c r="G23">
        <v>2</v>
      </c>
      <c r="H23" s="1">
        <v>83.539000000000001</v>
      </c>
      <c r="I23" s="2">
        <f t="shared" ref="I23:I26" si="1">H23/(G23*F23)*E23</f>
        <v>10.442375</v>
      </c>
      <c r="J23">
        <f t="shared" ref="J23:J26" si="2">H23*E23</f>
        <v>167.078</v>
      </c>
      <c r="K23">
        <f>J23/$H$22</f>
        <v>1.1322255804182535</v>
      </c>
    </row>
    <row r="24" spans="5:11" ht="17" x14ac:dyDescent="0.2">
      <c r="E24">
        <v>4</v>
      </c>
      <c r="F24">
        <v>4</v>
      </c>
      <c r="G24">
        <v>4</v>
      </c>
      <c r="H24" s="1">
        <v>44.756</v>
      </c>
      <c r="I24" s="2">
        <f t="shared" si="1"/>
        <v>11.189</v>
      </c>
      <c r="J24">
        <f t="shared" si="2"/>
        <v>179.024</v>
      </c>
      <c r="K24">
        <f>J24/$H$22</f>
        <v>1.213179187617744</v>
      </c>
    </row>
    <row r="25" spans="5:11" ht="17" x14ac:dyDescent="0.2">
      <c r="E25">
        <v>8</v>
      </c>
      <c r="F25">
        <v>2</v>
      </c>
      <c r="G25">
        <v>8</v>
      </c>
      <c r="H25" s="1">
        <v>24.364999999999998</v>
      </c>
      <c r="I25" s="2">
        <f t="shared" si="1"/>
        <v>12.182499999999999</v>
      </c>
      <c r="J25" s="3">
        <f t="shared" si="2"/>
        <v>194.92</v>
      </c>
      <c r="K25">
        <f>J25/$H$22</f>
        <v>1.3209004784299905</v>
      </c>
    </row>
    <row r="26" spans="5:11" ht="17" x14ac:dyDescent="0.2">
      <c r="E26">
        <v>16</v>
      </c>
      <c r="F26">
        <v>1</v>
      </c>
      <c r="G26">
        <v>16</v>
      </c>
      <c r="H26" s="1">
        <v>12.718999999999999</v>
      </c>
      <c r="I26" s="2">
        <f t="shared" si="1"/>
        <v>12.718999999999999</v>
      </c>
      <c r="J26" s="3">
        <f t="shared" si="2"/>
        <v>203.50399999999999</v>
      </c>
      <c r="K26">
        <f>J26/$H$22</f>
        <v>1.3790710597292057</v>
      </c>
    </row>
    <row r="27" spans="5:11" ht="17" x14ac:dyDescent="0.2">
      <c r="H27" s="1"/>
    </row>
    <row r="28" spans="5:11" ht="17" x14ac:dyDescent="0.2">
      <c r="H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A44" workbookViewId="0">
      <selection activeCell="L66" sqref="L66"/>
    </sheetView>
  </sheetViews>
  <sheetFormatPr baseColWidth="10" defaultRowHeight="16" x14ac:dyDescent="0.2"/>
  <cols>
    <col min="16" max="16" width="14.6640625" bestFit="1" customWidth="1"/>
    <col min="17" max="18" width="12.1640625" bestFit="1" customWidth="1"/>
  </cols>
  <sheetData>
    <row r="1" spans="1:18" s="12" customFormat="1" ht="31" x14ac:dyDescent="0.35">
      <c r="H1" s="14" t="s">
        <v>16</v>
      </c>
    </row>
    <row r="2" spans="1:18" s="3" customFormat="1" x14ac:dyDescent="0.2"/>
    <row r="3" spans="1:18" x14ac:dyDescent="0.2">
      <c r="A3" s="11" t="s">
        <v>9</v>
      </c>
      <c r="B3" s="6"/>
      <c r="C3" s="6"/>
      <c r="D3" s="6"/>
      <c r="E3" s="6"/>
      <c r="F3" s="6"/>
      <c r="G3" s="6"/>
      <c r="H3" s="3"/>
      <c r="I3" s="11" t="s">
        <v>10</v>
      </c>
      <c r="J3" s="6"/>
      <c r="K3" s="6"/>
      <c r="L3" s="6"/>
      <c r="M3" s="6"/>
      <c r="N3" s="6"/>
      <c r="O3" s="6"/>
      <c r="P3" s="3"/>
      <c r="Q3" s="3"/>
      <c r="R3" s="3"/>
    </row>
    <row r="4" spans="1:18" ht="48" x14ac:dyDescent="0.2">
      <c r="A4" s="6" t="s">
        <v>3</v>
      </c>
      <c r="B4" s="6" t="s">
        <v>4</v>
      </c>
      <c r="C4" s="6" t="s">
        <v>5</v>
      </c>
      <c r="D4" s="6" t="s">
        <v>2</v>
      </c>
      <c r="E4" s="7" t="s">
        <v>6</v>
      </c>
      <c r="F4" s="6" t="s">
        <v>7</v>
      </c>
      <c r="G4" s="6"/>
      <c r="H4" s="3"/>
      <c r="I4" s="6" t="s">
        <v>3</v>
      </c>
      <c r="J4" s="6" t="s">
        <v>4</v>
      </c>
      <c r="K4" s="6" t="s">
        <v>5</v>
      </c>
      <c r="L4" s="6" t="s">
        <v>2</v>
      </c>
      <c r="M4" s="7" t="s">
        <v>6</v>
      </c>
      <c r="N4" s="6" t="s">
        <v>7</v>
      </c>
      <c r="O4" s="6"/>
      <c r="P4" s="13" t="s">
        <v>11</v>
      </c>
      <c r="Q4" s="13" t="s">
        <v>14</v>
      </c>
      <c r="R4" s="13" t="s">
        <v>15</v>
      </c>
    </row>
    <row r="5" spans="1:18" ht="17" x14ac:dyDescent="0.2">
      <c r="A5" s="5">
        <v>1</v>
      </c>
      <c r="B5" s="5">
        <v>16</v>
      </c>
      <c r="C5" s="5">
        <v>1</v>
      </c>
      <c r="D5" s="8">
        <v>39.896000000000001</v>
      </c>
      <c r="E5" s="9">
        <f>D5/(C5*B5)*A5</f>
        <v>2.4935</v>
      </c>
      <c r="F5" s="5">
        <f>D5*A5</f>
        <v>39.896000000000001</v>
      </c>
      <c r="G5" s="5"/>
      <c r="I5" s="5">
        <v>1</v>
      </c>
      <c r="J5" s="5">
        <v>16</v>
      </c>
      <c r="K5" s="5">
        <v>1</v>
      </c>
      <c r="L5" s="8">
        <v>42.936</v>
      </c>
      <c r="M5" s="9">
        <f>L5/(K5*J5)*I5</f>
        <v>2.6835</v>
      </c>
      <c r="N5" s="5">
        <f>L5*I5</f>
        <v>42.936</v>
      </c>
      <c r="O5" s="5"/>
      <c r="P5">
        <f>L5/D5</f>
        <v>1.0761981150992581</v>
      </c>
      <c r="Q5">
        <f>M5/E24</f>
        <v>1.1102319447676674</v>
      </c>
      <c r="R5">
        <f>M5/M24</f>
        <v>1.2621553295314245</v>
      </c>
    </row>
    <row r="6" spans="1:18" ht="17" x14ac:dyDescent="0.2">
      <c r="A6" s="5">
        <v>1</v>
      </c>
      <c r="B6" s="5">
        <v>16</v>
      </c>
      <c r="C6" s="5">
        <v>2</v>
      </c>
      <c r="D6" s="8">
        <v>71.436999999999998</v>
      </c>
      <c r="E6" s="9">
        <f t="shared" ref="E6:E20" si="0">D6/(C6*B6)*A6</f>
        <v>2.2324062499999999</v>
      </c>
      <c r="F6" s="5">
        <f t="shared" ref="F6:F20" si="1">D6*A6</f>
        <v>71.436999999999998</v>
      </c>
      <c r="G6" s="5"/>
      <c r="I6" s="5">
        <v>1</v>
      </c>
      <c r="J6" s="5">
        <v>16</v>
      </c>
      <c r="K6" s="5">
        <v>2</v>
      </c>
      <c r="L6" s="8">
        <v>77.165000000000006</v>
      </c>
      <c r="M6" s="9">
        <f t="shared" ref="M6:M20" si="2">L6/(K6*J6)*I6</f>
        <v>2.4114062500000002</v>
      </c>
      <c r="N6" s="5">
        <f t="shared" ref="N6:N20" si="3">L6*I6</f>
        <v>77.165000000000006</v>
      </c>
      <c r="O6" s="5"/>
      <c r="P6">
        <f t="shared" ref="P6:P20" si="4">L6/D6</f>
        <v>1.0801825384604617</v>
      </c>
      <c r="Q6">
        <f t="shared" ref="Q6:Q20" si="5">M6/E25</f>
        <v>1.0878882294060426</v>
      </c>
      <c r="R6" s="3">
        <f t="shared" ref="R6:R20" si="6">M6/M25</f>
        <v>1.2920699239811126</v>
      </c>
    </row>
    <row r="7" spans="1:18" ht="17" x14ac:dyDescent="0.2">
      <c r="A7" s="5">
        <v>1</v>
      </c>
      <c r="B7" s="5">
        <v>16</v>
      </c>
      <c r="C7" s="5">
        <v>3</v>
      </c>
      <c r="D7" s="8">
        <v>99.93</v>
      </c>
      <c r="E7" s="9">
        <f t="shared" si="0"/>
        <v>2.0818750000000001</v>
      </c>
      <c r="F7" s="5">
        <f t="shared" si="1"/>
        <v>99.93</v>
      </c>
      <c r="G7" s="5"/>
      <c r="I7" s="5">
        <v>1</v>
      </c>
      <c r="J7" s="5">
        <v>16</v>
      </c>
      <c r="K7" s="5">
        <v>3</v>
      </c>
      <c r="L7" s="8">
        <v>107</v>
      </c>
      <c r="M7" s="9">
        <f t="shared" si="2"/>
        <v>2.2291666666666665</v>
      </c>
      <c r="N7" s="5">
        <f t="shared" si="3"/>
        <v>107</v>
      </c>
      <c r="O7" s="5"/>
      <c r="P7">
        <f t="shared" si="4"/>
        <v>1.0707495246672669</v>
      </c>
      <c r="Q7">
        <f t="shared" si="5"/>
        <v>1.0869344385526503</v>
      </c>
      <c r="R7">
        <f t="shared" si="6"/>
        <v>1.2452575471917695</v>
      </c>
    </row>
    <row r="8" spans="1:18" ht="17" x14ac:dyDescent="0.2">
      <c r="A8" s="5">
        <v>1</v>
      </c>
      <c r="B8" s="5">
        <v>16</v>
      </c>
      <c r="C8" s="5">
        <v>4</v>
      </c>
      <c r="D8" s="8">
        <v>126.17100000000001</v>
      </c>
      <c r="E8" s="9">
        <f t="shared" si="0"/>
        <v>1.9714218750000001</v>
      </c>
      <c r="F8" s="5">
        <f t="shared" si="1"/>
        <v>126.17100000000001</v>
      </c>
      <c r="G8" s="5"/>
      <c r="I8" s="5">
        <v>1</v>
      </c>
      <c r="J8" s="5">
        <v>16</v>
      </c>
      <c r="K8" s="5">
        <v>4</v>
      </c>
      <c r="L8" s="8">
        <v>135.239</v>
      </c>
      <c r="M8" s="9">
        <f t="shared" si="2"/>
        <v>2.1131093750000001</v>
      </c>
      <c r="N8" s="5">
        <f t="shared" si="3"/>
        <v>135.239</v>
      </c>
      <c r="O8" s="5"/>
      <c r="P8" s="10">
        <f t="shared" si="4"/>
        <v>1.0718707151405631</v>
      </c>
      <c r="Q8">
        <f t="shared" si="5"/>
        <v>1.095647031182909</v>
      </c>
      <c r="R8">
        <f t="shared" si="6"/>
        <v>1.2283287920072663</v>
      </c>
    </row>
    <row r="9" spans="1:18" ht="17" x14ac:dyDescent="0.2">
      <c r="A9" s="5">
        <v>1</v>
      </c>
      <c r="B9" s="5">
        <v>16</v>
      </c>
      <c r="C9" s="5">
        <v>5</v>
      </c>
      <c r="D9" s="8">
        <v>152.578</v>
      </c>
      <c r="E9" s="9">
        <f t="shared" si="0"/>
        <v>1.9072249999999999</v>
      </c>
      <c r="F9" s="5">
        <f t="shared" si="1"/>
        <v>152.578</v>
      </c>
      <c r="G9" s="5"/>
      <c r="I9" s="5">
        <v>1</v>
      </c>
      <c r="J9" s="5">
        <v>16</v>
      </c>
      <c r="K9" s="5">
        <v>5</v>
      </c>
      <c r="L9" s="8">
        <v>163.52699999999999</v>
      </c>
      <c r="M9" s="9">
        <f t="shared" si="2"/>
        <v>2.0440874999999998</v>
      </c>
      <c r="N9" s="5">
        <f t="shared" si="3"/>
        <v>163.52699999999999</v>
      </c>
      <c r="O9" s="5"/>
      <c r="P9">
        <f t="shared" si="4"/>
        <v>1.0717600178269475</v>
      </c>
      <c r="Q9">
        <f t="shared" si="5"/>
        <v>1.0991047304109367</v>
      </c>
      <c r="R9">
        <f t="shared" si="6"/>
        <v>1.2642308792491632</v>
      </c>
    </row>
    <row r="10" spans="1:18" x14ac:dyDescent="0.2">
      <c r="A10" s="5">
        <v>1</v>
      </c>
      <c r="B10" s="5">
        <v>16</v>
      </c>
      <c r="C10" s="5">
        <v>6</v>
      </c>
      <c r="D10" s="5">
        <v>169.30199999999999</v>
      </c>
      <c r="E10" s="9">
        <f t="shared" si="0"/>
        <v>1.7635624999999999</v>
      </c>
      <c r="F10" s="5">
        <f t="shared" si="1"/>
        <v>169.30199999999999</v>
      </c>
      <c r="G10" s="5"/>
      <c r="I10" s="5">
        <v>1</v>
      </c>
      <c r="J10" s="5">
        <v>16</v>
      </c>
      <c r="K10" s="5">
        <v>6</v>
      </c>
      <c r="L10" s="5">
        <v>184.50800000000001</v>
      </c>
      <c r="M10" s="9">
        <f t="shared" si="2"/>
        <v>1.9219583333333334</v>
      </c>
      <c r="N10" s="5">
        <f t="shared" si="3"/>
        <v>184.50800000000001</v>
      </c>
      <c r="O10" s="5"/>
      <c r="P10" s="3">
        <f t="shared" si="4"/>
        <v>1.0898158320634135</v>
      </c>
      <c r="Q10">
        <f t="shared" si="5"/>
        <v>1.1032923926952654</v>
      </c>
      <c r="R10">
        <f t="shared" si="6"/>
        <v>1.234654479025167</v>
      </c>
    </row>
    <row r="11" spans="1:18" x14ac:dyDescent="0.2">
      <c r="A11" s="5">
        <v>1</v>
      </c>
      <c r="B11" s="5">
        <v>16</v>
      </c>
      <c r="C11" s="5">
        <v>7</v>
      </c>
      <c r="D11" s="5">
        <v>192.77199999999999</v>
      </c>
      <c r="E11" s="9">
        <f t="shared" si="0"/>
        <v>1.7211785714285714</v>
      </c>
      <c r="F11" s="5">
        <f t="shared" si="1"/>
        <v>192.77199999999999</v>
      </c>
      <c r="G11" s="5"/>
      <c r="I11" s="5">
        <v>1</v>
      </c>
      <c r="J11" s="5">
        <v>16</v>
      </c>
      <c r="K11" s="5">
        <v>7</v>
      </c>
      <c r="L11" s="5">
        <v>207.65899999999999</v>
      </c>
      <c r="M11" s="9">
        <f t="shared" si="2"/>
        <v>1.8540982142857143</v>
      </c>
      <c r="N11" s="5">
        <f t="shared" si="3"/>
        <v>207.65899999999999</v>
      </c>
      <c r="O11" s="5"/>
      <c r="P11">
        <f t="shared" si="4"/>
        <v>1.0772259456767581</v>
      </c>
      <c r="Q11">
        <f t="shared" si="5"/>
        <v>1.0906230961534422</v>
      </c>
      <c r="R11">
        <f t="shared" si="6"/>
        <v>1.2545097565396002</v>
      </c>
    </row>
    <row r="12" spans="1:18" x14ac:dyDescent="0.2">
      <c r="A12" s="5">
        <v>1</v>
      </c>
      <c r="B12" s="5">
        <v>16</v>
      </c>
      <c r="C12" s="5">
        <v>8</v>
      </c>
      <c r="D12" s="5">
        <v>198.42500000000001</v>
      </c>
      <c r="E12" s="9">
        <f t="shared" si="0"/>
        <v>1.5501953125000001</v>
      </c>
      <c r="F12" s="5">
        <f t="shared" si="1"/>
        <v>198.42500000000001</v>
      </c>
      <c r="G12" s="5"/>
      <c r="I12" s="5">
        <v>1</v>
      </c>
      <c r="J12" s="5">
        <v>16</v>
      </c>
      <c r="K12" s="5">
        <v>8</v>
      </c>
      <c r="L12" s="5">
        <v>212.73</v>
      </c>
      <c r="M12" s="9">
        <f t="shared" si="2"/>
        <v>1.6619531249999999</v>
      </c>
      <c r="N12" s="5">
        <f t="shared" si="3"/>
        <v>212.73</v>
      </c>
      <c r="O12" s="5"/>
      <c r="P12">
        <f t="shared" si="4"/>
        <v>1.0720927302507244</v>
      </c>
      <c r="Q12">
        <f t="shared" si="5"/>
        <v>1.0877991409286152</v>
      </c>
      <c r="R12">
        <f t="shared" si="6"/>
        <v>1.2319104949531801</v>
      </c>
    </row>
    <row r="13" spans="1:18" x14ac:dyDescent="0.2">
      <c r="A13" s="5">
        <v>1</v>
      </c>
      <c r="B13" s="5">
        <v>16</v>
      </c>
      <c r="C13" s="5">
        <v>9</v>
      </c>
      <c r="D13" s="5">
        <v>220.571</v>
      </c>
      <c r="E13" s="9">
        <f t="shared" si="0"/>
        <v>1.5317430555555556</v>
      </c>
      <c r="F13" s="5">
        <f t="shared" si="1"/>
        <v>220.571</v>
      </c>
      <c r="G13" s="5"/>
      <c r="I13" s="5">
        <v>1</v>
      </c>
      <c r="J13" s="5">
        <v>16</v>
      </c>
      <c r="K13" s="5">
        <v>9</v>
      </c>
      <c r="L13" s="5">
        <v>238.304</v>
      </c>
      <c r="M13" s="9">
        <f t="shared" si="2"/>
        <v>1.6548888888888889</v>
      </c>
      <c r="N13" s="5">
        <f t="shared" si="3"/>
        <v>238.304</v>
      </c>
      <c r="O13" s="5"/>
      <c r="P13">
        <f t="shared" si="4"/>
        <v>1.0803958815982155</v>
      </c>
      <c r="Q13">
        <f t="shared" si="5"/>
        <v>1.108937429616462</v>
      </c>
      <c r="R13">
        <f t="shared" si="6"/>
        <v>1.242091766263415</v>
      </c>
    </row>
    <row r="14" spans="1:18" x14ac:dyDescent="0.2">
      <c r="A14" s="5">
        <v>1</v>
      </c>
      <c r="B14" s="5">
        <v>16</v>
      </c>
      <c r="C14" s="5">
        <v>10</v>
      </c>
      <c r="D14" s="5">
        <v>242.36500000000001</v>
      </c>
      <c r="E14" s="9">
        <f t="shared" si="0"/>
        <v>1.51478125</v>
      </c>
      <c r="F14" s="5">
        <f t="shared" si="1"/>
        <v>242.36500000000001</v>
      </c>
      <c r="G14" s="5"/>
      <c r="I14" s="5">
        <v>1</v>
      </c>
      <c r="J14" s="5">
        <v>16</v>
      </c>
      <c r="K14" s="5">
        <v>10</v>
      </c>
      <c r="L14" s="5">
        <v>258.596</v>
      </c>
      <c r="M14" s="9">
        <f t="shared" si="2"/>
        <v>1.616225</v>
      </c>
      <c r="N14" s="5">
        <f t="shared" si="3"/>
        <v>258.596</v>
      </c>
      <c r="O14" s="5"/>
      <c r="P14">
        <f t="shared" si="4"/>
        <v>1.0669692406081737</v>
      </c>
      <c r="Q14">
        <f t="shared" si="5"/>
        <v>1.1120495398641095</v>
      </c>
      <c r="R14">
        <f t="shared" si="6"/>
        <v>1.2398166615526236</v>
      </c>
    </row>
    <row r="15" spans="1:18" x14ac:dyDescent="0.2">
      <c r="A15" s="5">
        <v>1</v>
      </c>
      <c r="B15" s="5">
        <v>16</v>
      </c>
      <c r="C15" s="5">
        <v>11</v>
      </c>
      <c r="D15" s="5">
        <v>257.90899999999999</v>
      </c>
      <c r="E15" s="9">
        <f t="shared" si="0"/>
        <v>1.4653920454545455</v>
      </c>
      <c r="F15" s="5">
        <f t="shared" si="1"/>
        <v>257.90899999999999</v>
      </c>
      <c r="G15" s="5"/>
      <c r="I15" s="5">
        <v>1</v>
      </c>
      <c r="J15" s="5">
        <v>16</v>
      </c>
      <c r="K15" s="5">
        <v>11</v>
      </c>
      <c r="L15" s="5">
        <v>282.77999999999997</v>
      </c>
      <c r="M15" s="9">
        <f t="shared" si="2"/>
        <v>1.6067045454545452</v>
      </c>
      <c r="N15" s="5">
        <f t="shared" si="3"/>
        <v>282.77999999999997</v>
      </c>
      <c r="O15" s="5"/>
      <c r="P15" s="3">
        <f t="shared" si="4"/>
        <v>1.0964332380800978</v>
      </c>
      <c r="Q15" s="3">
        <f t="shared" si="5"/>
        <v>1.1640629824019757</v>
      </c>
      <c r="R15">
        <f t="shared" si="6"/>
        <v>1.2751105880443161</v>
      </c>
    </row>
    <row r="16" spans="1:18" x14ac:dyDescent="0.2">
      <c r="A16" s="5">
        <v>1</v>
      </c>
      <c r="B16" s="5">
        <v>16</v>
      </c>
      <c r="C16" s="5">
        <v>12</v>
      </c>
      <c r="D16" s="5">
        <v>253.91399999999999</v>
      </c>
      <c r="E16" s="9">
        <f t="shared" si="0"/>
        <v>1.3224687499999999</v>
      </c>
      <c r="F16" s="5">
        <f t="shared" si="1"/>
        <v>253.91399999999999</v>
      </c>
      <c r="G16" s="5"/>
      <c r="I16" s="5">
        <v>1</v>
      </c>
      <c r="J16" s="5">
        <v>16</v>
      </c>
      <c r="K16" s="5">
        <v>12</v>
      </c>
      <c r="L16" s="5">
        <v>260.10300000000001</v>
      </c>
      <c r="M16" s="9">
        <f t="shared" si="2"/>
        <v>1.3547031250000001</v>
      </c>
      <c r="N16" s="5">
        <f t="shared" si="3"/>
        <v>260.10300000000001</v>
      </c>
      <c r="O16" s="5"/>
      <c r="P16">
        <f t="shared" si="4"/>
        <v>1.024374394480021</v>
      </c>
      <c r="Q16">
        <f t="shared" si="5"/>
        <v>1.0853588820223079</v>
      </c>
      <c r="R16">
        <f t="shared" si="6"/>
        <v>1.1541922744114843</v>
      </c>
    </row>
    <row r="17" spans="1:18" x14ac:dyDescent="0.2">
      <c r="A17" s="5">
        <v>1</v>
      </c>
      <c r="B17" s="5">
        <v>16</v>
      </c>
      <c r="C17" s="5">
        <v>13</v>
      </c>
      <c r="D17" s="5">
        <v>273.76299999999998</v>
      </c>
      <c r="E17" s="9">
        <f t="shared" si="0"/>
        <v>1.316168269230769</v>
      </c>
      <c r="F17" s="5">
        <f t="shared" si="1"/>
        <v>273.76299999999998</v>
      </c>
      <c r="G17" s="5"/>
      <c r="I17" s="5">
        <v>1</v>
      </c>
      <c r="J17" s="5">
        <v>16</v>
      </c>
      <c r="K17" s="5">
        <v>13</v>
      </c>
      <c r="L17" s="5">
        <v>303.298</v>
      </c>
      <c r="M17" s="9">
        <f t="shared" si="2"/>
        <v>1.4581634615384615</v>
      </c>
      <c r="N17" s="5">
        <f t="shared" si="3"/>
        <v>303.298</v>
      </c>
      <c r="O17" s="5"/>
      <c r="P17">
        <f t="shared" si="4"/>
        <v>1.1078852876393086</v>
      </c>
      <c r="Q17">
        <f t="shared" si="5"/>
        <v>1.1359688383677597</v>
      </c>
      <c r="R17">
        <f t="shared" si="6"/>
        <v>1.2525935837711037</v>
      </c>
    </row>
    <row r="18" spans="1:18" x14ac:dyDescent="0.2">
      <c r="A18" s="5">
        <v>1</v>
      </c>
      <c r="B18" s="5">
        <v>16</v>
      </c>
      <c r="C18" s="5">
        <v>14</v>
      </c>
      <c r="D18" s="5">
        <v>295.13400000000001</v>
      </c>
      <c r="E18" s="9">
        <f t="shared" si="0"/>
        <v>1.3175625</v>
      </c>
      <c r="F18" s="5">
        <f t="shared" si="1"/>
        <v>295.13400000000001</v>
      </c>
      <c r="G18" s="5"/>
      <c r="I18" s="5">
        <v>1</v>
      </c>
      <c r="J18" s="5">
        <v>16</v>
      </c>
      <c r="K18" s="5">
        <v>14</v>
      </c>
      <c r="L18" s="5">
        <v>315.27499999999998</v>
      </c>
      <c r="M18" s="9">
        <f t="shared" si="2"/>
        <v>1.4074776785714285</v>
      </c>
      <c r="N18" s="5">
        <f t="shared" si="3"/>
        <v>315.27499999999998</v>
      </c>
      <c r="O18" s="5"/>
      <c r="P18">
        <f t="shared" si="4"/>
        <v>1.068243577493613</v>
      </c>
      <c r="Q18">
        <f t="shared" si="5"/>
        <v>1.1384152638458593</v>
      </c>
      <c r="R18" s="3">
        <f t="shared" si="6"/>
        <v>1.2905609247911318</v>
      </c>
    </row>
    <row r="19" spans="1:18" x14ac:dyDescent="0.2">
      <c r="A19" s="5">
        <v>1</v>
      </c>
      <c r="B19" s="5">
        <v>16</v>
      </c>
      <c r="C19" s="5">
        <v>15</v>
      </c>
      <c r="D19" s="5">
        <v>302.66699999999997</v>
      </c>
      <c r="E19" s="9">
        <f t="shared" si="0"/>
        <v>1.2611124999999999</v>
      </c>
      <c r="F19" s="5">
        <f t="shared" si="1"/>
        <v>302.66699999999997</v>
      </c>
      <c r="G19" s="5"/>
      <c r="I19" s="5">
        <v>1</v>
      </c>
      <c r="J19" s="5">
        <v>16</v>
      </c>
      <c r="K19" s="5">
        <v>15</v>
      </c>
      <c r="L19" s="5">
        <v>319.68200000000002</v>
      </c>
      <c r="M19" s="9">
        <f t="shared" si="2"/>
        <v>1.3320083333333335</v>
      </c>
      <c r="N19" s="5">
        <f t="shared" si="3"/>
        <v>319.68200000000002</v>
      </c>
      <c r="O19" s="5"/>
      <c r="P19">
        <f t="shared" si="4"/>
        <v>1.0562168984395393</v>
      </c>
      <c r="Q19">
        <f t="shared" si="5"/>
        <v>1.1026026612953292</v>
      </c>
      <c r="R19">
        <f t="shared" si="6"/>
        <v>1.2444605347160587</v>
      </c>
    </row>
    <row r="20" spans="1:18" x14ac:dyDescent="0.2">
      <c r="A20" s="5">
        <v>1</v>
      </c>
      <c r="B20" s="5">
        <v>16</v>
      </c>
      <c r="C20" s="5">
        <v>16</v>
      </c>
      <c r="D20" s="5">
        <v>344.37200000000001</v>
      </c>
      <c r="E20" s="9">
        <f t="shared" si="0"/>
        <v>1.3452031250000001</v>
      </c>
      <c r="F20" s="5">
        <f t="shared" si="1"/>
        <v>344.37200000000001</v>
      </c>
      <c r="G20" s="5"/>
      <c r="I20" s="5">
        <v>1</v>
      </c>
      <c r="J20" s="5">
        <v>16</v>
      </c>
      <c r="K20" s="5">
        <v>16</v>
      </c>
      <c r="L20" s="5">
        <v>368.49200000000002</v>
      </c>
      <c r="M20" s="9">
        <f t="shared" si="2"/>
        <v>1.4394218750000001</v>
      </c>
      <c r="N20" s="5">
        <f t="shared" si="3"/>
        <v>368.49200000000002</v>
      </c>
      <c r="O20" s="5"/>
      <c r="P20">
        <f t="shared" si="4"/>
        <v>1.070040537558222</v>
      </c>
      <c r="Q20" s="3">
        <f t="shared" si="5"/>
        <v>1.1402102240553997</v>
      </c>
      <c r="R20">
        <f t="shared" si="6"/>
        <v>1.283269081424059</v>
      </c>
    </row>
    <row r="22" spans="1:18" x14ac:dyDescent="0.2">
      <c r="A22" s="11" t="s">
        <v>12</v>
      </c>
      <c r="B22" s="6"/>
      <c r="C22" s="6"/>
      <c r="D22" s="6"/>
      <c r="E22" s="6"/>
      <c r="F22" s="6"/>
      <c r="G22" s="6"/>
      <c r="H22" s="3"/>
      <c r="I22" s="11" t="s">
        <v>13</v>
      </c>
      <c r="J22" s="6"/>
      <c r="K22" s="6"/>
      <c r="L22" s="6"/>
      <c r="M22" s="6"/>
      <c r="N22" s="6"/>
      <c r="O22" s="6"/>
      <c r="P22" s="3"/>
    </row>
    <row r="23" spans="1:18" ht="48" x14ac:dyDescent="0.2">
      <c r="A23" s="6" t="s">
        <v>3</v>
      </c>
      <c r="B23" s="6" t="s">
        <v>4</v>
      </c>
      <c r="C23" s="6" t="s">
        <v>5</v>
      </c>
      <c r="D23" s="6" t="s">
        <v>2</v>
      </c>
      <c r="E23" s="7" t="s">
        <v>6</v>
      </c>
      <c r="F23" s="6" t="s">
        <v>7</v>
      </c>
      <c r="G23" s="6"/>
      <c r="H23" s="3"/>
      <c r="I23" s="6" t="s">
        <v>3</v>
      </c>
      <c r="J23" s="6" t="s">
        <v>4</v>
      </c>
      <c r="K23" s="6" t="s">
        <v>5</v>
      </c>
      <c r="L23" s="6" t="s">
        <v>2</v>
      </c>
      <c r="M23" s="7" t="s">
        <v>6</v>
      </c>
      <c r="N23" s="6" t="s">
        <v>7</v>
      </c>
      <c r="O23" s="6"/>
      <c r="P23" s="3"/>
    </row>
    <row r="24" spans="1:18" ht="17" x14ac:dyDescent="0.2">
      <c r="A24" s="5">
        <v>1</v>
      </c>
      <c r="B24" s="5">
        <v>16</v>
      </c>
      <c r="C24" s="5">
        <v>1</v>
      </c>
      <c r="D24" s="8">
        <v>38.673000000000002</v>
      </c>
      <c r="E24" s="9">
        <f>D24/(C24*B24)*A24</f>
        <v>2.4170625000000001</v>
      </c>
      <c r="F24" s="5">
        <f>D24*A24</f>
        <v>38.673000000000002</v>
      </c>
      <c r="G24" s="5"/>
      <c r="I24" s="5">
        <v>1</v>
      </c>
      <c r="J24" s="5">
        <v>16</v>
      </c>
      <c r="K24" s="5">
        <v>1</v>
      </c>
      <c r="L24" s="8">
        <v>34.018000000000001</v>
      </c>
      <c r="M24" s="9">
        <f>L24/(K24*J24)*I24</f>
        <v>2.126125</v>
      </c>
      <c r="N24" s="5">
        <f>L24*I24</f>
        <v>34.018000000000001</v>
      </c>
      <c r="O24" s="5"/>
    </row>
    <row r="25" spans="1:18" ht="17" x14ac:dyDescent="0.2">
      <c r="A25" s="5">
        <v>1</v>
      </c>
      <c r="B25" s="5">
        <v>16</v>
      </c>
      <c r="C25" s="5">
        <v>2</v>
      </c>
      <c r="D25" s="8">
        <v>70.930999999999997</v>
      </c>
      <c r="E25" s="9">
        <f t="shared" ref="E25:E39" si="7">D25/(C25*B25)*A25</f>
        <v>2.2165937499999999</v>
      </c>
      <c r="F25" s="5">
        <f t="shared" ref="F25:F39" si="8">D25*A25</f>
        <v>70.930999999999997</v>
      </c>
      <c r="G25" s="5"/>
      <c r="I25" s="5">
        <v>1</v>
      </c>
      <c r="J25" s="5">
        <v>16</v>
      </c>
      <c r="K25" s="5">
        <v>2</v>
      </c>
      <c r="L25" s="8">
        <v>59.722000000000001</v>
      </c>
      <c r="M25" s="9">
        <f t="shared" ref="M25:M39" si="9">L25/(K25*J25)*I25</f>
        <v>1.8663125</v>
      </c>
      <c r="N25" s="5">
        <f t="shared" ref="N25:N39" si="10">L25*I25</f>
        <v>59.722000000000001</v>
      </c>
      <c r="O25" s="5"/>
    </row>
    <row r="26" spans="1:18" ht="17" x14ac:dyDescent="0.2">
      <c r="A26" s="5">
        <v>1</v>
      </c>
      <c r="B26" s="5">
        <v>16</v>
      </c>
      <c r="C26" s="5">
        <v>3</v>
      </c>
      <c r="D26" s="8">
        <v>98.441999999999993</v>
      </c>
      <c r="E26" s="9">
        <f t="shared" si="7"/>
        <v>2.050875</v>
      </c>
      <c r="F26" s="5">
        <f t="shared" si="8"/>
        <v>98.441999999999993</v>
      </c>
      <c r="G26" s="5"/>
      <c r="I26" s="5">
        <v>1</v>
      </c>
      <c r="J26" s="5">
        <v>16</v>
      </c>
      <c r="K26" s="5">
        <v>3</v>
      </c>
      <c r="L26" s="8">
        <v>85.926000000000002</v>
      </c>
      <c r="M26" s="9">
        <f t="shared" si="9"/>
        <v>1.790125</v>
      </c>
      <c r="N26" s="5">
        <f t="shared" si="10"/>
        <v>85.926000000000002</v>
      </c>
      <c r="O26" s="5"/>
    </row>
    <row r="27" spans="1:18" ht="17" x14ac:dyDescent="0.2">
      <c r="A27" s="5">
        <v>1</v>
      </c>
      <c r="B27" s="5">
        <v>16</v>
      </c>
      <c r="C27" s="5">
        <v>4</v>
      </c>
      <c r="D27" s="8">
        <v>123.43300000000001</v>
      </c>
      <c r="E27" s="9">
        <f t="shared" si="7"/>
        <v>1.9286406250000001</v>
      </c>
      <c r="F27" s="5">
        <f t="shared" si="8"/>
        <v>123.43300000000001</v>
      </c>
      <c r="G27" s="5"/>
      <c r="I27" s="5">
        <v>1</v>
      </c>
      <c r="J27" s="5">
        <v>16</v>
      </c>
      <c r="K27" s="5">
        <v>4</v>
      </c>
      <c r="L27" s="8">
        <v>110.1</v>
      </c>
      <c r="M27" s="9">
        <f t="shared" si="9"/>
        <v>1.7203124999999999</v>
      </c>
      <c r="N27" s="5">
        <f t="shared" si="10"/>
        <v>110.1</v>
      </c>
      <c r="O27" s="5"/>
      <c r="P27" s="10"/>
    </row>
    <row r="28" spans="1:18" ht="17" x14ac:dyDescent="0.2">
      <c r="A28" s="5">
        <v>1</v>
      </c>
      <c r="B28" s="5">
        <v>16</v>
      </c>
      <c r="C28" s="5">
        <v>5</v>
      </c>
      <c r="D28" s="8">
        <v>148.78200000000001</v>
      </c>
      <c r="E28" s="9">
        <f t="shared" si="7"/>
        <v>1.8597750000000002</v>
      </c>
      <c r="F28" s="5">
        <f t="shared" si="8"/>
        <v>148.78200000000001</v>
      </c>
      <c r="G28" s="5"/>
      <c r="I28" s="5">
        <v>1</v>
      </c>
      <c r="J28" s="5">
        <v>16</v>
      </c>
      <c r="K28" s="5">
        <v>5</v>
      </c>
      <c r="L28" s="8">
        <v>129.34899999999999</v>
      </c>
      <c r="M28" s="9">
        <f t="shared" si="9"/>
        <v>1.6168624999999999</v>
      </c>
      <c r="N28" s="5">
        <f t="shared" si="10"/>
        <v>129.34899999999999</v>
      </c>
      <c r="O28" s="5"/>
    </row>
    <row r="29" spans="1:18" x14ac:dyDescent="0.2">
      <c r="A29" s="5">
        <v>1</v>
      </c>
      <c r="B29" s="5">
        <v>16</v>
      </c>
      <c r="C29" s="5">
        <v>6</v>
      </c>
      <c r="D29" s="5">
        <v>167.23400000000001</v>
      </c>
      <c r="E29" s="9">
        <f t="shared" si="7"/>
        <v>1.7420208333333334</v>
      </c>
      <c r="F29" s="5">
        <f t="shared" si="8"/>
        <v>167.23400000000001</v>
      </c>
      <c r="G29" s="5"/>
      <c r="I29" s="5">
        <v>1</v>
      </c>
      <c r="J29" s="5">
        <v>16</v>
      </c>
      <c r="K29" s="5">
        <v>6</v>
      </c>
      <c r="L29" s="5">
        <v>149.441</v>
      </c>
      <c r="M29" s="9">
        <f t="shared" si="9"/>
        <v>1.5566770833333334</v>
      </c>
      <c r="N29" s="5">
        <f t="shared" si="10"/>
        <v>149.441</v>
      </c>
      <c r="O29" s="5"/>
      <c r="P29" s="3"/>
    </row>
    <row r="30" spans="1:18" x14ac:dyDescent="0.2">
      <c r="A30" s="5">
        <v>1</v>
      </c>
      <c r="B30" s="5">
        <v>16</v>
      </c>
      <c r="C30" s="5">
        <v>7</v>
      </c>
      <c r="D30" s="5">
        <v>190.404</v>
      </c>
      <c r="E30" s="9">
        <f t="shared" si="7"/>
        <v>1.7000357142857143</v>
      </c>
      <c r="F30" s="5">
        <f t="shared" si="8"/>
        <v>190.404</v>
      </c>
      <c r="G30" s="5"/>
      <c r="I30" s="5">
        <v>1</v>
      </c>
      <c r="J30" s="5">
        <v>16</v>
      </c>
      <c r="K30" s="5">
        <v>7</v>
      </c>
      <c r="L30" s="5">
        <v>165.53</v>
      </c>
      <c r="M30" s="9">
        <f t="shared" si="9"/>
        <v>1.4779464285714285</v>
      </c>
      <c r="N30" s="5">
        <f t="shared" si="10"/>
        <v>165.53</v>
      </c>
      <c r="O30" s="5"/>
    </row>
    <row r="31" spans="1:18" x14ac:dyDescent="0.2">
      <c r="A31" s="5">
        <v>1</v>
      </c>
      <c r="B31" s="5">
        <v>16</v>
      </c>
      <c r="C31" s="5">
        <v>8</v>
      </c>
      <c r="D31" s="5">
        <v>195.56</v>
      </c>
      <c r="E31" s="9">
        <f t="shared" si="7"/>
        <v>1.5278125</v>
      </c>
      <c r="F31" s="5">
        <f t="shared" si="8"/>
        <v>195.56</v>
      </c>
      <c r="G31" s="5"/>
      <c r="I31" s="5">
        <v>1</v>
      </c>
      <c r="J31" s="5">
        <v>16</v>
      </c>
      <c r="K31" s="5">
        <v>8</v>
      </c>
      <c r="L31" s="5">
        <v>172.68299999999999</v>
      </c>
      <c r="M31" s="9">
        <f t="shared" si="9"/>
        <v>1.3490859374999999</v>
      </c>
      <c r="N31" s="5">
        <f t="shared" si="10"/>
        <v>172.68299999999999</v>
      </c>
      <c r="O31" s="5"/>
    </row>
    <row r="32" spans="1:18" x14ac:dyDescent="0.2">
      <c r="A32" s="5">
        <v>1</v>
      </c>
      <c r="B32" s="5">
        <v>16</v>
      </c>
      <c r="C32" s="5">
        <v>9</v>
      </c>
      <c r="D32" s="5">
        <v>214.89400000000001</v>
      </c>
      <c r="E32" s="9">
        <f t="shared" si="7"/>
        <v>1.4923194444444445</v>
      </c>
      <c r="F32" s="5">
        <f t="shared" si="8"/>
        <v>214.89400000000001</v>
      </c>
      <c r="G32" s="5"/>
      <c r="I32" s="5">
        <v>1</v>
      </c>
      <c r="J32" s="5">
        <v>16</v>
      </c>
      <c r="K32" s="5">
        <v>9</v>
      </c>
      <c r="L32" s="5">
        <v>191.857</v>
      </c>
      <c r="M32" s="9">
        <f t="shared" si="9"/>
        <v>1.3323402777777777</v>
      </c>
      <c r="N32" s="5">
        <f t="shared" si="10"/>
        <v>191.857</v>
      </c>
      <c r="O32" s="5"/>
    </row>
    <row r="33" spans="1:19" x14ac:dyDescent="0.2">
      <c r="A33" s="5">
        <v>1</v>
      </c>
      <c r="B33" s="5">
        <v>16</v>
      </c>
      <c r="C33" s="5">
        <v>10</v>
      </c>
      <c r="D33" s="5">
        <v>232.54</v>
      </c>
      <c r="E33" s="9">
        <f t="shared" si="7"/>
        <v>1.4533749999999999</v>
      </c>
      <c r="F33" s="5">
        <f t="shared" si="8"/>
        <v>232.54</v>
      </c>
      <c r="G33" s="5"/>
      <c r="I33" s="5">
        <v>1</v>
      </c>
      <c r="J33" s="5">
        <v>16</v>
      </c>
      <c r="K33" s="5">
        <v>10</v>
      </c>
      <c r="L33" s="5">
        <v>208.57599999999999</v>
      </c>
      <c r="M33" s="9">
        <f t="shared" si="9"/>
        <v>1.3035999999999999</v>
      </c>
      <c r="N33" s="5">
        <f t="shared" si="10"/>
        <v>208.57599999999999</v>
      </c>
      <c r="O33" s="5"/>
    </row>
    <row r="34" spans="1:19" x14ac:dyDescent="0.2">
      <c r="A34" s="5">
        <v>1</v>
      </c>
      <c r="B34" s="5">
        <v>16</v>
      </c>
      <c r="C34" s="5">
        <v>11</v>
      </c>
      <c r="D34" s="5">
        <v>242.92500000000001</v>
      </c>
      <c r="E34" s="9">
        <f t="shared" si="7"/>
        <v>1.3802556818181819</v>
      </c>
      <c r="F34" s="5">
        <f t="shared" si="8"/>
        <v>242.92500000000001</v>
      </c>
      <c r="G34" s="5"/>
      <c r="I34" s="5">
        <v>1</v>
      </c>
      <c r="J34" s="5">
        <v>16</v>
      </c>
      <c r="K34" s="5">
        <v>11</v>
      </c>
      <c r="L34" s="5">
        <v>221.76900000000001</v>
      </c>
      <c r="M34" s="9">
        <f t="shared" si="9"/>
        <v>1.2600511363636364</v>
      </c>
      <c r="N34" s="5">
        <f t="shared" si="10"/>
        <v>221.76900000000001</v>
      </c>
      <c r="O34" s="5"/>
      <c r="P34" s="3"/>
    </row>
    <row r="35" spans="1:19" x14ac:dyDescent="0.2">
      <c r="A35" s="5">
        <v>1</v>
      </c>
      <c r="B35" s="5">
        <v>16</v>
      </c>
      <c r="C35" s="5">
        <v>12</v>
      </c>
      <c r="D35" s="5">
        <v>239.64699999999999</v>
      </c>
      <c r="E35" s="9">
        <f t="shared" si="7"/>
        <v>1.2481614583333334</v>
      </c>
      <c r="F35" s="5">
        <f t="shared" si="8"/>
        <v>239.64699999999999</v>
      </c>
      <c r="G35" s="5"/>
      <c r="I35" s="5">
        <v>1</v>
      </c>
      <c r="J35" s="5">
        <v>16</v>
      </c>
      <c r="K35" s="5">
        <v>12</v>
      </c>
      <c r="L35" s="5">
        <v>225.35499999999999</v>
      </c>
      <c r="M35" s="9">
        <f t="shared" si="9"/>
        <v>1.1737239583333332</v>
      </c>
      <c r="N35" s="5">
        <f t="shared" si="10"/>
        <v>225.35499999999999</v>
      </c>
      <c r="O35" s="5"/>
    </row>
    <row r="36" spans="1:19" x14ac:dyDescent="0.2">
      <c r="A36" s="5">
        <v>1</v>
      </c>
      <c r="B36" s="5">
        <v>16</v>
      </c>
      <c r="C36" s="5">
        <v>13</v>
      </c>
      <c r="D36" s="5">
        <v>266.995</v>
      </c>
      <c r="E36" s="9">
        <f t="shared" si="7"/>
        <v>1.2836298076923076</v>
      </c>
      <c r="F36" s="5">
        <f t="shared" si="8"/>
        <v>266.995</v>
      </c>
      <c r="G36" s="5"/>
      <c r="I36" s="5">
        <v>1</v>
      </c>
      <c r="J36" s="5">
        <v>16</v>
      </c>
      <c r="K36" s="5">
        <v>13</v>
      </c>
      <c r="L36" s="5">
        <v>242.136</v>
      </c>
      <c r="M36" s="9">
        <f t="shared" si="9"/>
        <v>1.1641153846153847</v>
      </c>
      <c r="N36" s="5">
        <f t="shared" si="10"/>
        <v>242.136</v>
      </c>
      <c r="O36" s="5"/>
    </row>
    <row r="37" spans="1:19" x14ac:dyDescent="0.2">
      <c r="A37" s="5">
        <v>1</v>
      </c>
      <c r="B37" s="5">
        <v>16</v>
      </c>
      <c r="C37" s="5">
        <v>14</v>
      </c>
      <c r="D37" s="5">
        <v>276.94200000000001</v>
      </c>
      <c r="E37" s="9">
        <f t="shared" si="7"/>
        <v>1.2363482142857143</v>
      </c>
      <c r="F37" s="5">
        <f t="shared" si="8"/>
        <v>276.94200000000001</v>
      </c>
      <c r="G37" s="5"/>
      <c r="I37" s="5">
        <v>1</v>
      </c>
      <c r="J37" s="5">
        <v>16</v>
      </c>
      <c r="K37" s="5">
        <v>14</v>
      </c>
      <c r="L37" s="5">
        <v>244.29300000000001</v>
      </c>
      <c r="M37" s="9">
        <f t="shared" si="9"/>
        <v>1.09059375</v>
      </c>
      <c r="N37" s="5">
        <f t="shared" si="10"/>
        <v>244.29300000000001</v>
      </c>
      <c r="O37" s="5"/>
    </row>
    <row r="38" spans="1:19" x14ac:dyDescent="0.2">
      <c r="A38" s="5">
        <v>1</v>
      </c>
      <c r="B38" s="5">
        <v>16</v>
      </c>
      <c r="C38" s="5">
        <v>15</v>
      </c>
      <c r="D38" s="5">
        <v>289.93400000000003</v>
      </c>
      <c r="E38" s="9">
        <f t="shared" si="7"/>
        <v>1.2080583333333335</v>
      </c>
      <c r="F38" s="5">
        <f t="shared" si="8"/>
        <v>289.93400000000003</v>
      </c>
      <c r="G38" s="5"/>
      <c r="I38" s="5">
        <v>1</v>
      </c>
      <c r="J38" s="5">
        <v>16</v>
      </c>
      <c r="K38" s="5">
        <v>15</v>
      </c>
      <c r="L38" s="5">
        <v>256.88400000000001</v>
      </c>
      <c r="M38" s="9">
        <f t="shared" si="9"/>
        <v>1.0703500000000001</v>
      </c>
      <c r="N38" s="5">
        <f t="shared" si="10"/>
        <v>256.88400000000001</v>
      </c>
      <c r="O38" s="5"/>
    </row>
    <row r="39" spans="1:19" x14ac:dyDescent="0.2">
      <c r="A39" s="5">
        <v>1</v>
      </c>
      <c r="B39" s="5">
        <v>16</v>
      </c>
      <c r="C39" s="5">
        <v>16</v>
      </c>
      <c r="D39" s="5">
        <v>323.17899999999997</v>
      </c>
      <c r="E39" s="9">
        <f t="shared" si="7"/>
        <v>1.2624179687499999</v>
      </c>
      <c r="F39" s="5">
        <f t="shared" si="8"/>
        <v>323.17899999999997</v>
      </c>
      <c r="G39" s="5"/>
      <c r="I39" s="5">
        <v>1</v>
      </c>
      <c r="J39" s="5">
        <v>16</v>
      </c>
      <c r="K39" s="5">
        <v>16</v>
      </c>
      <c r="L39" s="5">
        <v>287.15100000000001</v>
      </c>
      <c r="M39" s="9">
        <f t="shared" si="9"/>
        <v>1.12168359375</v>
      </c>
      <c r="N39" s="5">
        <f t="shared" si="10"/>
        <v>287.15100000000001</v>
      </c>
      <c r="O39" s="5"/>
    </row>
    <row r="42" spans="1:19" ht="31" x14ac:dyDescent="0.35">
      <c r="A42" s="12"/>
      <c r="B42" s="12"/>
      <c r="C42" s="12"/>
      <c r="D42" s="12"/>
      <c r="E42" s="12"/>
      <c r="F42" s="12"/>
      <c r="G42" s="12"/>
      <c r="H42" s="14" t="s">
        <v>17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11" t="s">
        <v>9</v>
      </c>
      <c r="B44" s="6"/>
      <c r="C44" s="6"/>
      <c r="D44" s="6"/>
      <c r="E44" s="6"/>
      <c r="F44" s="6"/>
      <c r="G44" s="6"/>
      <c r="H44" s="3"/>
      <c r="I44" s="11" t="s">
        <v>10</v>
      </c>
      <c r="J44" s="6"/>
      <c r="K44" s="6"/>
      <c r="L44" s="6"/>
      <c r="M44" s="6"/>
      <c r="N44" s="6"/>
      <c r="O44" s="6"/>
      <c r="P44" s="3"/>
      <c r="Q44" s="3"/>
      <c r="R44" s="3"/>
    </row>
    <row r="45" spans="1:19" ht="48" x14ac:dyDescent="0.2">
      <c r="A45" s="6" t="s">
        <v>3</v>
      </c>
      <c r="B45" s="6" t="s">
        <v>4</v>
      </c>
      <c r="C45" s="6" t="s">
        <v>5</v>
      </c>
      <c r="D45" s="6" t="s">
        <v>2</v>
      </c>
      <c r="E45" s="7" t="s">
        <v>6</v>
      </c>
      <c r="F45" s="6" t="s">
        <v>7</v>
      </c>
      <c r="G45" s="6"/>
      <c r="H45" s="3"/>
      <c r="I45" s="6" t="s">
        <v>3</v>
      </c>
      <c r="J45" s="6" t="s">
        <v>4</v>
      </c>
      <c r="K45" s="6" t="s">
        <v>5</v>
      </c>
      <c r="L45" s="6" t="s">
        <v>2</v>
      </c>
      <c r="M45" s="7" t="s">
        <v>6</v>
      </c>
      <c r="N45" s="6" t="s">
        <v>7</v>
      </c>
      <c r="O45" s="6"/>
      <c r="P45" s="13" t="s">
        <v>11</v>
      </c>
      <c r="Q45" s="13"/>
      <c r="R45" s="13"/>
    </row>
    <row r="46" spans="1:19" ht="17" x14ac:dyDescent="0.2">
      <c r="A46" s="5">
        <v>1</v>
      </c>
      <c r="B46" s="5">
        <v>28</v>
      </c>
      <c r="C46" s="5">
        <v>1</v>
      </c>
      <c r="D46" s="15">
        <v>54.787999999999997</v>
      </c>
      <c r="E46" s="9">
        <f>D46/(C46*B46)*A46</f>
        <v>1.9567142857142856</v>
      </c>
      <c r="F46" s="5">
        <f>D46*A46</f>
        <v>54.787999999999997</v>
      </c>
      <c r="G46" s="5"/>
      <c r="I46" s="5">
        <v>1</v>
      </c>
      <c r="J46" s="5">
        <v>28</v>
      </c>
      <c r="K46" s="5">
        <v>1</v>
      </c>
      <c r="L46" s="8">
        <v>55.142000000000003</v>
      </c>
      <c r="M46" s="9">
        <f>L46/(K46*J46)*I46</f>
        <v>1.969357142857143</v>
      </c>
      <c r="N46" s="5">
        <f>L46*I46</f>
        <v>55.142000000000003</v>
      </c>
      <c r="O46" s="5"/>
      <c r="P46">
        <f>L46/D46</f>
        <v>1.0064612688909982</v>
      </c>
    </row>
    <row r="47" spans="1:19" ht="17" x14ac:dyDescent="0.2">
      <c r="A47" s="5">
        <v>1</v>
      </c>
      <c r="B47" s="5">
        <v>28</v>
      </c>
      <c r="C47" s="5">
        <v>2</v>
      </c>
      <c r="D47" s="15">
        <v>94.311000000000007</v>
      </c>
      <c r="E47" s="9">
        <f t="shared" ref="E47:E73" si="11">D47/(C47*B47)*A47</f>
        <v>1.6841250000000001</v>
      </c>
      <c r="F47" s="5">
        <f t="shared" ref="F47:F73" si="12">D47*A47</f>
        <v>94.311000000000007</v>
      </c>
      <c r="G47" s="5"/>
      <c r="I47" s="5">
        <v>1</v>
      </c>
      <c r="J47" s="5">
        <v>28</v>
      </c>
      <c r="K47" s="5">
        <v>2</v>
      </c>
      <c r="L47" s="8">
        <v>95.522000000000006</v>
      </c>
      <c r="M47" s="9">
        <f t="shared" ref="M47:M73" si="13">L47/(K47*J47)*I47</f>
        <v>1.7057500000000001</v>
      </c>
      <c r="N47" s="5">
        <f t="shared" ref="N47:N73" si="14">L47*I47</f>
        <v>95.522000000000006</v>
      </c>
      <c r="O47" s="5"/>
      <c r="P47">
        <f t="shared" ref="P47:P73" si="15">L47/D47</f>
        <v>1.0128404958064277</v>
      </c>
      <c r="R47" s="3"/>
    </row>
    <row r="48" spans="1:19" ht="17" x14ac:dyDescent="0.2">
      <c r="A48" s="5">
        <v>1</v>
      </c>
      <c r="B48" s="5">
        <v>28</v>
      </c>
      <c r="C48" s="5">
        <v>3</v>
      </c>
      <c r="D48" s="15">
        <v>130.23699999999999</v>
      </c>
      <c r="E48" s="9">
        <f t="shared" si="11"/>
        <v>1.5504404761904762</v>
      </c>
      <c r="F48" s="5">
        <f t="shared" si="12"/>
        <v>130.23699999999999</v>
      </c>
      <c r="G48" s="5"/>
      <c r="I48" s="5">
        <v>1</v>
      </c>
      <c r="J48" s="5">
        <v>28</v>
      </c>
      <c r="K48" s="5">
        <v>3</v>
      </c>
      <c r="L48" s="8">
        <v>133.024</v>
      </c>
      <c r="M48" s="9">
        <f t="shared" si="13"/>
        <v>1.5836190476190477</v>
      </c>
      <c r="N48" s="5">
        <f t="shared" si="14"/>
        <v>133.024</v>
      </c>
      <c r="O48" s="5"/>
      <c r="P48">
        <f t="shared" si="15"/>
        <v>1.0213994486973748</v>
      </c>
    </row>
    <row r="49" spans="1:18" ht="17" x14ac:dyDescent="0.2">
      <c r="A49" s="5">
        <v>1</v>
      </c>
      <c r="B49" s="5">
        <v>28</v>
      </c>
      <c r="C49" s="5">
        <v>4</v>
      </c>
      <c r="D49" s="15">
        <v>162.93600000000001</v>
      </c>
      <c r="E49" s="9">
        <f t="shared" si="11"/>
        <v>1.4547857142857143</v>
      </c>
      <c r="F49" s="5">
        <f t="shared" si="12"/>
        <v>162.93600000000001</v>
      </c>
      <c r="G49" s="5"/>
      <c r="I49" s="5">
        <v>1</v>
      </c>
      <c r="J49" s="5">
        <v>28</v>
      </c>
      <c r="K49" s="5">
        <v>4</v>
      </c>
      <c r="L49" s="8">
        <v>162.55199999999999</v>
      </c>
      <c r="M49" s="9">
        <f t="shared" si="13"/>
        <v>1.4513571428571428</v>
      </c>
      <c r="N49" s="5">
        <f t="shared" si="14"/>
        <v>162.55199999999999</v>
      </c>
      <c r="O49" s="5"/>
      <c r="P49" s="10">
        <f t="shared" si="15"/>
        <v>0.99764324642804525</v>
      </c>
    </row>
    <row r="50" spans="1:18" ht="17" x14ac:dyDescent="0.2">
      <c r="A50" s="5">
        <v>1</v>
      </c>
      <c r="B50" s="5">
        <v>28</v>
      </c>
      <c r="C50" s="5">
        <v>5</v>
      </c>
      <c r="D50" s="15">
        <v>199.06899999999999</v>
      </c>
      <c r="E50" s="9">
        <f t="shared" si="11"/>
        <v>1.4219214285714286</v>
      </c>
      <c r="F50" s="5">
        <f t="shared" si="12"/>
        <v>199.06899999999999</v>
      </c>
      <c r="G50" s="5"/>
      <c r="I50" s="5">
        <v>1</v>
      </c>
      <c r="J50" s="5">
        <v>28</v>
      </c>
      <c r="K50" s="5">
        <v>5</v>
      </c>
      <c r="L50" s="8">
        <v>196.47</v>
      </c>
      <c r="M50" s="9">
        <f t="shared" si="13"/>
        <v>1.4033571428571427</v>
      </c>
      <c r="N50" s="5">
        <f t="shared" si="14"/>
        <v>196.47</v>
      </c>
      <c r="O50" s="5"/>
      <c r="P50">
        <f t="shared" si="15"/>
        <v>0.98694422536909321</v>
      </c>
    </row>
    <row r="51" spans="1:18" x14ac:dyDescent="0.2">
      <c r="A51" s="5">
        <v>1</v>
      </c>
      <c r="B51" s="5">
        <v>28</v>
      </c>
      <c r="C51" s="5">
        <v>6</v>
      </c>
      <c r="D51" s="15">
        <v>211.059</v>
      </c>
      <c r="E51" s="9">
        <f t="shared" si="11"/>
        <v>1.2563035714285715</v>
      </c>
      <c r="F51" s="5">
        <f t="shared" si="12"/>
        <v>211.059</v>
      </c>
      <c r="G51" s="5"/>
      <c r="I51" s="5">
        <v>1</v>
      </c>
      <c r="J51" s="5">
        <v>28</v>
      </c>
      <c r="K51" s="5">
        <v>6</v>
      </c>
      <c r="L51" s="5">
        <v>219.25800000000001</v>
      </c>
      <c r="M51" s="9">
        <f t="shared" si="13"/>
        <v>1.305107142857143</v>
      </c>
      <c r="N51" s="5">
        <f t="shared" si="14"/>
        <v>219.25800000000001</v>
      </c>
      <c r="O51" s="5"/>
      <c r="P51" s="10">
        <f t="shared" si="15"/>
        <v>1.0388469574858215</v>
      </c>
    </row>
    <row r="52" spans="1:18" x14ac:dyDescent="0.2">
      <c r="A52" s="5">
        <v>1</v>
      </c>
      <c r="B52" s="5">
        <v>28</v>
      </c>
      <c r="C52" s="5">
        <v>7</v>
      </c>
      <c r="D52" s="15">
        <v>243.232</v>
      </c>
      <c r="E52" s="9">
        <f t="shared" si="11"/>
        <v>1.2409795918367348</v>
      </c>
      <c r="F52" s="5">
        <f t="shared" si="12"/>
        <v>243.232</v>
      </c>
      <c r="G52" s="5"/>
      <c r="I52" s="5">
        <v>1</v>
      </c>
      <c r="J52" s="5">
        <v>28</v>
      </c>
      <c r="K52" s="5">
        <v>7</v>
      </c>
      <c r="L52" s="5">
        <v>238</v>
      </c>
      <c r="M52" s="9">
        <f t="shared" si="13"/>
        <v>1.2142857142857142</v>
      </c>
      <c r="N52" s="5">
        <f t="shared" si="14"/>
        <v>238</v>
      </c>
      <c r="O52" s="5"/>
      <c r="P52">
        <f t="shared" si="15"/>
        <v>0.97848967241152485</v>
      </c>
    </row>
    <row r="53" spans="1:18" x14ac:dyDescent="0.2">
      <c r="A53" s="5">
        <v>1</v>
      </c>
      <c r="B53" s="5">
        <v>28</v>
      </c>
      <c r="C53" s="5">
        <v>8</v>
      </c>
      <c r="D53" s="15">
        <v>237.71299999999999</v>
      </c>
      <c r="E53" s="9">
        <f t="shared" si="11"/>
        <v>1.0612187499999999</v>
      </c>
      <c r="F53" s="5">
        <f t="shared" si="12"/>
        <v>237.71299999999999</v>
      </c>
      <c r="G53" s="5"/>
      <c r="I53" s="5">
        <v>1</v>
      </c>
      <c r="J53" s="5">
        <v>28</v>
      </c>
      <c r="K53" s="5">
        <v>8</v>
      </c>
      <c r="L53" s="5">
        <v>240.863</v>
      </c>
      <c r="M53" s="9">
        <f t="shared" si="13"/>
        <v>1.07528125</v>
      </c>
      <c r="N53" s="5">
        <f t="shared" si="14"/>
        <v>240.863</v>
      </c>
      <c r="O53" s="5"/>
      <c r="P53">
        <f t="shared" si="15"/>
        <v>1.0132512735946289</v>
      </c>
    </row>
    <row r="54" spans="1:18" x14ac:dyDescent="0.2">
      <c r="A54" s="5">
        <v>1</v>
      </c>
      <c r="B54" s="5">
        <v>28</v>
      </c>
      <c r="C54" s="5">
        <v>9</v>
      </c>
      <c r="D54" s="15">
        <v>273.03100000000001</v>
      </c>
      <c r="E54" s="9">
        <f t="shared" si="11"/>
        <v>1.0834563492063491</v>
      </c>
      <c r="F54" s="5">
        <f t="shared" si="12"/>
        <v>273.03100000000001</v>
      </c>
      <c r="G54" s="5"/>
      <c r="I54" s="5">
        <v>1</v>
      </c>
      <c r="J54" s="5">
        <v>28</v>
      </c>
      <c r="K54" s="5">
        <v>9</v>
      </c>
      <c r="L54" s="5">
        <v>276.32900000000001</v>
      </c>
      <c r="M54" s="9">
        <f t="shared" si="13"/>
        <v>1.0965436507936508</v>
      </c>
      <c r="N54" s="5">
        <f t="shared" si="14"/>
        <v>276.32900000000001</v>
      </c>
      <c r="O54" s="5"/>
      <c r="P54">
        <f t="shared" si="15"/>
        <v>1.0120792144481763</v>
      </c>
    </row>
    <row r="55" spans="1:18" x14ac:dyDescent="0.2">
      <c r="A55" s="5">
        <v>1</v>
      </c>
      <c r="B55" s="5">
        <v>28</v>
      </c>
      <c r="C55" s="5">
        <v>10</v>
      </c>
      <c r="D55" s="15">
        <v>300.37900000000002</v>
      </c>
      <c r="E55" s="9">
        <f t="shared" si="11"/>
        <v>1.0727821428571429</v>
      </c>
      <c r="F55" s="5">
        <f t="shared" si="12"/>
        <v>300.37900000000002</v>
      </c>
      <c r="G55" s="5"/>
      <c r="I55" s="5">
        <v>1</v>
      </c>
      <c r="J55" s="5">
        <v>28</v>
      </c>
      <c r="K55" s="5">
        <v>10</v>
      </c>
      <c r="L55" s="5">
        <v>299.02100000000002</v>
      </c>
      <c r="M55" s="9">
        <f t="shared" si="13"/>
        <v>1.0679321428571429</v>
      </c>
      <c r="N55" s="5">
        <f t="shared" si="14"/>
        <v>299.02100000000002</v>
      </c>
      <c r="O55" s="5"/>
      <c r="P55">
        <f t="shared" si="15"/>
        <v>0.99547904480672744</v>
      </c>
    </row>
    <row r="56" spans="1:18" x14ac:dyDescent="0.2">
      <c r="A56" s="5">
        <v>1</v>
      </c>
      <c r="B56" s="5">
        <v>28</v>
      </c>
      <c r="C56" s="5">
        <v>11</v>
      </c>
      <c r="D56" s="15">
        <v>314.274</v>
      </c>
      <c r="E56" s="9">
        <f t="shared" si="11"/>
        <v>1.02037012987013</v>
      </c>
      <c r="F56" s="5">
        <f t="shared" si="12"/>
        <v>314.274</v>
      </c>
      <c r="G56" s="5"/>
      <c r="I56" s="5">
        <v>1</v>
      </c>
      <c r="J56" s="5">
        <v>28</v>
      </c>
      <c r="K56" s="5">
        <v>11</v>
      </c>
      <c r="L56" s="5">
        <v>319.25099999999998</v>
      </c>
      <c r="M56" s="9">
        <f t="shared" si="13"/>
        <v>1.0365292207792207</v>
      </c>
      <c r="N56" s="5">
        <f t="shared" si="14"/>
        <v>319.25099999999998</v>
      </c>
      <c r="O56" s="5"/>
      <c r="P56" s="10">
        <f t="shared" si="15"/>
        <v>1.0158364993604305</v>
      </c>
      <c r="Q56" s="3"/>
    </row>
    <row r="57" spans="1:18" x14ac:dyDescent="0.2">
      <c r="A57" s="5">
        <v>1</v>
      </c>
      <c r="B57" s="5">
        <v>28</v>
      </c>
      <c r="C57" s="5">
        <v>12</v>
      </c>
      <c r="D57" s="15">
        <v>307.03500000000003</v>
      </c>
      <c r="E57" s="9">
        <f t="shared" si="11"/>
        <v>0.91379464285714296</v>
      </c>
      <c r="F57" s="5">
        <f t="shared" si="12"/>
        <v>307.03500000000003</v>
      </c>
      <c r="G57" s="5"/>
      <c r="I57" s="5">
        <v>1</v>
      </c>
      <c r="J57" s="5">
        <v>28</v>
      </c>
      <c r="K57" s="5">
        <v>12</v>
      </c>
      <c r="L57" s="5">
        <v>300.50700000000001</v>
      </c>
      <c r="M57" s="9">
        <f t="shared" si="13"/>
        <v>0.8943660714285715</v>
      </c>
      <c r="N57" s="5">
        <f t="shared" si="14"/>
        <v>300.50700000000001</v>
      </c>
      <c r="O57" s="5"/>
      <c r="P57">
        <f t="shared" si="15"/>
        <v>0.978738580292149</v>
      </c>
    </row>
    <row r="58" spans="1:18" x14ac:dyDescent="0.2">
      <c r="A58" s="5">
        <v>1</v>
      </c>
      <c r="B58" s="5">
        <v>28</v>
      </c>
      <c r="C58" s="5">
        <v>13</v>
      </c>
      <c r="D58" s="15">
        <v>338.35300000000001</v>
      </c>
      <c r="E58" s="9">
        <f t="shared" si="11"/>
        <v>0.92954120879120883</v>
      </c>
      <c r="F58" s="5">
        <f t="shared" si="12"/>
        <v>338.35300000000001</v>
      </c>
      <c r="G58" s="5"/>
      <c r="I58" s="5">
        <v>1</v>
      </c>
      <c r="J58" s="5">
        <v>28</v>
      </c>
      <c r="K58" s="5">
        <v>13</v>
      </c>
      <c r="L58" s="5">
        <v>338.60300000000001</v>
      </c>
      <c r="M58" s="9">
        <f t="shared" si="13"/>
        <v>0.93022802197802201</v>
      </c>
      <c r="N58" s="5">
        <f t="shared" si="14"/>
        <v>338.60300000000001</v>
      </c>
      <c r="O58" s="5"/>
      <c r="P58">
        <f t="shared" si="15"/>
        <v>1.0007388733068718</v>
      </c>
    </row>
    <row r="59" spans="1:18" x14ac:dyDescent="0.2">
      <c r="A59" s="5">
        <v>1</v>
      </c>
      <c r="B59" s="5">
        <v>28</v>
      </c>
      <c r="C59" s="5">
        <v>14</v>
      </c>
      <c r="D59" s="15">
        <v>358.23399999999998</v>
      </c>
      <c r="E59" s="9">
        <f t="shared" si="11"/>
        <v>0.91386224489795909</v>
      </c>
      <c r="F59" s="5">
        <f t="shared" si="12"/>
        <v>358.23399999999998</v>
      </c>
      <c r="G59" s="5"/>
      <c r="I59" s="5">
        <v>1</v>
      </c>
      <c r="J59" s="5">
        <v>28</v>
      </c>
      <c r="K59" s="5">
        <v>14</v>
      </c>
      <c r="L59" s="5">
        <v>345.51799999999997</v>
      </c>
      <c r="M59" s="9">
        <f t="shared" si="13"/>
        <v>0.88142346938775507</v>
      </c>
      <c r="N59" s="5">
        <f t="shared" si="14"/>
        <v>345.51799999999997</v>
      </c>
      <c r="O59" s="5"/>
      <c r="P59">
        <f t="shared" si="15"/>
        <v>0.96450364845324565</v>
      </c>
      <c r="R59" s="3"/>
    </row>
    <row r="60" spans="1:18" x14ac:dyDescent="0.2">
      <c r="A60" s="5">
        <v>1</v>
      </c>
      <c r="B60" s="5">
        <v>28</v>
      </c>
      <c r="C60" s="5">
        <v>15</v>
      </c>
      <c r="D60" s="15">
        <v>363.70400000000001</v>
      </c>
      <c r="E60" s="9">
        <f t="shared" si="11"/>
        <v>0.86596190476190482</v>
      </c>
      <c r="F60" s="5">
        <f t="shared" si="12"/>
        <v>363.70400000000001</v>
      </c>
      <c r="G60" s="5"/>
      <c r="I60" s="5">
        <v>1</v>
      </c>
      <c r="J60" s="5">
        <v>28</v>
      </c>
      <c r="K60" s="5">
        <v>15</v>
      </c>
      <c r="L60" s="5">
        <v>372.79399999999998</v>
      </c>
      <c r="M60" s="9">
        <f t="shared" si="13"/>
        <v>0.8876047619047619</v>
      </c>
      <c r="N60" s="5">
        <f t="shared" si="14"/>
        <v>372.79399999999998</v>
      </c>
      <c r="O60" s="5"/>
      <c r="P60">
        <f t="shared" si="15"/>
        <v>1.0249928513296527</v>
      </c>
    </row>
    <row r="61" spans="1:18" x14ac:dyDescent="0.2">
      <c r="A61" s="5">
        <v>1</v>
      </c>
      <c r="B61" s="5">
        <v>28</v>
      </c>
      <c r="C61" s="5">
        <v>16</v>
      </c>
      <c r="D61" s="15">
        <v>340.99599999999998</v>
      </c>
      <c r="E61" s="9">
        <f t="shared" si="11"/>
        <v>0.76115178571428566</v>
      </c>
      <c r="F61" s="5">
        <f t="shared" si="12"/>
        <v>340.99599999999998</v>
      </c>
      <c r="G61" s="5"/>
      <c r="I61" s="5">
        <v>1</v>
      </c>
      <c r="J61" s="5">
        <v>28</v>
      </c>
      <c r="K61" s="5">
        <v>16</v>
      </c>
      <c r="L61" s="5">
        <v>361.911</v>
      </c>
      <c r="M61" s="9">
        <f t="shared" si="13"/>
        <v>0.80783705357142854</v>
      </c>
      <c r="N61" s="5">
        <f t="shared" si="14"/>
        <v>361.911</v>
      </c>
      <c r="O61" s="5"/>
      <c r="P61">
        <f t="shared" si="15"/>
        <v>1.0613350303229363</v>
      </c>
      <c r="Q61" s="3"/>
    </row>
    <row r="62" spans="1:18" x14ac:dyDescent="0.2">
      <c r="A62" s="5">
        <v>1</v>
      </c>
      <c r="B62" s="5">
        <v>28</v>
      </c>
      <c r="C62" s="5">
        <v>17</v>
      </c>
      <c r="D62" s="15">
        <v>358.07400000000001</v>
      </c>
      <c r="E62" s="9">
        <f t="shared" si="11"/>
        <v>0.75225630252100839</v>
      </c>
      <c r="F62" s="5">
        <f t="shared" si="12"/>
        <v>358.07400000000001</v>
      </c>
      <c r="I62" s="5">
        <v>1</v>
      </c>
      <c r="J62" s="5">
        <v>28</v>
      </c>
      <c r="K62" s="5">
        <v>17</v>
      </c>
      <c r="L62">
        <v>372.488</v>
      </c>
      <c r="M62" s="9">
        <f t="shared" si="13"/>
        <v>0.78253781512605047</v>
      </c>
      <c r="N62" s="5">
        <f t="shared" si="14"/>
        <v>372.488</v>
      </c>
      <c r="P62">
        <f t="shared" si="15"/>
        <v>1.04025424912169</v>
      </c>
    </row>
    <row r="63" spans="1:18" x14ac:dyDescent="0.2">
      <c r="A63" s="5">
        <v>1</v>
      </c>
      <c r="B63" s="5">
        <v>28</v>
      </c>
      <c r="C63" s="5">
        <v>18</v>
      </c>
      <c r="D63" s="15">
        <v>351.64800000000002</v>
      </c>
      <c r="E63" s="9">
        <f t="shared" si="11"/>
        <v>0.69771428571428573</v>
      </c>
      <c r="F63" s="5">
        <f t="shared" si="12"/>
        <v>351.64800000000002</v>
      </c>
      <c r="I63" s="5">
        <v>1</v>
      </c>
      <c r="J63" s="5">
        <v>28</v>
      </c>
      <c r="K63" s="5">
        <v>18</v>
      </c>
      <c r="L63">
        <v>346.41699999999997</v>
      </c>
      <c r="M63" s="9">
        <f t="shared" si="13"/>
        <v>0.6873353174603174</v>
      </c>
      <c r="N63" s="5">
        <f t="shared" si="14"/>
        <v>346.41699999999997</v>
      </c>
      <c r="P63">
        <f t="shared" si="15"/>
        <v>0.98512432887432877</v>
      </c>
    </row>
    <row r="64" spans="1:18" x14ac:dyDescent="0.2">
      <c r="A64" s="5">
        <v>1</v>
      </c>
      <c r="B64" s="5">
        <v>28</v>
      </c>
      <c r="C64" s="5">
        <v>19</v>
      </c>
      <c r="D64" s="15">
        <v>342.41699999999997</v>
      </c>
      <c r="E64" s="9">
        <f t="shared" si="11"/>
        <v>0.64364097744360893</v>
      </c>
      <c r="F64" s="5">
        <f t="shared" si="12"/>
        <v>342.41699999999997</v>
      </c>
      <c r="I64" s="5">
        <v>1</v>
      </c>
      <c r="J64" s="5">
        <v>28</v>
      </c>
      <c r="K64" s="5">
        <v>19</v>
      </c>
      <c r="L64">
        <v>390.36700000000002</v>
      </c>
      <c r="M64" s="9">
        <f t="shared" si="13"/>
        <v>0.73377255639097749</v>
      </c>
      <c r="N64" s="5">
        <f t="shared" si="14"/>
        <v>390.36700000000002</v>
      </c>
      <c r="P64" s="3">
        <f t="shared" si="15"/>
        <v>1.1400339352310196</v>
      </c>
    </row>
    <row r="65" spans="1:16" x14ac:dyDescent="0.2">
      <c r="A65" s="5">
        <v>1</v>
      </c>
      <c r="B65" s="5">
        <v>28</v>
      </c>
      <c r="C65" s="5">
        <v>20</v>
      </c>
      <c r="D65" s="15">
        <v>376.5</v>
      </c>
      <c r="E65" s="9">
        <f t="shared" si="11"/>
        <v>0.67232142857142863</v>
      </c>
      <c r="F65" s="5">
        <f t="shared" si="12"/>
        <v>376.5</v>
      </c>
      <c r="I65" s="5">
        <v>1</v>
      </c>
      <c r="J65" s="5">
        <v>28</v>
      </c>
      <c r="K65" s="5">
        <v>20</v>
      </c>
      <c r="L65">
        <v>364.48399999999998</v>
      </c>
      <c r="M65" s="9">
        <f t="shared" si="13"/>
        <v>0.65086428571428567</v>
      </c>
      <c r="N65" s="5">
        <f t="shared" si="14"/>
        <v>364.48399999999998</v>
      </c>
      <c r="P65">
        <f t="shared" si="15"/>
        <v>0.96808499335989373</v>
      </c>
    </row>
    <row r="66" spans="1:16" x14ac:dyDescent="0.2">
      <c r="A66" s="5">
        <v>1</v>
      </c>
      <c r="B66" s="5">
        <v>28</v>
      </c>
      <c r="C66" s="5">
        <v>21</v>
      </c>
      <c r="D66" s="15">
        <v>399.74599999999998</v>
      </c>
      <c r="E66" s="9">
        <f t="shared" si="11"/>
        <v>0.67984013605442173</v>
      </c>
      <c r="F66" s="5">
        <f t="shared" si="12"/>
        <v>399.74599999999998</v>
      </c>
      <c r="I66" s="5">
        <v>1</v>
      </c>
      <c r="J66" s="5">
        <v>28</v>
      </c>
      <c r="K66" s="5">
        <v>21</v>
      </c>
      <c r="L66">
        <v>426.221</v>
      </c>
      <c r="M66" s="9">
        <f t="shared" si="13"/>
        <v>0.72486564625850336</v>
      </c>
      <c r="N66" s="5">
        <f t="shared" si="14"/>
        <v>426.221</v>
      </c>
      <c r="P66" s="3">
        <f t="shared" si="15"/>
        <v>1.0662295557679127</v>
      </c>
    </row>
    <row r="67" spans="1:16" x14ac:dyDescent="0.2">
      <c r="A67" s="5">
        <v>1</v>
      </c>
      <c r="B67" s="5">
        <v>28</v>
      </c>
      <c r="C67" s="5">
        <v>22</v>
      </c>
      <c r="D67" s="15">
        <v>387.32100000000003</v>
      </c>
      <c r="E67" s="9">
        <f t="shared" si="11"/>
        <v>0.62876785714285721</v>
      </c>
      <c r="F67" s="5">
        <f t="shared" si="12"/>
        <v>387.32100000000003</v>
      </c>
      <c r="I67" s="5">
        <v>1</v>
      </c>
      <c r="J67" s="5">
        <v>28</v>
      </c>
      <c r="K67" s="5">
        <v>22</v>
      </c>
      <c r="L67">
        <v>398.29399999999998</v>
      </c>
      <c r="M67" s="9">
        <f t="shared" si="13"/>
        <v>0.64658116883116878</v>
      </c>
      <c r="N67" s="5">
        <f t="shared" si="14"/>
        <v>398.29399999999998</v>
      </c>
      <c r="P67">
        <f t="shared" si="15"/>
        <v>1.028330506220938</v>
      </c>
    </row>
    <row r="68" spans="1:16" x14ac:dyDescent="0.2">
      <c r="A68" s="5">
        <v>1</v>
      </c>
      <c r="B68" s="5">
        <v>28</v>
      </c>
      <c r="C68" s="5">
        <v>23</v>
      </c>
      <c r="D68" s="15">
        <v>390.24400000000003</v>
      </c>
      <c r="E68" s="9">
        <f t="shared" si="11"/>
        <v>0.60596894409937896</v>
      </c>
      <c r="F68" s="5">
        <f t="shared" si="12"/>
        <v>390.24400000000003</v>
      </c>
      <c r="I68" s="5">
        <v>1</v>
      </c>
      <c r="J68" s="5">
        <v>28</v>
      </c>
      <c r="K68" s="5">
        <v>23</v>
      </c>
      <c r="L68">
        <v>419.47899999999998</v>
      </c>
      <c r="M68" s="9">
        <f t="shared" si="13"/>
        <v>0.65136490683229809</v>
      </c>
      <c r="N68" s="5">
        <f t="shared" si="14"/>
        <v>419.47899999999998</v>
      </c>
      <c r="P68">
        <f t="shared" si="15"/>
        <v>1.0749146687713327</v>
      </c>
    </row>
    <row r="69" spans="1:16" x14ac:dyDescent="0.2">
      <c r="A69" s="5">
        <v>1</v>
      </c>
      <c r="B69" s="5">
        <v>28</v>
      </c>
      <c r="C69" s="5">
        <v>24</v>
      </c>
      <c r="D69" s="15">
        <v>384.99</v>
      </c>
      <c r="E69" s="9">
        <f t="shared" si="11"/>
        <v>0.57290178571428574</v>
      </c>
      <c r="F69" s="5">
        <f t="shared" si="12"/>
        <v>384.99</v>
      </c>
      <c r="I69" s="5">
        <v>1</v>
      </c>
      <c r="J69" s="5">
        <v>28</v>
      </c>
      <c r="K69" s="5">
        <v>24</v>
      </c>
      <c r="L69">
        <v>380.31099999999998</v>
      </c>
      <c r="M69" s="9">
        <f t="shared" si="13"/>
        <v>0.56593898809523802</v>
      </c>
      <c r="N69" s="5">
        <f t="shared" si="14"/>
        <v>380.31099999999998</v>
      </c>
      <c r="P69">
        <f t="shared" si="15"/>
        <v>0.98784643756980695</v>
      </c>
    </row>
    <row r="70" spans="1:16" x14ac:dyDescent="0.2">
      <c r="A70" s="5">
        <v>1</v>
      </c>
      <c r="B70" s="5">
        <v>28</v>
      </c>
      <c r="C70" s="5">
        <v>25</v>
      </c>
      <c r="D70" s="15">
        <v>419.05</v>
      </c>
      <c r="E70" s="9">
        <f t="shared" si="11"/>
        <v>0.59864285714285714</v>
      </c>
      <c r="F70" s="5">
        <f t="shared" si="12"/>
        <v>419.05</v>
      </c>
      <c r="I70" s="5">
        <v>1</v>
      </c>
      <c r="J70" s="5">
        <v>28</v>
      </c>
      <c r="K70" s="5">
        <v>25</v>
      </c>
      <c r="L70">
        <v>408.923</v>
      </c>
      <c r="M70" s="9">
        <f t="shared" si="13"/>
        <v>0.58417571428571424</v>
      </c>
      <c r="N70" s="5">
        <f t="shared" si="14"/>
        <v>408.923</v>
      </c>
      <c r="P70">
        <f t="shared" si="15"/>
        <v>0.97583343276458656</v>
      </c>
    </row>
    <row r="71" spans="1:16" x14ac:dyDescent="0.2">
      <c r="A71" s="5">
        <v>1</v>
      </c>
      <c r="B71" s="5">
        <v>28</v>
      </c>
      <c r="C71" s="5">
        <v>26</v>
      </c>
      <c r="D71" s="15">
        <v>438.12200000000001</v>
      </c>
      <c r="E71" s="9">
        <f t="shared" si="11"/>
        <v>0.60181593406593403</v>
      </c>
      <c r="F71" s="5">
        <f t="shared" si="12"/>
        <v>438.12200000000001</v>
      </c>
      <c r="I71" s="5">
        <v>1</v>
      </c>
      <c r="J71" s="5">
        <v>28</v>
      </c>
      <c r="K71" s="5">
        <v>26</v>
      </c>
      <c r="L71">
        <v>433.99900000000002</v>
      </c>
      <c r="M71" s="9">
        <f t="shared" si="13"/>
        <v>0.59615247252747261</v>
      </c>
      <c r="N71" s="5">
        <f t="shared" si="14"/>
        <v>433.99900000000002</v>
      </c>
      <c r="P71">
        <f t="shared" si="15"/>
        <v>0.99058937921400891</v>
      </c>
    </row>
    <row r="72" spans="1:16" x14ac:dyDescent="0.2">
      <c r="A72" s="5">
        <v>1</v>
      </c>
      <c r="B72" s="5">
        <v>28</v>
      </c>
      <c r="C72" s="5">
        <v>27</v>
      </c>
      <c r="D72" s="15">
        <v>358.88</v>
      </c>
      <c r="E72" s="9">
        <f t="shared" si="11"/>
        <v>0.47470899470899469</v>
      </c>
      <c r="F72" s="5">
        <f t="shared" si="12"/>
        <v>358.88</v>
      </c>
      <c r="I72" s="5">
        <v>1</v>
      </c>
      <c r="J72" s="5">
        <v>28</v>
      </c>
      <c r="K72" s="5">
        <v>27</v>
      </c>
      <c r="L72">
        <v>400.00799999999998</v>
      </c>
      <c r="M72" s="9">
        <f t="shared" si="13"/>
        <v>0.52911111111111109</v>
      </c>
      <c r="N72" s="5">
        <f t="shared" si="14"/>
        <v>400.00799999999998</v>
      </c>
      <c r="P72" s="3">
        <f t="shared" si="15"/>
        <v>1.1146009808292465</v>
      </c>
    </row>
    <row r="73" spans="1:16" x14ac:dyDescent="0.2">
      <c r="A73" s="5">
        <v>1</v>
      </c>
      <c r="B73" s="5">
        <v>28</v>
      </c>
      <c r="C73" s="5">
        <v>28</v>
      </c>
      <c r="D73" s="15">
        <v>526.38</v>
      </c>
      <c r="E73" s="9">
        <f t="shared" si="11"/>
        <v>0.67140306122448978</v>
      </c>
      <c r="F73" s="5">
        <f t="shared" si="12"/>
        <v>526.38</v>
      </c>
      <c r="I73" s="5">
        <v>1</v>
      </c>
      <c r="J73" s="5">
        <v>28</v>
      </c>
      <c r="K73" s="5">
        <v>28</v>
      </c>
      <c r="L73">
        <v>337.113</v>
      </c>
      <c r="M73" s="9">
        <f t="shared" si="13"/>
        <v>0.4299910714285714</v>
      </c>
      <c r="N73" s="5">
        <f t="shared" si="14"/>
        <v>337.113</v>
      </c>
      <c r="P73" s="12">
        <f t="shared" si="15"/>
        <v>0.64043656673885785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Kayla</vt:lpstr>
      <vt:lpstr>Arushi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Pfaendtner</dc:creator>
  <cp:lastModifiedBy>Microsoft Office User</cp:lastModifiedBy>
  <dcterms:created xsi:type="dcterms:W3CDTF">2017-05-10T00:29:50Z</dcterms:created>
  <dcterms:modified xsi:type="dcterms:W3CDTF">2017-12-01T06:09:14Z</dcterms:modified>
</cp:coreProperties>
</file>