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eok\Dropbox\삼성 플젝\"/>
    </mc:Choice>
  </mc:AlternateContent>
  <xr:revisionPtr revIDLastSave="0" documentId="13_ncr:1_{69082E41-EA5E-45F3-AC05-6B8D9ABF5FB6}" xr6:coauthVersionLast="47" xr6:coauthVersionMax="47" xr10:uidLastSave="{00000000-0000-0000-0000-000000000000}"/>
  <bookViews>
    <workbookView xWindow="38400" yWindow="3060" windowWidth="28800" windowHeight="15435" tabRatio="714" firstSheet="6" activeTab="9" xr2:uid="{06D087C9-DC80-423F-9140-D3647B4E0D6A}"/>
  </bookViews>
  <sheets>
    <sheet name="Fab_line-Wafer 매칭" sheetId="1" r:id="rId1"/>
    <sheet name="EDS_line-Wafer 매칭" sheetId="2" r:id="rId2"/>
    <sheet name="PKG_line-Product 매칭" sheetId="3" r:id="rId3"/>
    <sheet name="wafer-product 매칭" sheetId="4" r:id="rId4"/>
    <sheet name="eoh_PKG" sheetId="10" r:id="rId5"/>
    <sheet name="생산 목표" sheetId="6" r:id="rId6"/>
    <sheet name="Sheet2" sheetId="12" r:id="rId7"/>
    <sheet name="Sheet3" sheetId="13" r:id="rId8"/>
    <sheet name="Sheet1" sheetId="11" r:id="rId9"/>
    <sheet name="Fab line 생산량 제약" sheetId="5" r:id="rId10"/>
    <sheet name="PKG line 생산량 제약" sheetId="8" r:id="rId11"/>
    <sheet name="수율" sheetId="9" r:id="rId12"/>
    <sheet name="EDS line 생산량 제약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5" l="1"/>
  <c r="Q5" i="13" l="1"/>
  <c r="R5" i="13"/>
  <c r="S5" i="13"/>
  <c r="T5" i="13"/>
  <c r="U5" i="13"/>
  <c r="V5" i="13"/>
  <c r="W5" i="13"/>
  <c r="X5" i="13"/>
  <c r="Y5" i="13"/>
  <c r="Z5" i="13"/>
  <c r="AA5" i="13"/>
  <c r="P5" i="13"/>
  <c r="Q4" i="13"/>
  <c r="R4" i="13"/>
  <c r="S4" i="13"/>
  <c r="T4" i="13"/>
  <c r="U4" i="13"/>
  <c r="V4" i="13"/>
  <c r="W4" i="13"/>
  <c r="X4" i="13"/>
  <c r="Y4" i="13"/>
  <c r="Z4" i="13"/>
  <c r="AA4" i="13"/>
  <c r="P4" i="13"/>
  <c r="Q3" i="13"/>
  <c r="R3" i="13"/>
  <c r="S3" i="13"/>
  <c r="T3" i="13"/>
  <c r="U3" i="13"/>
  <c r="V3" i="13"/>
  <c r="W3" i="13"/>
  <c r="X3" i="13"/>
  <c r="Y3" i="13"/>
  <c r="Z3" i="13"/>
  <c r="AA3" i="13"/>
  <c r="P3" i="13"/>
  <c r="Q2" i="13"/>
  <c r="R2" i="13"/>
  <c r="S2" i="13"/>
  <c r="T2" i="13"/>
  <c r="U2" i="13"/>
  <c r="V2" i="13"/>
  <c r="W2" i="13"/>
  <c r="X2" i="13"/>
  <c r="Y2" i="13"/>
  <c r="Z2" i="13"/>
  <c r="AA2" i="13"/>
  <c r="P2" i="13"/>
  <c r="AO3" i="12"/>
  <c r="AO4" i="12"/>
  <c r="AO5" i="12"/>
  <c r="P14" i="12"/>
  <c r="AD6" i="12" s="1"/>
  <c r="P3" i="12"/>
  <c r="Q3" i="12"/>
  <c r="R3" i="12"/>
  <c r="S3" i="12"/>
  <c r="T3" i="12"/>
  <c r="U3" i="12"/>
  <c r="V3" i="12"/>
  <c r="W3" i="12"/>
  <c r="X3" i="12"/>
  <c r="Y3" i="12"/>
  <c r="Z3" i="12"/>
  <c r="AA3" i="12"/>
  <c r="P4" i="12"/>
  <c r="Q4" i="12"/>
  <c r="R4" i="12"/>
  <c r="S4" i="12"/>
  <c r="T4" i="12"/>
  <c r="U4" i="12"/>
  <c r="V4" i="12"/>
  <c r="W4" i="12"/>
  <c r="X4" i="12"/>
  <c r="Y4" i="12"/>
  <c r="Z4" i="12"/>
  <c r="AA4" i="12"/>
  <c r="P5" i="12"/>
  <c r="AD3" i="12" s="1"/>
  <c r="Q5" i="12"/>
  <c r="AE3" i="12" s="1"/>
  <c r="R5" i="12"/>
  <c r="AF3" i="12" s="1"/>
  <c r="S5" i="12"/>
  <c r="AG3" i="12" s="1"/>
  <c r="T5" i="12"/>
  <c r="AH3" i="12" s="1"/>
  <c r="U5" i="12"/>
  <c r="AI3" i="12" s="1"/>
  <c r="V5" i="12"/>
  <c r="AJ3" i="12" s="1"/>
  <c r="W5" i="12"/>
  <c r="AK3" i="12" s="1"/>
  <c r="X5" i="12"/>
  <c r="AL3" i="12" s="1"/>
  <c r="Y5" i="12"/>
  <c r="AM3" i="12" s="1"/>
  <c r="Z5" i="12"/>
  <c r="AN3" i="12" s="1"/>
  <c r="AA5" i="12"/>
  <c r="P6" i="12"/>
  <c r="Q6" i="12"/>
  <c r="R6" i="12"/>
  <c r="S6" i="12"/>
  <c r="T6" i="12"/>
  <c r="U6" i="12"/>
  <c r="V6" i="12"/>
  <c r="W6" i="12"/>
  <c r="X6" i="12"/>
  <c r="Y6" i="12"/>
  <c r="Z6" i="12"/>
  <c r="AA6" i="12"/>
  <c r="P7" i="12"/>
  <c r="Q7" i="12"/>
  <c r="R7" i="12"/>
  <c r="S7" i="12"/>
  <c r="T7" i="12"/>
  <c r="U7" i="12"/>
  <c r="V7" i="12"/>
  <c r="W7" i="12"/>
  <c r="X7" i="12"/>
  <c r="Y7" i="12"/>
  <c r="Z7" i="12"/>
  <c r="AA7" i="12"/>
  <c r="P8" i="12"/>
  <c r="AD4" i="12" s="1"/>
  <c r="Q8" i="12"/>
  <c r="AE4" i="12" s="1"/>
  <c r="R8" i="12"/>
  <c r="AF4" i="12" s="1"/>
  <c r="S8" i="12"/>
  <c r="AG4" i="12" s="1"/>
  <c r="T8" i="12"/>
  <c r="AH4" i="12" s="1"/>
  <c r="U8" i="12"/>
  <c r="AI4" i="12" s="1"/>
  <c r="V8" i="12"/>
  <c r="AJ4" i="12" s="1"/>
  <c r="W8" i="12"/>
  <c r="AK4" i="12" s="1"/>
  <c r="X8" i="12"/>
  <c r="AL4" i="12" s="1"/>
  <c r="Y8" i="12"/>
  <c r="AM4" i="12" s="1"/>
  <c r="Z8" i="12"/>
  <c r="AN4" i="12" s="1"/>
  <c r="AA8" i="12"/>
  <c r="P9" i="12"/>
  <c r="Q9" i="12"/>
  <c r="R9" i="12"/>
  <c r="S9" i="12"/>
  <c r="T9" i="12"/>
  <c r="U9" i="12"/>
  <c r="V9" i="12"/>
  <c r="W9" i="12"/>
  <c r="X9" i="12"/>
  <c r="Y9" i="12"/>
  <c r="Z9" i="12"/>
  <c r="AA9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P11" i="12"/>
  <c r="AD5" i="12" s="1"/>
  <c r="Q11" i="12"/>
  <c r="AE5" i="12" s="1"/>
  <c r="R11" i="12"/>
  <c r="AF5" i="12" s="1"/>
  <c r="S11" i="12"/>
  <c r="AG5" i="12" s="1"/>
  <c r="T11" i="12"/>
  <c r="AH5" i="12" s="1"/>
  <c r="U11" i="12"/>
  <c r="AI5" i="12" s="1"/>
  <c r="V11" i="12"/>
  <c r="AJ5" i="12" s="1"/>
  <c r="W11" i="12"/>
  <c r="AK5" i="12" s="1"/>
  <c r="X11" i="12"/>
  <c r="AL5" i="12" s="1"/>
  <c r="Y11" i="12"/>
  <c r="AM5" i="12" s="1"/>
  <c r="Z11" i="12"/>
  <c r="AN5" i="12" s="1"/>
  <c r="AA11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Q14" i="12"/>
  <c r="AE6" i="12" s="1"/>
  <c r="R14" i="12"/>
  <c r="AF6" i="12" s="1"/>
  <c r="S14" i="12"/>
  <c r="AG6" i="12" s="1"/>
  <c r="T14" i="12"/>
  <c r="AH6" i="12" s="1"/>
  <c r="U14" i="12"/>
  <c r="AI6" i="12" s="1"/>
  <c r="V14" i="12"/>
  <c r="AJ6" i="12" s="1"/>
  <c r="W14" i="12"/>
  <c r="AK6" i="12" s="1"/>
  <c r="X14" i="12"/>
  <c r="AL6" i="12" s="1"/>
  <c r="Y14" i="12"/>
  <c r="AM6" i="12" s="1"/>
  <c r="Z14" i="12"/>
  <c r="AN6" i="12" s="1"/>
  <c r="AA14" i="12"/>
  <c r="AO6" i="12" s="1"/>
  <c r="P15" i="12"/>
  <c r="Q15" i="12"/>
  <c r="R15" i="12"/>
  <c r="S15" i="12"/>
  <c r="T15" i="12"/>
  <c r="U15" i="12"/>
  <c r="V15" i="12"/>
  <c r="W15" i="12"/>
  <c r="X15" i="12"/>
  <c r="Y15" i="12"/>
  <c r="Z15" i="12"/>
  <c r="AA15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P17" i="12"/>
  <c r="AD7" i="12" s="1"/>
  <c r="Q17" i="12"/>
  <c r="AE7" i="12" s="1"/>
  <c r="R17" i="12"/>
  <c r="AF7" i="12" s="1"/>
  <c r="S17" i="12"/>
  <c r="AG7" i="12" s="1"/>
  <c r="T17" i="12"/>
  <c r="AH7" i="12" s="1"/>
  <c r="U17" i="12"/>
  <c r="AI7" i="12" s="1"/>
  <c r="V17" i="12"/>
  <c r="AJ7" i="12" s="1"/>
  <c r="W17" i="12"/>
  <c r="AK7" i="12" s="1"/>
  <c r="X17" i="12"/>
  <c r="AL7" i="12" s="1"/>
  <c r="Y17" i="12"/>
  <c r="AM7" i="12" s="1"/>
  <c r="Z17" i="12"/>
  <c r="AN7" i="12" s="1"/>
  <c r="AA17" i="12"/>
  <c r="AO7" i="12" s="1"/>
  <c r="P18" i="12"/>
  <c r="Q18" i="12"/>
  <c r="R18" i="12"/>
  <c r="S18" i="12"/>
  <c r="T18" i="12"/>
  <c r="U18" i="12"/>
  <c r="V18" i="12"/>
  <c r="W18" i="12"/>
  <c r="X18" i="12"/>
  <c r="Y18" i="12"/>
  <c r="Z18" i="12"/>
  <c r="AA18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P20" i="12"/>
  <c r="AD8" i="12" s="1"/>
  <c r="Q20" i="12"/>
  <c r="AE8" i="12" s="1"/>
  <c r="R20" i="12"/>
  <c r="AF8" i="12" s="1"/>
  <c r="S20" i="12"/>
  <c r="AG8" i="12" s="1"/>
  <c r="T20" i="12"/>
  <c r="AH8" i="12" s="1"/>
  <c r="U20" i="12"/>
  <c r="AI8" i="12" s="1"/>
  <c r="V20" i="12"/>
  <c r="AJ8" i="12" s="1"/>
  <c r="W20" i="12"/>
  <c r="AK8" i="12" s="1"/>
  <c r="X20" i="12"/>
  <c r="AL8" i="12" s="1"/>
  <c r="Y20" i="12"/>
  <c r="AM8" i="12" s="1"/>
  <c r="Z20" i="12"/>
  <c r="AN8" i="12" s="1"/>
  <c r="AA20" i="12"/>
  <c r="AO8" i="12" s="1"/>
  <c r="P21" i="12"/>
  <c r="Q21" i="12"/>
  <c r="R21" i="12"/>
  <c r="S21" i="12"/>
  <c r="T21" i="12"/>
  <c r="U21" i="12"/>
  <c r="V21" i="12"/>
  <c r="W21" i="12"/>
  <c r="X21" i="12"/>
  <c r="Y21" i="12"/>
  <c r="Z21" i="12"/>
  <c r="AA21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P23" i="12"/>
  <c r="AD9" i="12" s="1"/>
  <c r="Q23" i="12"/>
  <c r="AE9" i="12" s="1"/>
  <c r="R23" i="12"/>
  <c r="AF9" i="12" s="1"/>
  <c r="S23" i="12"/>
  <c r="AG9" i="12" s="1"/>
  <c r="T23" i="12"/>
  <c r="AH9" i="12" s="1"/>
  <c r="U23" i="12"/>
  <c r="AI9" i="12" s="1"/>
  <c r="V23" i="12"/>
  <c r="AJ9" i="12" s="1"/>
  <c r="W23" i="12"/>
  <c r="AK9" i="12" s="1"/>
  <c r="X23" i="12"/>
  <c r="AL9" i="12" s="1"/>
  <c r="Y23" i="12"/>
  <c r="AM9" i="12" s="1"/>
  <c r="Z23" i="12"/>
  <c r="AN9" i="12" s="1"/>
  <c r="AA23" i="12"/>
  <c r="AO9" i="12" s="1"/>
  <c r="P24" i="12"/>
  <c r="Q24" i="12"/>
  <c r="R24" i="12"/>
  <c r="S24" i="12"/>
  <c r="T24" i="12"/>
  <c r="U24" i="12"/>
  <c r="V24" i="12"/>
  <c r="W24" i="12"/>
  <c r="X24" i="12"/>
  <c r="Y24" i="12"/>
  <c r="Z24" i="12"/>
  <c r="AA24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P26" i="12"/>
  <c r="AD10" i="12" s="1"/>
  <c r="Q26" i="12"/>
  <c r="AE10" i="12" s="1"/>
  <c r="R26" i="12"/>
  <c r="AF10" i="12" s="1"/>
  <c r="S26" i="12"/>
  <c r="AG10" i="12" s="1"/>
  <c r="T26" i="12"/>
  <c r="AH10" i="12" s="1"/>
  <c r="U26" i="12"/>
  <c r="AI10" i="12" s="1"/>
  <c r="V26" i="12"/>
  <c r="AJ10" i="12" s="1"/>
  <c r="W26" i="12"/>
  <c r="AK10" i="12" s="1"/>
  <c r="X26" i="12"/>
  <c r="AL10" i="12" s="1"/>
  <c r="Y26" i="12"/>
  <c r="AM10" i="12" s="1"/>
  <c r="Z26" i="12"/>
  <c r="AN10" i="12" s="1"/>
  <c r="AA26" i="12"/>
  <c r="AO10" i="12" s="1"/>
  <c r="P27" i="12"/>
  <c r="Q27" i="12"/>
  <c r="R27" i="12"/>
  <c r="S27" i="12"/>
  <c r="T27" i="12"/>
  <c r="U27" i="12"/>
  <c r="V27" i="12"/>
  <c r="W27" i="12"/>
  <c r="X27" i="12"/>
  <c r="Y27" i="12"/>
  <c r="Z27" i="12"/>
  <c r="AA27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P29" i="12"/>
  <c r="AD11" i="12" s="1"/>
  <c r="Q29" i="12"/>
  <c r="AE11" i="12" s="1"/>
  <c r="R29" i="12"/>
  <c r="AF11" i="12" s="1"/>
  <c r="S29" i="12"/>
  <c r="AG11" i="12" s="1"/>
  <c r="T29" i="12"/>
  <c r="AH11" i="12" s="1"/>
  <c r="U29" i="12"/>
  <c r="AI11" i="12" s="1"/>
  <c r="V29" i="12"/>
  <c r="AJ11" i="12" s="1"/>
  <c r="W29" i="12"/>
  <c r="AK11" i="12" s="1"/>
  <c r="X29" i="12"/>
  <c r="AL11" i="12" s="1"/>
  <c r="Y29" i="12"/>
  <c r="AM11" i="12" s="1"/>
  <c r="Z29" i="12"/>
  <c r="AN11" i="12" s="1"/>
  <c r="AA29" i="12"/>
  <c r="AO11" i="12" s="1"/>
  <c r="P30" i="12"/>
  <c r="Q30" i="12"/>
  <c r="R30" i="12"/>
  <c r="S30" i="12"/>
  <c r="T30" i="12"/>
  <c r="U30" i="12"/>
  <c r="V30" i="12"/>
  <c r="W30" i="12"/>
  <c r="X30" i="12"/>
  <c r="Y30" i="12"/>
  <c r="Z30" i="12"/>
  <c r="AA30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Q2" i="12"/>
  <c r="AE2" i="12" s="1"/>
  <c r="R2" i="12"/>
  <c r="AF2" i="12" s="1"/>
  <c r="S2" i="12"/>
  <c r="AG2" i="12" s="1"/>
  <c r="T2" i="12"/>
  <c r="AH2" i="12" s="1"/>
  <c r="U2" i="12"/>
  <c r="AI2" i="12" s="1"/>
  <c r="V2" i="12"/>
  <c r="AJ2" i="12" s="1"/>
  <c r="W2" i="12"/>
  <c r="AK2" i="12" s="1"/>
  <c r="X2" i="12"/>
  <c r="AL2" i="12" s="1"/>
  <c r="Y2" i="12"/>
  <c r="AM2" i="12" s="1"/>
  <c r="Z2" i="12"/>
  <c r="AN2" i="12" s="1"/>
  <c r="AA2" i="12"/>
  <c r="AO2" i="12" s="1"/>
  <c r="P2" i="12"/>
  <c r="AD2" i="12" s="1"/>
  <c r="AD14" i="12" l="1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1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1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1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1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1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1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1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1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1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1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AA30" i="11" s="1"/>
  <c r="AD30" i="11" s="1"/>
  <c r="P29" i="11"/>
  <c r="P30" i="11"/>
  <c r="P1" i="11"/>
  <c r="O2" i="11"/>
  <c r="O3" i="11"/>
  <c r="O4" i="11"/>
  <c r="AA6" i="11" s="1"/>
  <c r="AD6" i="11" s="1"/>
  <c r="O5" i="11"/>
  <c r="O6" i="11"/>
  <c r="O7" i="11"/>
  <c r="AA9" i="11" s="1"/>
  <c r="AD9" i="11" s="1"/>
  <c r="O8" i="11"/>
  <c r="O9" i="11"/>
  <c r="O10" i="11"/>
  <c r="AA12" i="11" s="1"/>
  <c r="AD12" i="11" s="1"/>
  <c r="O11" i="11"/>
  <c r="O12" i="11"/>
  <c r="O13" i="11"/>
  <c r="AA15" i="11" s="1"/>
  <c r="AD15" i="11" s="1"/>
  <c r="O14" i="11"/>
  <c r="O15" i="11"/>
  <c r="O16" i="11"/>
  <c r="AA18" i="11" s="1"/>
  <c r="AD18" i="11" s="1"/>
  <c r="O17" i="11"/>
  <c r="O18" i="11"/>
  <c r="O19" i="11"/>
  <c r="AA21" i="11" s="1"/>
  <c r="AD21" i="11" s="1"/>
  <c r="O20" i="11"/>
  <c r="O21" i="11"/>
  <c r="O22" i="11"/>
  <c r="AA24" i="11" s="1"/>
  <c r="AD24" i="11" s="1"/>
  <c r="O23" i="11"/>
  <c r="O24" i="11"/>
  <c r="O25" i="11"/>
  <c r="AA27" i="11" s="1"/>
  <c r="AD27" i="11" s="1"/>
  <c r="O26" i="11"/>
  <c r="O27" i="11"/>
  <c r="O28" i="11"/>
  <c r="O29" i="11"/>
  <c r="O30" i="11"/>
  <c r="O1" i="11"/>
  <c r="AA3" i="11" s="1"/>
  <c r="AD3" i="11" s="1"/>
  <c r="L18" i="5" l="1"/>
  <c r="N2" i="6" l="1"/>
  <c r="C17" i="5" l="1"/>
  <c r="AC3" i="6" l="1"/>
  <c r="AE3" i="6" s="1"/>
  <c r="AC4" i="6"/>
  <c r="AE4" i="6" s="1"/>
  <c r="AC5" i="6"/>
  <c r="AE5" i="6" s="1"/>
  <c r="AC6" i="6"/>
  <c r="AE6" i="6" s="1"/>
  <c r="AC7" i="6"/>
  <c r="AE7" i="6" s="1"/>
  <c r="AC8" i="6"/>
  <c r="AE8" i="6" s="1"/>
  <c r="AC9" i="6"/>
  <c r="AE9" i="6" s="1"/>
  <c r="AC10" i="6"/>
  <c r="AE10" i="6" s="1"/>
  <c r="AC11" i="6"/>
  <c r="AE11" i="6" s="1"/>
  <c r="AC2" i="6"/>
  <c r="AE2" i="6" s="1"/>
  <c r="Q12" i="6"/>
  <c r="R12" i="6"/>
  <c r="S12" i="6"/>
  <c r="T12" i="6"/>
  <c r="U12" i="6"/>
  <c r="V12" i="6"/>
  <c r="W12" i="6"/>
  <c r="X12" i="6"/>
  <c r="Y12" i="6"/>
  <c r="Z12" i="6"/>
  <c r="AA12" i="6"/>
  <c r="P12" i="6"/>
  <c r="C32" i="6"/>
  <c r="D32" i="6"/>
  <c r="E32" i="6"/>
  <c r="F32" i="6"/>
  <c r="G32" i="6"/>
  <c r="H32" i="6"/>
  <c r="I32" i="6"/>
  <c r="J32" i="6"/>
  <c r="K32" i="6"/>
  <c r="L32" i="6"/>
  <c r="M32" i="6"/>
  <c r="B32" i="6"/>
  <c r="AB12" i="6" l="1"/>
  <c r="N32" i="6"/>
  <c r="J13" i="1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" i="10"/>
  <c r="T4" i="4"/>
  <c r="T5" i="4"/>
  <c r="W7" i="4" s="1"/>
  <c r="T6" i="4"/>
  <c r="T7" i="4"/>
  <c r="T8" i="4"/>
  <c r="T9" i="4"/>
  <c r="T10" i="4"/>
  <c r="T11" i="4"/>
  <c r="T12" i="4"/>
  <c r="T13" i="4"/>
  <c r="W10" i="4" s="1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W8" i="4" s="1"/>
  <c r="T28" i="4"/>
  <c r="T29" i="4"/>
  <c r="T30" i="4"/>
  <c r="T31" i="4"/>
  <c r="T32" i="4"/>
  <c r="T3" i="4"/>
  <c r="C34" i="5"/>
  <c r="C38" i="5"/>
  <c r="C39" i="5"/>
  <c r="C41" i="5"/>
  <c r="C32" i="5"/>
  <c r="C25" i="5"/>
  <c r="C26" i="5"/>
  <c r="C28" i="5"/>
  <c r="C29" i="5"/>
  <c r="C30" i="5"/>
  <c r="C13" i="5"/>
  <c r="C14" i="5"/>
  <c r="C21" i="5"/>
  <c r="C3" i="5"/>
  <c r="C5" i="5"/>
  <c r="C6" i="5"/>
  <c r="C7" i="5"/>
  <c r="C2" i="5"/>
  <c r="W3" i="4" l="1"/>
  <c r="W12" i="4"/>
  <c r="W6" i="4"/>
  <c r="W9" i="4"/>
  <c r="W4" i="4"/>
  <c r="W5" i="4"/>
  <c r="W11" i="4"/>
  <c r="G3" i="9"/>
  <c r="G32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2" i="9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" i="4"/>
  <c r="D33" i="4"/>
  <c r="E33" i="4"/>
  <c r="F33" i="4"/>
  <c r="G33" i="4"/>
  <c r="H33" i="4"/>
  <c r="I33" i="4"/>
  <c r="J33" i="4"/>
  <c r="K33" i="4"/>
  <c r="L33" i="4"/>
  <c r="C33" i="4"/>
  <c r="F4" i="2"/>
  <c r="F5" i="2"/>
  <c r="F6" i="2"/>
  <c r="F7" i="2"/>
  <c r="F8" i="2"/>
  <c r="F9" i="2"/>
  <c r="F10" i="2"/>
  <c r="F11" i="2"/>
  <c r="F12" i="2"/>
  <c r="F3" i="2"/>
  <c r="D13" i="2"/>
  <c r="E13" i="2"/>
  <c r="C13" i="2"/>
  <c r="G4" i="1"/>
  <c r="G5" i="1"/>
  <c r="G6" i="1"/>
  <c r="G7" i="1"/>
  <c r="G8" i="1"/>
  <c r="G9" i="1"/>
  <c r="G10" i="1"/>
  <c r="G11" i="1"/>
  <c r="G12" i="1"/>
  <c r="G3" i="1"/>
  <c r="D13" i="1"/>
  <c r="E13" i="1"/>
  <c r="F13" i="1"/>
  <c r="C13" i="1"/>
  <c r="F33" i="3"/>
  <c r="D33" i="3"/>
  <c r="E33" i="3"/>
  <c r="C33" i="3"/>
</calcChain>
</file>

<file path=xl/sharedStrings.xml><?xml version="1.0" encoding="utf-8"?>
<sst xmlns="http://schemas.openxmlformats.org/spreadsheetml/2006/main" count="159" uniqueCount="47">
  <si>
    <t>wafer</t>
    <phoneticPr fontId="1" type="noConversion"/>
  </si>
  <si>
    <t>Fab-line</t>
    <phoneticPr fontId="1" type="noConversion"/>
  </si>
  <si>
    <t>EDS-line</t>
    <phoneticPr fontId="1" type="noConversion"/>
  </si>
  <si>
    <t>product</t>
    <phoneticPr fontId="1" type="noConversion"/>
  </si>
  <si>
    <t>PKG-line</t>
    <phoneticPr fontId="1" type="noConversion"/>
  </si>
  <si>
    <t>line</t>
    <phoneticPr fontId="1" type="noConversion"/>
  </si>
  <si>
    <t>bound</t>
    <phoneticPr fontId="1" type="noConversion"/>
  </si>
  <si>
    <t>line bound</t>
    <phoneticPr fontId="1" type="noConversion"/>
  </si>
  <si>
    <t>time1</t>
    <phoneticPr fontId="1" type="noConversion"/>
  </si>
  <si>
    <t>time2</t>
    <phoneticPr fontId="1" type="noConversion"/>
  </si>
  <si>
    <t>time3</t>
  </si>
  <si>
    <t>time4</t>
  </si>
  <si>
    <t>time5</t>
  </si>
  <si>
    <t>time6</t>
  </si>
  <si>
    <t>PKG</t>
    <phoneticPr fontId="1" type="noConversion"/>
  </si>
  <si>
    <t>wafer</t>
    <phoneticPr fontId="1" type="noConversion"/>
  </si>
  <si>
    <t>time7</t>
  </si>
  <si>
    <t>time8</t>
  </si>
  <si>
    <t>time9</t>
  </si>
  <si>
    <t>time10</t>
  </si>
  <si>
    <t>time11</t>
  </si>
  <si>
    <t>time12</t>
  </si>
  <si>
    <t>wafer</t>
    <phoneticPr fontId="1" type="noConversion"/>
  </si>
  <si>
    <t xml:space="preserve">월평균 </t>
    <phoneticPr fontId="1" type="noConversion"/>
  </si>
  <si>
    <t>수율</t>
    <phoneticPr fontId="1" type="noConversion"/>
  </si>
  <si>
    <t>총합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</si>
  <si>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</si>
  <si>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</si>
  <si>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</si>
  <si>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</si>
  <si>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</si>
  <si>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</si>
  <si>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</si>
  <si>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</si>
  <si>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</si>
  <si>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</si>
  <si>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</si>
  <si>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</si>
  <si>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ND</t>
    <phoneticPr fontId="1" type="noConversion"/>
  </si>
  <si>
    <t>time1</t>
  </si>
  <si>
    <t>wafer</t>
  </si>
  <si>
    <t>time2</t>
  </si>
  <si>
    <t>line1</t>
    <phoneticPr fontId="1" type="noConversion"/>
  </si>
  <si>
    <t>line2</t>
    <phoneticPr fontId="1" type="noConversion"/>
  </si>
  <si>
    <t>line3</t>
    <phoneticPr fontId="1" type="noConversion"/>
  </si>
  <si>
    <t>line4</t>
    <phoneticPr fontId="1" type="noConversion"/>
  </si>
  <si>
    <t>원래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</si>
</sst>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9" fontId="3" fillId="3" borderId="0" xfId="2" applyNumberFormat="1">
      <alignment vertical="center"/>
    </xf>
  </cellXfs>
  <cellStyles count="3">
    <cellStyle name="강조색2" xfId="2" builtinId="33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 요청량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'생산 목표'!$P$12:$AA$12</c:f>
              <c:numCache>
                <c:formatCode>General</c:formatCode>
                <c:ptCount val="12"/>
                <c:pt idx="0">
                  <c:v>5075</c:v>
                </c:pt>
                <c:pt idx="1">
                  <c:v>5100</c:v>
                </c:pt>
                <c:pt idx="2">
                  <c:v>5225</c:v>
                </c:pt>
                <c:pt idx="3">
                  <c:v>6175</c:v>
                </c:pt>
                <c:pt idx="4">
                  <c:v>5200</c:v>
                </c:pt>
                <c:pt idx="5">
                  <c:v>5050</c:v>
                </c:pt>
                <c:pt idx="6">
                  <c:v>4975</c:v>
                </c:pt>
                <c:pt idx="7">
                  <c:v>5600</c:v>
                </c:pt>
                <c:pt idx="8">
                  <c:v>5850</c:v>
                </c:pt>
                <c:pt idx="9">
                  <c:v>5400</c:v>
                </c:pt>
                <c:pt idx="10">
                  <c:v>5600</c:v>
                </c:pt>
                <c:pt idx="11">
                  <c:v>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F-4115-B6AC-682A0755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9520"/>
        <c:axId val="143897408"/>
      </c:barChart>
      <c:catAx>
        <c:axId val="853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97408"/>
        <c:crosses val="autoZero"/>
        <c:auto val="1"/>
        <c:lblAlgn val="ctr"/>
        <c:lblOffset val="100"/>
        <c:noMultiLvlLbl val="0"/>
      </c:catAx>
      <c:valAx>
        <c:axId val="143897408"/>
        <c:scaling>
          <c:orientation val="minMax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3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414337</xdr:colOff>
      <xdr:row>15</xdr:row>
      <xdr:rowOff>9525</xdr:rowOff>
    </xdr:from>
    <xdr:to>
      <xdr:col>25</xdr:col>
      <xdr:colOff>185737</xdr:colOff>
      <xdr:row>28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C920969-6C56-422D-B493-21BF0AC0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677A-50A0-4D1A-B13C-2D85B0444E08}">
  <dimension ref="A1:W32"/>
  <sheetViews>
    <sheetView workbookViewId="0">
      <selection activeCell="C4" sqref="C4"/>
    </sheetView>
  </sheetViews>
  <sheetFormatPr defaultRowHeight="16.5" x14ac:dyDescent="0.3"/>
  <sheetData>
    <row r="1" spans="1:23" x14ac:dyDescent="0.3">
      <c r="C1" t="s">
        <v>1</v>
      </c>
    </row>
    <row r="2" spans="1:23" ht="17.25" thickBot="1" x14ac:dyDescent="0.35">
      <c r="C2">
        <v>1</v>
      </c>
      <c r="D2">
        <v>2</v>
      </c>
      <c r="E2">
        <v>3</v>
      </c>
      <c r="F2">
        <v>4</v>
      </c>
    </row>
    <row r="3" spans="1:23" x14ac:dyDescent="0.3">
      <c r="A3" t="s">
        <v>0</v>
      </c>
      <c r="B3">
        <v>0</v>
      </c>
      <c r="C3" s="1">
        <v>0</v>
      </c>
      <c r="D3" s="2">
        <v>1</v>
      </c>
      <c r="E3" s="2">
        <v>1</v>
      </c>
      <c r="F3" s="3">
        <v>0</v>
      </c>
      <c r="G3">
        <f>SUM(C3:F3)</f>
        <v>2</v>
      </c>
      <c r="J3">
        <v>0</v>
      </c>
      <c r="K3" s="31">
        <v>633.39962175207029</v>
      </c>
      <c r="L3" s="31">
        <v>512.9177835917011</v>
      </c>
      <c r="M3">
        <v>0</v>
      </c>
      <c r="P3">
        <v>0</v>
      </c>
      <c r="Q3">
        <v>3720</v>
      </c>
      <c r="R3">
        <v>3720</v>
      </c>
      <c r="S3">
        <v>0</v>
      </c>
    </row>
    <row r="4" spans="1:23" x14ac:dyDescent="0.3">
      <c r="B4">
        <v>1</v>
      </c>
      <c r="C4" s="4">
        <v>0</v>
      </c>
      <c r="D4" s="5">
        <v>0</v>
      </c>
      <c r="E4" s="10">
        <v>1</v>
      </c>
      <c r="F4" s="6">
        <v>1</v>
      </c>
      <c r="G4">
        <f t="shared" ref="G4:G12" si="0">SUM(C4:F4)</f>
        <v>2</v>
      </c>
      <c r="J4">
        <v>0</v>
      </c>
      <c r="K4">
        <v>0</v>
      </c>
      <c r="L4" s="31">
        <v>574.98510405176239</v>
      </c>
      <c r="M4" s="31">
        <v>559.78391363166645</v>
      </c>
      <c r="P4">
        <v>0</v>
      </c>
      <c r="Q4">
        <v>0</v>
      </c>
      <c r="R4">
        <v>3992</v>
      </c>
      <c r="S4">
        <v>3992</v>
      </c>
    </row>
    <row r="5" spans="1:23" x14ac:dyDescent="0.3">
      <c r="B5">
        <v>2</v>
      </c>
      <c r="C5" s="4">
        <v>1</v>
      </c>
      <c r="D5" s="5">
        <v>0</v>
      </c>
      <c r="E5" s="10">
        <v>1</v>
      </c>
      <c r="F5" s="6">
        <v>0</v>
      </c>
      <c r="G5">
        <f t="shared" si="0"/>
        <v>2</v>
      </c>
      <c r="J5" s="31">
        <v>304.17627365328894</v>
      </c>
      <c r="K5">
        <v>0</v>
      </c>
      <c r="L5" s="31">
        <v>487.36680178800043</v>
      </c>
      <c r="M5">
        <v>0</v>
      </c>
      <c r="P5">
        <v>2896</v>
      </c>
      <c r="Q5">
        <v>0</v>
      </c>
      <c r="R5">
        <v>2896</v>
      </c>
      <c r="S5">
        <v>0</v>
      </c>
      <c r="U5">
        <v>516.66666666666663</v>
      </c>
      <c r="V5">
        <v>1</v>
      </c>
      <c r="W5">
        <v>517</v>
      </c>
    </row>
    <row r="6" spans="1:23" x14ac:dyDescent="0.3">
      <c r="B6">
        <v>3</v>
      </c>
      <c r="C6" s="4">
        <v>0</v>
      </c>
      <c r="D6" s="5">
        <v>1</v>
      </c>
      <c r="E6" s="10">
        <v>0</v>
      </c>
      <c r="F6" s="6">
        <v>1</v>
      </c>
      <c r="G6">
        <f t="shared" si="0"/>
        <v>2</v>
      </c>
      <c r="J6">
        <v>0</v>
      </c>
      <c r="K6" s="31">
        <v>294.28914242891176</v>
      </c>
      <c r="L6">
        <v>0</v>
      </c>
      <c r="M6" s="31">
        <v>707.06768723084167</v>
      </c>
      <c r="P6">
        <v>0</v>
      </c>
      <c r="Q6">
        <v>3872</v>
      </c>
      <c r="R6">
        <v>0</v>
      </c>
      <c r="S6">
        <v>3872</v>
      </c>
      <c r="U6" s="31">
        <v>554.16666666666663</v>
      </c>
      <c r="V6" s="31">
        <v>2</v>
      </c>
      <c r="W6" s="31">
        <v>554</v>
      </c>
    </row>
    <row r="7" spans="1:23" x14ac:dyDescent="0.3">
      <c r="B7">
        <v>4</v>
      </c>
      <c r="C7" s="4">
        <v>0</v>
      </c>
      <c r="D7" s="5">
        <v>1</v>
      </c>
      <c r="E7" s="10">
        <v>0</v>
      </c>
      <c r="F7" s="6">
        <v>1</v>
      </c>
      <c r="G7">
        <f t="shared" si="0"/>
        <v>2</v>
      </c>
      <c r="J7">
        <v>0</v>
      </c>
      <c r="K7" s="31">
        <v>663.28290693840802</v>
      </c>
      <c r="L7">
        <v>0</v>
      </c>
      <c r="M7" s="31">
        <v>378.14468924441621</v>
      </c>
      <c r="P7">
        <v>0</v>
      </c>
      <c r="Q7">
        <v>4112</v>
      </c>
      <c r="R7">
        <v>0</v>
      </c>
      <c r="S7">
        <v>4112</v>
      </c>
      <c r="U7" s="31">
        <v>402.08333333333331</v>
      </c>
      <c r="V7" s="31">
        <v>3</v>
      </c>
      <c r="W7" s="31">
        <v>402</v>
      </c>
    </row>
    <row r="8" spans="1:23" x14ac:dyDescent="0.3">
      <c r="B8">
        <v>5</v>
      </c>
      <c r="C8" s="4">
        <v>0</v>
      </c>
      <c r="D8" s="5">
        <v>0</v>
      </c>
      <c r="E8" s="10">
        <v>1</v>
      </c>
      <c r="F8" s="6">
        <v>1</v>
      </c>
      <c r="G8">
        <f t="shared" si="0"/>
        <v>2</v>
      </c>
      <c r="J8">
        <v>0</v>
      </c>
      <c r="K8">
        <v>0</v>
      </c>
      <c r="L8" s="31">
        <v>476.67047517355519</v>
      </c>
      <c r="M8" s="31">
        <v>625.30598377761737</v>
      </c>
      <c r="P8">
        <v>0</v>
      </c>
      <c r="Q8">
        <v>0</v>
      </c>
      <c r="R8">
        <v>4320</v>
      </c>
      <c r="S8">
        <v>4320</v>
      </c>
      <c r="U8" s="31">
        <v>537.5</v>
      </c>
      <c r="V8" s="31">
        <v>4</v>
      </c>
      <c r="W8" s="31">
        <v>538</v>
      </c>
    </row>
    <row r="9" spans="1:23" x14ac:dyDescent="0.3">
      <c r="B9">
        <v>6</v>
      </c>
      <c r="C9" s="4">
        <v>1</v>
      </c>
      <c r="D9" s="5">
        <v>1</v>
      </c>
      <c r="E9" s="10">
        <v>0</v>
      </c>
      <c r="F9" s="6">
        <v>0</v>
      </c>
      <c r="G9">
        <f t="shared" si="0"/>
        <v>2</v>
      </c>
      <c r="J9" s="31">
        <v>387.87137681102996</v>
      </c>
      <c r="K9" s="31">
        <v>759.07711413446714</v>
      </c>
      <c r="L9">
        <v>0</v>
      </c>
      <c r="M9">
        <v>0</v>
      </c>
      <c r="P9">
        <v>4544</v>
      </c>
      <c r="Q9">
        <v>4544</v>
      </c>
      <c r="R9">
        <v>0</v>
      </c>
      <c r="S9">
        <v>0</v>
      </c>
      <c r="U9" s="31">
        <v>570.83333333333337</v>
      </c>
      <c r="V9" s="31">
        <v>5</v>
      </c>
      <c r="W9" s="31">
        <v>571</v>
      </c>
    </row>
    <row r="10" spans="1:23" x14ac:dyDescent="0.3">
      <c r="B10">
        <v>7</v>
      </c>
      <c r="C10" s="4">
        <v>1</v>
      </c>
      <c r="D10" s="5">
        <v>1</v>
      </c>
      <c r="E10" s="10">
        <v>0</v>
      </c>
      <c r="F10" s="6">
        <v>0</v>
      </c>
      <c r="G10">
        <f t="shared" si="0"/>
        <v>2</v>
      </c>
      <c r="J10" s="31">
        <v>455.10991886159678</v>
      </c>
      <c r="K10" s="31">
        <v>300.01597800615923</v>
      </c>
      <c r="L10">
        <v>0</v>
      </c>
      <c r="M10">
        <v>0</v>
      </c>
      <c r="P10">
        <v>3064</v>
      </c>
      <c r="Q10">
        <v>3064</v>
      </c>
      <c r="R10">
        <v>0</v>
      </c>
      <c r="S10">
        <v>0</v>
      </c>
      <c r="U10" s="31">
        <v>600</v>
      </c>
      <c r="V10" s="31">
        <v>6</v>
      </c>
      <c r="W10" s="31">
        <v>600</v>
      </c>
    </row>
    <row r="11" spans="1:23" x14ac:dyDescent="0.3">
      <c r="B11">
        <v>8</v>
      </c>
      <c r="C11" s="4">
        <v>1</v>
      </c>
      <c r="D11" s="5">
        <v>0</v>
      </c>
      <c r="E11" s="10">
        <v>0</v>
      </c>
      <c r="F11" s="6">
        <v>1</v>
      </c>
      <c r="G11">
        <f t="shared" si="0"/>
        <v>2</v>
      </c>
      <c r="J11" s="31">
        <v>1041.7110012118221</v>
      </c>
      <c r="K11">
        <v>0</v>
      </c>
      <c r="L11">
        <v>0</v>
      </c>
      <c r="M11" s="31">
        <v>350.50601698344752</v>
      </c>
      <c r="P11">
        <v>4816</v>
      </c>
      <c r="Q11">
        <v>0</v>
      </c>
      <c r="R11">
        <v>0</v>
      </c>
      <c r="S11">
        <v>4816</v>
      </c>
      <c r="U11" s="31">
        <v>631.25</v>
      </c>
      <c r="V11" s="31">
        <v>7</v>
      </c>
      <c r="W11" s="31">
        <v>631</v>
      </c>
    </row>
    <row r="12" spans="1:23" ht="17.25" thickBot="1" x14ac:dyDescent="0.35">
      <c r="B12">
        <v>9</v>
      </c>
      <c r="C12" s="7">
        <v>1</v>
      </c>
      <c r="D12" s="8">
        <v>0</v>
      </c>
      <c r="E12" s="8">
        <v>1</v>
      </c>
      <c r="F12" s="9">
        <v>0</v>
      </c>
      <c r="G12">
        <f t="shared" si="0"/>
        <v>2</v>
      </c>
      <c r="J12" s="31">
        <v>522.29347499206972</v>
      </c>
      <c r="K12">
        <v>0</v>
      </c>
      <c r="L12" s="31">
        <v>526.03932209411585</v>
      </c>
      <c r="M12">
        <v>0</v>
      </c>
      <c r="P12">
        <v>3840</v>
      </c>
      <c r="Q12">
        <v>0</v>
      </c>
      <c r="R12">
        <v>3840</v>
      </c>
      <c r="S12">
        <v>0</v>
      </c>
      <c r="U12" s="31">
        <v>425</v>
      </c>
      <c r="V12" s="31">
        <v>8</v>
      </c>
      <c r="W12" s="31">
        <v>425</v>
      </c>
    </row>
    <row r="13" spans="1:23" x14ac:dyDescent="0.3">
      <c r="C13">
        <f>SUM(C3:C12)</f>
        <v>5</v>
      </c>
      <c r="D13">
        <f t="shared" ref="D13:F13" si="1">SUM(D3:D12)</f>
        <v>5</v>
      </c>
      <c r="E13">
        <f t="shared" si="1"/>
        <v>5</v>
      </c>
      <c r="F13">
        <f t="shared" si="1"/>
        <v>5</v>
      </c>
      <c r="J13">
        <f>SUM(J3:M12)</f>
        <v>10560.014586356947</v>
      </c>
      <c r="U13" s="31">
        <v>668.75</v>
      </c>
      <c r="V13" s="31">
        <v>9</v>
      </c>
      <c r="W13" s="31">
        <v>669</v>
      </c>
    </row>
    <row r="14" spans="1:23" x14ac:dyDescent="0.3">
      <c r="U14" s="31">
        <v>533.33333333333337</v>
      </c>
      <c r="V14" s="31">
        <v>10</v>
      </c>
      <c r="W14" s="31">
        <v>533</v>
      </c>
    </row>
    <row r="17" spans="21:22" x14ac:dyDescent="0.3">
      <c r="U17">
        <v>570.83333333333337</v>
      </c>
      <c r="V17">
        <v>5</v>
      </c>
    </row>
    <row r="20" spans="21:22" x14ac:dyDescent="0.3">
      <c r="U20">
        <v>600</v>
      </c>
      <c r="V20">
        <v>6</v>
      </c>
    </row>
    <row r="23" spans="21:22" x14ac:dyDescent="0.3">
      <c r="U23">
        <v>631.25</v>
      </c>
      <c r="V23">
        <v>7</v>
      </c>
    </row>
    <row r="26" spans="21:22" x14ac:dyDescent="0.3">
      <c r="U26">
        <v>425</v>
      </c>
      <c r="V26">
        <v>8</v>
      </c>
    </row>
    <row r="29" spans="21:22" x14ac:dyDescent="0.3">
      <c r="U29">
        <v>668.75</v>
      </c>
      <c r="V29">
        <v>9</v>
      </c>
    </row>
    <row r="32" spans="21:22" x14ac:dyDescent="0.3">
      <c r="U32">
        <v>533.33333333333337</v>
      </c>
      <c r="V3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F4B0-0D50-46F4-B183-3EED3DA05BF3}">
  <dimension ref="A1:N41"/>
  <sheetViews>
    <sheetView tabSelected="1" topLeftCell="A11" workbookViewId="0">
      <selection activeCell="C43" sqref="C43"/>
    </sheetView>
  </sheetViews>
  <sheetFormatPr defaultRowHeight="16.5" x14ac:dyDescent="0.3"/>
  <cols>
    <col min="4" max="4" width="11" bestFit="1" customWidth="1"/>
  </cols>
  <sheetData>
    <row r="1" spans="1:14" ht="17.25" thickBot="1" x14ac:dyDescent="0.35">
      <c r="A1" t="s">
        <v>5</v>
      </c>
      <c r="B1" t="s">
        <v>0</v>
      </c>
      <c r="C1" t="s">
        <v>6</v>
      </c>
      <c r="D1" t="s">
        <v>7</v>
      </c>
    </row>
    <row r="2" spans="1:14" x14ac:dyDescent="0.3">
      <c r="A2" s="12">
        <v>1</v>
      </c>
      <c r="B2" s="13">
        <v>0</v>
      </c>
      <c r="C2">
        <f>K2*300</f>
        <v>0</v>
      </c>
      <c r="D2">
        <v>780</v>
      </c>
      <c r="K2" s="1">
        <v>0</v>
      </c>
      <c r="L2" s="2">
        <v>1</v>
      </c>
      <c r="M2" s="2">
        <v>1</v>
      </c>
      <c r="N2" s="3">
        <v>0</v>
      </c>
    </row>
    <row r="3" spans="1:14" x14ac:dyDescent="0.3">
      <c r="A3" s="14"/>
      <c r="B3" s="15">
        <v>1</v>
      </c>
      <c r="C3">
        <f t="shared" ref="C3:C7" si="0">K3*300</f>
        <v>0</v>
      </c>
      <c r="K3" s="4">
        <v>0</v>
      </c>
      <c r="L3" s="5">
        <v>0</v>
      </c>
      <c r="M3" s="10">
        <v>1</v>
      </c>
      <c r="N3" s="6">
        <v>1</v>
      </c>
    </row>
    <row r="4" spans="1:14" x14ac:dyDescent="0.3">
      <c r="A4" s="14"/>
      <c r="B4" s="15">
        <v>2</v>
      </c>
      <c r="C4">
        <v>780</v>
      </c>
      <c r="K4" s="4">
        <v>1</v>
      </c>
      <c r="L4" s="5">
        <v>0</v>
      </c>
      <c r="M4" s="10">
        <v>1</v>
      </c>
      <c r="N4" s="6">
        <v>0</v>
      </c>
    </row>
    <row r="5" spans="1:14" x14ac:dyDescent="0.3">
      <c r="A5" s="14"/>
      <c r="B5" s="15">
        <v>3</v>
      </c>
      <c r="C5">
        <f t="shared" si="0"/>
        <v>0</v>
      </c>
      <c r="K5" s="4">
        <v>0</v>
      </c>
      <c r="L5" s="5">
        <v>1</v>
      </c>
      <c r="M5" s="10">
        <v>0</v>
      </c>
      <c r="N5" s="6">
        <v>1</v>
      </c>
    </row>
    <row r="6" spans="1:14" x14ac:dyDescent="0.3">
      <c r="A6" s="14"/>
      <c r="B6" s="15">
        <v>4</v>
      </c>
      <c r="C6">
        <f t="shared" si="0"/>
        <v>0</v>
      </c>
      <c r="K6" s="4">
        <v>0</v>
      </c>
      <c r="L6" s="5">
        <v>1</v>
      </c>
      <c r="M6" s="10">
        <v>0</v>
      </c>
      <c r="N6" s="6">
        <v>1</v>
      </c>
    </row>
    <row r="7" spans="1:14" x14ac:dyDescent="0.3">
      <c r="A7" s="14"/>
      <c r="B7" s="15">
        <v>5</v>
      </c>
      <c r="C7">
        <f t="shared" si="0"/>
        <v>0</v>
      </c>
      <c r="K7" s="4">
        <v>0</v>
      </c>
      <c r="L7" s="5">
        <v>0</v>
      </c>
      <c r="M7" s="10">
        <v>1</v>
      </c>
      <c r="N7" s="6">
        <v>1</v>
      </c>
    </row>
    <row r="8" spans="1:14" x14ac:dyDescent="0.3">
      <c r="A8" s="14"/>
      <c r="B8" s="15">
        <v>6</v>
      </c>
      <c r="C8">
        <v>780</v>
      </c>
      <c r="K8" s="4">
        <v>1</v>
      </c>
      <c r="L8" s="5">
        <v>1</v>
      </c>
      <c r="M8" s="10">
        <v>0</v>
      </c>
      <c r="N8" s="6">
        <v>0</v>
      </c>
    </row>
    <row r="9" spans="1:14" x14ac:dyDescent="0.3">
      <c r="A9" s="14"/>
      <c r="B9" s="15">
        <v>7</v>
      </c>
      <c r="C9">
        <v>780</v>
      </c>
      <c r="K9" s="4">
        <v>1</v>
      </c>
      <c r="L9" s="5">
        <v>1</v>
      </c>
      <c r="M9" s="10">
        <v>0</v>
      </c>
      <c r="N9" s="6">
        <v>0</v>
      </c>
    </row>
    <row r="10" spans="1:14" x14ac:dyDescent="0.3">
      <c r="A10" s="14"/>
      <c r="B10" s="15">
        <v>8</v>
      </c>
      <c r="C10">
        <v>780</v>
      </c>
      <c r="K10" s="4">
        <v>1</v>
      </c>
      <c r="L10" s="5">
        <v>0</v>
      </c>
      <c r="M10" s="10">
        <v>0</v>
      </c>
      <c r="N10" s="6">
        <v>1</v>
      </c>
    </row>
    <row r="11" spans="1:14" ht="17.25" thickBot="1" x14ac:dyDescent="0.35">
      <c r="A11" s="16"/>
      <c r="B11" s="17">
        <v>9</v>
      </c>
      <c r="C11">
        <v>780</v>
      </c>
      <c r="K11" s="7">
        <v>1</v>
      </c>
      <c r="L11" s="8">
        <v>0</v>
      </c>
      <c r="M11" s="8">
        <v>1</v>
      </c>
      <c r="N11" s="9">
        <v>0</v>
      </c>
    </row>
    <row r="12" spans="1:14" x14ac:dyDescent="0.3">
      <c r="A12" s="18">
        <v>2</v>
      </c>
      <c r="B12" s="19">
        <v>1</v>
      </c>
      <c r="C12">
        <v>780</v>
      </c>
      <c r="D12">
        <v>780</v>
      </c>
    </row>
    <row r="13" spans="1:14" x14ac:dyDescent="0.3">
      <c r="A13" s="20"/>
      <c r="B13" s="21">
        <v>2</v>
      </c>
      <c r="C13">
        <f t="shared" ref="C13:C21" si="1">L3*300</f>
        <v>0</v>
      </c>
    </row>
    <row r="14" spans="1:14" x14ac:dyDescent="0.3">
      <c r="A14" s="20"/>
      <c r="B14" s="21">
        <v>3</v>
      </c>
      <c r="C14">
        <f t="shared" si="1"/>
        <v>0</v>
      </c>
    </row>
    <row r="15" spans="1:14" x14ac:dyDescent="0.3">
      <c r="A15" s="20"/>
      <c r="B15" s="21">
        <v>4</v>
      </c>
      <c r="C15">
        <v>780</v>
      </c>
    </row>
    <row r="16" spans="1:14" x14ac:dyDescent="0.3">
      <c r="A16" s="20"/>
      <c r="B16" s="21">
        <v>5</v>
      </c>
      <c r="C16">
        <v>780</v>
      </c>
    </row>
    <row r="17" spans="1:12" x14ac:dyDescent="0.3">
      <c r="A17" s="20"/>
      <c r="B17" s="21">
        <v>6</v>
      </c>
      <c r="C17">
        <f t="shared" si="1"/>
        <v>0</v>
      </c>
    </row>
    <row r="18" spans="1:12" x14ac:dyDescent="0.3">
      <c r="A18" s="20"/>
      <c r="B18" s="21">
        <v>7</v>
      </c>
      <c r="C18">
        <v>780</v>
      </c>
      <c r="L18">
        <f>1300/5</f>
        <v>260</v>
      </c>
    </row>
    <row r="19" spans="1:12" x14ac:dyDescent="0.3">
      <c r="A19" s="20"/>
      <c r="B19" s="21">
        <v>8</v>
      </c>
      <c r="C19">
        <v>780</v>
      </c>
    </row>
    <row r="20" spans="1:12" x14ac:dyDescent="0.3">
      <c r="A20" s="20"/>
      <c r="B20" s="21">
        <v>9</v>
      </c>
      <c r="C20">
        <f t="shared" si="1"/>
        <v>0</v>
      </c>
    </row>
    <row r="21" spans="1:12" ht="17.25" thickBot="1" x14ac:dyDescent="0.35">
      <c r="A21" s="22"/>
      <c r="B21" s="23">
        <v>10</v>
      </c>
      <c r="C21">
        <f t="shared" si="1"/>
        <v>0</v>
      </c>
    </row>
    <row r="22" spans="1:12" x14ac:dyDescent="0.3">
      <c r="A22" s="24">
        <v>3</v>
      </c>
      <c r="B22" s="19">
        <v>1</v>
      </c>
      <c r="C22">
        <v>780</v>
      </c>
      <c r="D22">
        <v>780</v>
      </c>
    </row>
    <row r="23" spans="1:12" x14ac:dyDescent="0.3">
      <c r="A23" s="24"/>
      <c r="B23" s="21">
        <v>2</v>
      </c>
      <c r="C23">
        <v>780</v>
      </c>
    </row>
    <row r="24" spans="1:12" x14ac:dyDescent="0.3">
      <c r="A24" s="24"/>
      <c r="B24" s="21">
        <v>3</v>
      </c>
      <c r="C24">
        <v>780</v>
      </c>
    </row>
    <row r="25" spans="1:12" x14ac:dyDescent="0.3">
      <c r="A25" s="24"/>
      <c r="B25" s="21">
        <v>4</v>
      </c>
      <c r="C25">
        <f t="shared" ref="C25:C30" si="2">M5*300</f>
        <v>0</v>
      </c>
    </row>
    <row r="26" spans="1:12" x14ac:dyDescent="0.3">
      <c r="A26" s="24"/>
      <c r="B26" s="21">
        <v>5</v>
      </c>
      <c r="C26">
        <f t="shared" si="2"/>
        <v>0</v>
      </c>
    </row>
    <row r="27" spans="1:12" x14ac:dyDescent="0.3">
      <c r="A27" s="24"/>
      <c r="B27" s="21">
        <v>6</v>
      </c>
      <c r="C27">
        <v>780</v>
      </c>
    </row>
    <row r="28" spans="1:12" x14ac:dyDescent="0.3">
      <c r="A28" s="24"/>
      <c r="B28" s="21">
        <v>7</v>
      </c>
      <c r="C28">
        <f t="shared" si="2"/>
        <v>0</v>
      </c>
    </row>
    <row r="29" spans="1:12" x14ac:dyDescent="0.3">
      <c r="A29" s="24"/>
      <c r="B29" s="21">
        <v>8</v>
      </c>
      <c r="C29">
        <f t="shared" si="2"/>
        <v>0</v>
      </c>
    </row>
    <row r="30" spans="1:12" x14ac:dyDescent="0.3">
      <c r="A30" s="24"/>
      <c r="B30" s="21">
        <v>9</v>
      </c>
      <c r="C30">
        <f t="shared" si="2"/>
        <v>0</v>
      </c>
    </row>
    <row r="31" spans="1:12" x14ac:dyDescent="0.3">
      <c r="A31" s="24"/>
      <c r="B31" s="21">
        <v>10</v>
      </c>
      <c r="C31">
        <v>780</v>
      </c>
    </row>
    <row r="32" spans="1:12" x14ac:dyDescent="0.3">
      <c r="A32" s="24">
        <v>4</v>
      </c>
      <c r="B32" s="21">
        <v>1</v>
      </c>
      <c r="C32">
        <f>N2*300</f>
        <v>0</v>
      </c>
      <c r="D32">
        <v>780</v>
      </c>
    </row>
    <row r="33" spans="1:3" x14ac:dyDescent="0.3">
      <c r="A33" s="25"/>
      <c r="B33" s="26">
        <v>2</v>
      </c>
      <c r="C33">
        <v>780</v>
      </c>
    </row>
    <row r="34" spans="1:3" x14ac:dyDescent="0.3">
      <c r="A34" s="27"/>
      <c r="B34" s="21">
        <v>3</v>
      </c>
      <c r="C34">
        <f t="shared" ref="C34:C41" si="3">N4*300</f>
        <v>0</v>
      </c>
    </row>
    <row r="35" spans="1:3" x14ac:dyDescent="0.3">
      <c r="A35" s="27"/>
      <c r="B35" s="21">
        <v>4</v>
      </c>
      <c r="C35">
        <v>780</v>
      </c>
    </row>
    <row r="36" spans="1:3" x14ac:dyDescent="0.3">
      <c r="A36" s="27"/>
      <c r="B36" s="21">
        <v>5</v>
      </c>
      <c r="C36">
        <v>780</v>
      </c>
    </row>
    <row r="37" spans="1:3" x14ac:dyDescent="0.3">
      <c r="A37" s="27"/>
      <c r="B37" s="21">
        <v>6</v>
      </c>
      <c r="C37">
        <v>780</v>
      </c>
    </row>
    <row r="38" spans="1:3" x14ac:dyDescent="0.3">
      <c r="A38" s="27"/>
      <c r="B38" s="21">
        <v>7</v>
      </c>
      <c r="C38">
        <f t="shared" si="3"/>
        <v>0</v>
      </c>
    </row>
    <row r="39" spans="1:3" x14ac:dyDescent="0.3">
      <c r="A39" s="27"/>
      <c r="B39" s="21">
        <v>8</v>
      </c>
      <c r="C39">
        <f t="shared" si="3"/>
        <v>0</v>
      </c>
    </row>
    <row r="40" spans="1:3" x14ac:dyDescent="0.3">
      <c r="A40" s="27"/>
      <c r="B40" s="21">
        <v>9</v>
      </c>
      <c r="C40">
        <v>780</v>
      </c>
    </row>
    <row r="41" spans="1:3" x14ac:dyDescent="0.3">
      <c r="A41" s="28"/>
      <c r="B41" s="29">
        <v>10</v>
      </c>
      <c r="C41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8BFB-3166-4FE6-9A38-6271C800D022}">
  <dimension ref="A1:S27"/>
  <sheetViews>
    <sheetView workbookViewId="0">
      <selection activeCell="B3" sqref="B3"/>
    </sheetView>
  </sheetViews>
  <sheetFormatPr defaultRowHeight="16.5" x14ac:dyDescent="0.3"/>
  <cols>
    <col min="4" max="4" width="11" bestFit="1" customWidth="1"/>
    <col min="9" max="9" width="11" bestFit="1" customWidth="1"/>
    <col min="14" max="14" width="11" bestFit="1" customWidth="1"/>
    <col min="19" max="19" width="11" bestFit="1" customWidth="1"/>
  </cols>
  <sheetData>
    <row r="1" spans="1:19" x14ac:dyDescent="0.3">
      <c r="A1" t="s">
        <v>5</v>
      </c>
      <c r="B1" t="s">
        <v>3</v>
      </c>
      <c r="C1" t="s">
        <v>6</v>
      </c>
      <c r="D1" t="s">
        <v>7</v>
      </c>
      <c r="F1" t="s">
        <v>5</v>
      </c>
      <c r="G1" t="s">
        <v>3</v>
      </c>
      <c r="H1" t="s">
        <v>6</v>
      </c>
      <c r="I1" t="s">
        <v>7</v>
      </c>
      <c r="K1" t="s">
        <v>5</v>
      </c>
      <c r="L1" t="s">
        <v>3</v>
      </c>
      <c r="M1" t="s">
        <v>6</v>
      </c>
      <c r="N1" t="s">
        <v>7</v>
      </c>
      <c r="P1" t="s">
        <v>5</v>
      </c>
      <c r="Q1" t="s">
        <v>3</v>
      </c>
      <c r="R1" t="s">
        <v>6</v>
      </c>
      <c r="S1" t="s">
        <v>7</v>
      </c>
    </row>
    <row r="2" spans="1:19" x14ac:dyDescent="0.3">
      <c r="A2">
        <v>1</v>
      </c>
      <c r="B2">
        <v>0</v>
      </c>
      <c r="C2">
        <v>0</v>
      </c>
      <c r="D2">
        <v>800</v>
      </c>
      <c r="F2">
        <v>2</v>
      </c>
      <c r="G2">
        <v>1</v>
      </c>
      <c r="H2">
        <v>800</v>
      </c>
      <c r="I2">
        <v>800</v>
      </c>
      <c r="K2">
        <v>3</v>
      </c>
      <c r="L2">
        <v>1</v>
      </c>
      <c r="M2">
        <v>0</v>
      </c>
      <c r="N2">
        <v>800</v>
      </c>
      <c r="P2">
        <v>4</v>
      </c>
      <c r="Q2">
        <v>1</v>
      </c>
      <c r="R2">
        <v>800</v>
      </c>
      <c r="S2">
        <v>800</v>
      </c>
    </row>
    <row r="3" spans="1:19" x14ac:dyDescent="0.3">
      <c r="B3">
        <v>1</v>
      </c>
      <c r="C3">
        <v>800</v>
      </c>
      <c r="G3">
        <v>2</v>
      </c>
      <c r="H3">
        <v>0</v>
      </c>
      <c r="L3">
        <v>2</v>
      </c>
      <c r="M3">
        <v>0</v>
      </c>
      <c r="Q3">
        <v>2</v>
      </c>
      <c r="R3">
        <v>800</v>
      </c>
    </row>
    <row r="4" spans="1:19" x14ac:dyDescent="0.3">
      <c r="B4">
        <v>2</v>
      </c>
      <c r="C4">
        <v>0</v>
      </c>
      <c r="G4">
        <v>3</v>
      </c>
      <c r="H4">
        <v>800</v>
      </c>
      <c r="L4">
        <v>3</v>
      </c>
      <c r="M4">
        <v>800</v>
      </c>
      <c r="Q4">
        <v>3</v>
      </c>
      <c r="R4">
        <v>0</v>
      </c>
    </row>
    <row r="5" spans="1:19" x14ac:dyDescent="0.3">
      <c r="B5">
        <v>3</v>
      </c>
      <c r="C5">
        <v>800</v>
      </c>
      <c r="G5">
        <v>4</v>
      </c>
      <c r="H5">
        <v>0</v>
      </c>
      <c r="L5">
        <v>4</v>
      </c>
      <c r="M5">
        <v>800</v>
      </c>
      <c r="Q5">
        <v>4</v>
      </c>
      <c r="R5">
        <v>0</v>
      </c>
    </row>
    <row r="6" spans="1:19" x14ac:dyDescent="0.3">
      <c r="B6">
        <v>4</v>
      </c>
      <c r="C6">
        <v>800</v>
      </c>
      <c r="G6">
        <v>5</v>
      </c>
      <c r="H6">
        <v>0</v>
      </c>
      <c r="L6">
        <v>5</v>
      </c>
      <c r="M6">
        <v>800</v>
      </c>
      <c r="Q6">
        <v>5</v>
      </c>
      <c r="R6">
        <v>0</v>
      </c>
    </row>
    <row r="7" spans="1:19" x14ac:dyDescent="0.3">
      <c r="B7">
        <v>5</v>
      </c>
      <c r="C7">
        <v>800</v>
      </c>
      <c r="G7">
        <v>6</v>
      </c>
      <c r="H7">
        <v>800</v>
      </c>
      <c r="L7">
        <v>6</v>
      </c>
      <c r="M7">
        <v>0</v>
      </c>
      <c r="Q7">
        <v>6</v>
      </c>
      <c r="R7">
        <v>0</v>
      </c>
    </row>
    <row r="8" spans="1:19" x14ac:dyDescent="0.3">
      <c r="B8">
        <v>6</v>
      </c>
      <c r="C8">
        <v>800</v>
      </c>
      <c r="G8">
        <v>7</v>
      </c>
      <c r="H8">
        <v>0</v>
      </c>
      <c r="L8">
        <v>7</v>
      </c>
      <c r="M8">
        <v>0</v>
      </c>
      <c r="Q8">
        <v>7</v>
      </c>
      <c r="R8">
        <v>800</v>
      </c>
    </row>
    <row r="9" spans="1:19" x14ac:dyDescent="0.3">
      <c r="B9">
        <v>7</v>
      </c>
      <c r="C9">
        <v>0</v>
      </c>
      <c r="G9">
        <v>8</v>
      </c>
      <c r="H9">
        <v>0</v>
      </c>
      <c r="L9">
        <v>8</v>
      </c>
      <c r="M9">
        <v>800</v>
      </c>
      <c r="Q9">
        <v>8</v>
      </c>
      <c r="R9">
        <v>800</v>
      </c>
    </row>
    <row r="10" spans="1:19" x14ac:dyDescent="0.3">
      <c r="B10">
        <v>8</v>
      </c>
      <c r="C10">
        <v>0</v>
      </c>
      <c r="G10">
        <v>9</v>
      </c>
      <c r="H10">
        <v>800</v>
      </c>
      <c r="L10">
        <v>9</v>
      </c>
      <c r="M10">
        <v>0</v>
      </c>
      <c r="Q10">
        <v>9</v>
      </c>
      <c r="R10">
        <v>800</v>
      </c>
    </row>
    <row r="11" spans="1:19" x14ac:dyDescent="0.3">
      <c r="B11">
        <v>9</v>
      </c>
      <c r="C11">
        <v>0</v>
      </c>
      <c r="G11">
        <v>10</v>
      </c>
      <c r="H11">
        <v>800</v>
      </c>
      <c r="L11">
        <v>10</v>
      </c>
      <c r="M11">
        <v>800</v>
      </c>
      <c r="Q11">
        <v>10</v>
      </c>
      <c r="R11">
        <v>0</v>
      </c>
    </row>
    <row r="23" spans="16:19" x14ac:dyDescent="0.3">
      <c r="P23" s="31"/>
      <c r="Q23" s="31"/>
      <c r="R23" s="31"/>
      <c r="S23" s="31"/>
    </row>
    <row r="24" spans="16:19" x14ac:dyDescent="0.3">
      <c r="P24" s="31"/>
      <c r="Q24" s="31"/>
      <c r="R24" s="31"/>
      <c r="S24" s="31"/>
    </row>
    <row r="25" spans="16:19" x14ac:dyDescent="0.3">
      <c r="P25" s="31"/>
      <c r="Q25" s="31"/>
      <c r="R25" s="31"/>
      <c r="S25" s="31"/>
    </row>
    <row r="26" spans="16:19" x14ac:dyDescent="0.3">
      <c r="P26" s="31"/>
      <c r="Q26" s="32"/>
      <c r="R26" s="32"/>
      <c r="S26" s="31"/>
    </row>
    <row r="27" spans="16:19" x14ac:dyDescent="0.3">
      <c r="P27" s="31"/>
      <c r="Q27" s="31"/>
      <c r="R27" s="31"/>
      <c r="S27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988E-7510-4DDF-AD52-CA3D57C7A6CA}">
  <dimension ref="A1:AM32"/>
  <sheetViews>
    <sheetView workbookViewId="0">
      <selection activeCell="B2" sqref="B2:B31"/>
    </sheetView>
  </sheetViews>
  <sheetFormatPr defaultRowHeight="16.5" x14ac:dyDescent="0.3"/>
  <sheetData>
    <row r="1" spans="1:39" x14ac:dyDescent="0.3">
      <c r="A1" t="s">
        <v>3</v>
      </c>
      <c r="B1" t="s">
        <v>24</v>
      </c>
    </row>
    <row r="2" spans="1:39" x14ac:dyDescent="0.3">
      <c r="A2">
        <v>1</v>
      </c>
      <c r="B2">
        <v>300</v>
      </c>
      <c r="E2">
        <v>50000</v>
      </c>
      <c r="G2">
        <f>E2/B2</f>
        <v>166.66666666666666</v>
      </c>
    </row>
    <row r="3" spans="1:39" x14ac:dyDescent="0.3">
      <c r="A3">
        <v>2</v>
      </c>
      <c r="B3">
        <v>200</v>
      </c>
      <c r="E3">
        <v>10000</v>
      </c>
      <c r="G3">
        <f t="shared" ref="G3:G31" si="0">E3/B3</f>
        <v>50</v>
      </c>
    </row>
    <row r="4" spans="1:39" x14ac:dyDescent="0.3">
      <c r="A4">
        <v>3</v>
      </c>
      <c r="B4">
        <v>100</v>
      </c>
      <c r="E4">
        <v>20000</v>
      </c>
      <c r="G4">
        <f t="shared" si="0"/>
        <v>200</v>
      </c>
    </row>
    <row r="5" spans="1:39" x14ac:dyDescent="0.3">
      <c r="A5">
        <v>4</v>
      </c>
      <c r="B5">
        <v>200</v>
      </c>
      <c r="E5">
        <v>50000</v>
      </c>
      <c r="G5">
        <f t="shared" si="0"/>
        <v>250</v>
      </c>
    </row>
    <row r="6" spans="1:39" x14ac:dyDescent="0.3">
      <c r="A6">
        <v>5</v>
      </c>
      <c r="B6">
        <v>100</v>
      </c>
      <c r="E6">
        <v>10000</v>
      </c>
      <c r="G6">
        <f t="shared" si="0"/>
        <v>100</v>
      </c>
      <c r="I6" t="s">
        <v>3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19</v>
      </c>
      <c r="AC6">
        <v>20</v>
      </c>
      <c r="AD6">
        <v>21</v>
      </c>
      <c r="AE6">
        <v>22</v>
      </c>
      <c r="AF6">
        <v>23</v>
      </c>
      <c r="AG6">
        <v>24</v>
      </c>
      <c r="AH6">
        <v>25</v>
      </c>
      <c r="AI6">
        <v>26</v>
      </c>
      <c r="AJ6">
        <v>27</v>
      </c>
      <c r="AK6">
        <v>28</v>
      </c>
      <c r="AL6">
        <v>29</v>
      </c>
      <c r="AM6">
        <v>30</v>
      </c>
    </row>
    <row r="7" spans="1:39" x14ac:dyDescent="0.3">
      <c r="A7">
        <v>6</v>
      </c>
      <c r="B7">
        <v>300</v>
      </c>
      <c r="E7">
        <v>50000</v>
      </c>
      <c r="G7">
        <f t="shared" si="0"/>
        <v>166.66666666666666</v>
      </c>
      <c r="I7" t="s">
        <v>24</v>
      </c>
      <c r="J7">
        <v>300</v>
      </c>
      <c r="K7">
        <v>200</v>
      </c>
      <c r="L7">
        <v>100</v>
      </c>
      <c r="M7">
        <v>200</v>
      </c>
      <c r="N7">
        <v>100</v>
      </c>
      <c r="O7">
        <v>300</v>
      </c>
      <c r="P7">
        <v>200</v>
      </c>
      <c r="Q7">
        <v>300</v>
      </c>
      <c r="R7">
        <v>200</v>
      </c>
      <c r="S7">
        <v>100</v>
      </c>
      <c r="T7">
        <v>300</v>
      </c>
      <c r="U7">
        <v>300</v>
      </c>
      <c r="V7">
        <v>100</v>
      </c>
      <c r="W7">
        <v>300</v>
      </c>
      <c r="X7">
        <v>300</v>
      </c>
      <c r="Y7">
        <v>200</v>
      </c>
      <c r="Z7">
        <v>200</v>
      </c>
      <c r="AA7">
        <v>100</v>
      </c>
      <c r="AB7">
        <v>100</v>
      </c>
      <c r="AC7">
        <v>200</v>
      </c>
      <c r="AD7">
        <v>200</v>
      </c>
      <c r="AE7">
        <v>200</v>
      </c>
      <c r="AF7">
        <v>300</v>
      </c>
      <c r="AG7">
        <v>200</v>
      </c>
      <c r="AH7">
        <v>200</v>
      </c>
      <c r="AI7">
        <v>200</v>
      </c>
      <c r="AJ7">
        <v>100</v>
      </c>
      <c r="AK7">
        <v>100</v>
      </c>
      <c r="AL7">
        <v>300</v>
      </c>
      <c r="AM7">
        <v>300</v>
      </c>
    </row>
    <row r="8" spans="1:39" x14ac:dyDescent="0.3">
      <c r="A8">
        <v>7</v>
      </c>
      <c r="B8">
        <v>200</v>
      </c>
      <c r="E8">
        <v>40000</v>
      </c>
      <c r="G8">
        <f t="shared" si="0"/>
        <v>200</v>
      </c>
      <c r="I8" t="s">
        <v>3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  <c r="P8">
        <v>17</v>
      </c>
      <c r="Q8">
        <v>18</v>
      </c>
      <c r="R8">
        <v>19</v>
      </c>
      <c r="S8">
        <v>20</v>
      </c>
    </row>
    <row r="9" spans="1:39" x14ac:dyDescent="0.3">
      <c r="A9">
        <v>8</v>
      </c>
      <c r="B9">
        <v>300</v>
      </c>
      <c r="E9">
        <v>20000</v>
      </c>
      <c r="G9">
        <f t="shared" si="0"/>
        <v>66.666666666666671</v>
      </c>
      <c r="I9" t="s">
        <v>24</v>
      </c>
      <c r="J9">
        <v>300</v>
      </c>
      <c r="K9">
        <v>300</v>
      </c>
      <c r="L9">
        <v>100</v>
      </c>
      <c r="M9">
        <v>300</v>
      </c>
      <c r="N9">
        <v>300</v>
      </c>
      <c r="O9">
        <v>200</v>
      </c>
      <c r="P9">
        <v>200</v>
      </c>
      <c r="Q9">
        <v>100</v>
      </c>
      <c r="R9">
        <v>100</v>
      </c>
      <c r="S9">
        <v>200</v>
      </c>
    </row>
    <row r="10" spans="1:39" x14ac:dyDescent="0.3">
      <c r="A10">
        <v>9</v>
      </c>
      <c r="B10">
        <v>200</v>
      </c>
      <c r="E10">
        <v>40000</v>
      </c>
      <c r="G10">
        <f t="shared" si="0"/>
        <v>200</v>
      </c>
      <c r="I10" t="s">
        <v>3</v>
      </c>
      <c r="J10">
        <v>21</v>
      </c>
      <c r="K10">
        <v>22</v>
      </c>
      <c r="L10">
        <v>23</v>
      </c>
      <c r="M10">
        <v>24</v>
      </c>
      <c r="N10">
        <v>25</v>
      </c>
      <c r="O10">
        <v>26</v>
      </c>
      <c r="P10">
        <v>27</v>
      </c>
      <c r="Q10">
        <v>28</v>
      </c>
      <c r="R10">
        <v>29</v>
      </c>
      <c r="S10">
        <v>30</v>
      </c>
    </row>
    <row r="11" spans="1:39" x14ac:dyDescent="0.3">
      <c r="A11">
        <v>10</v>
      </c>
      <c r="B11">
        <v>100</v>
      </c>
      <c r="E11">
        <v>50000</v>
      </c>
      <c r="G11">
        <f t="shared" si="0"/>
        <v>500</v>
      </c>
      <c r="I11" t="s">
        <v>24</v>
      </c>
      <c r="J11">
        <v>200</v>
      </c>
      <c r="K11">
        <v>200</v>
      </c>
      <c r="L11">
        <v>300</v>
      </c>
      <c r="M11">
        <v>200</v>
      </c>
      <c r="N11">
        <v>200</v>
      </c>
      <c r="O11">
        <v>200</v>
      </c>
      <c r="P11">
        <v>100</v>
      </c>
      <c r="Q11">
        <v>100</v>
      </c>
      <c r="R11">
        <v>300</v>
      </c>
      <c r="S11">
        <v>300</v>
      </c>
    </row>
    <row r="12" spans="1:39" x14ac:dyDescent="0.3">
      <c r="A12">
        <v>11</v>
      </c>
      <c r="B12">
        <v>300</v>
      </c>
      <c r="E12">
        <v>40000</v>
      </c>
      <c r="G12">
        <f t="shared" si="0"/>
        <v>133.33333333333334</v>
      </c>
    </row>
    <row r="13" spans="1:39" x14ac:dyDescent="0.3">
      <c r="A13">
        <v>12</v>
      </c>
      <c r="B13">
        <v>300</v>
      </c>
      <c r="E13">
        <v>30000</v>
      </c>
      <c r="G13">
        <f t="shared" si="0"/>
        <v>100</v>
      </c>
    </row>
    <row r="14" spans="1:39" x14ac:dyDescent="0.3">
      <c r="A14">
        <v>13</v>
      </c>
      <c r="B14">
        <v>100</v>
      </c>
      <c r="E14">
        <v>30000</v>
      </c>
      <c r="G14">
        <f t="shared" si="0"/>
        <v>300</v>
      </c>
    </row>
    <row r="15" spans="1:39" x14ac:dyDescent="0.3">
      <c r="A15">
        <v>14</v>
      </c>
      <c r="B15">
        <v>300</v>
      </c>
      <c r="E15">
        <v>50000</v>
      </c>
      <c r="G15">
        <f t="shared" si="0"/>
        <v>166.66666666666666</v>
      </c>
    </row>
    <row r="16" spans="1:39" x14ac:dyDescent="0.3">
      <c r="A16">
        <v>15</v>
      </c>
      <c r="B16">
        <v>300</v>
      </c>
      <c r="E16">
        <v>30000</v>
      </c>
      <c r="G16">
        <f t="shared" si="0"/>
        <v>100</v>
      </c>
    </row>
    <row r="17" spans="1:7" x14ac:dyDescent="0.3">
      <c r="A17">
        <v>16</v>
      </c>
      <c r="B17">
        <v>200</v>
      </c>
      <c r="E17">
        <v>20000</v>
      </c>
      <c r="G17">
        <f t="shared" si="0"/>
        <v>100</v>
      </c>
    </row>
    <row r="18" spans="1:7" x14ac:dyDescent="0.3">
      <c r="A18">
        <v>17</v>
      </c>
      <c r="B18">
        <v>200</v>
      </c>
      <c r="E18">
        <v>10000</v>
      </c>
      <c r="G18">
        <f t="shared" si="0"/>
        <v>50</v>
      </c>
    </row>
    <row r="19" spans="1:7" x14ac:dyDescent="0.3">
      <c r="A19">
        <v>18</v>
      </c>
      <c r="B19">
        <v>100</v>
      </c>
      <c r="E19">
        <v>50000</v>
      </c>
      <c r="G19">
        <f t="shared" si="0"/>
        <v>500</v>
      </c>
    </row>
    <row r="20" spans="1:7" x14ac:dyDescent="0.3">
      <c r="A20">
        <v>19</v>
      </c>
      <c r="B20">
        <v>100</v>
      </c>
      <c r="E20">
        <v>20000</v>
      </c>
      <c r="G20">
        <f t="shared" si="0"/>
        <v>200</v>
      </c>
    </row>
    <row r="21" spans="1:7" x14ac:dyDescent="0.3">
      <c r="A21">
        <v>20</v>
      </c>
      <c r="B21">
        <v>200</v>
      </c>
      <c r="E21">
        <v>50000</v>
      </c>
      <c r="G21">
        <f t="shared" si="0"/>
        <v>250</v>
      </c>
    </row>
    <row r="22" spans="1:7" x14ac:dyDescent="0.3">
      <c r="A22">
        <v>21</v>
      </c>
      <c r="B22">
        <v>200</v>
      </c>
      <c r="E22">
        <v>40000</v>
      </c>
      <c r="G22">
        <f t="shared" si="0"/>
        <v>200</v>
      </c>
    </row>
    <row r="23" spans="1:7" x14ac:dyDescent="0.3">
      <c r="A23">
        <v>22</v>
      </c>
      <c r="B23">
        <v>200</v>
      </c>
      <c r="E23">
        <v>20000</v>
      </c>
      <c r="G23">
        <f t="shared" si="0"/>
        <v>100</v>
      </c>
    </row>
    <row r="24" spans="1:7" x14ac:dyDescent="0.3">
      <c r="A24">
        <v>23</v>
      </c>
      <c r="B24">
        <v>300</v>
      </c>
      <c r="E24">
        <v>30000</v>
      </c>
      <c r="G24">
        <f t="shared" si="0"/>
        <v>100</v>
      </c>
    </row>
    <row r="25" spans="1:7" x14ac:dyDescent="0.3">
      <c r="A25">
        <v>24</v>
      </c>
      <c r="B25">
        <v>200</v>
      </c>
      <c r="E25">
        <v>30000</v>
      </c>
      <c r="G25">
        <f t="shared" si="0"/>
        <v>150</v>
      </c>
    </row>
    <row r="26" spans="1:7" x14ac:dyDescent="0.3">
      <c r="A26">
        <v>25</v>
      </c>
      <c r="B26">
        <v>200</v>
      </c>
      <c r="E26">
        <v>50000</v>
      </c>
      <c r="G26">
        <f t="shared" si="0"/>
        <v>250</v>
      </c>
    </row>
    <row r="27" spans="1:7" x14ac:dyDescent="0.3">
      <c r="A27">
        <v>26</v>
      </c>
      <c r="B27">
        <v>200</v>
      </c>
      <c r="E27">
        <v>50000</v>
      </c>
      <c r="G27">
        <f t="shared" si="0"/>
        <v>250</v>
      </c>
    </row>
    <row r="28" spans="1:7" x14ac:dyDescent="0.3">
      <c r="A28">
        <v>27</v>
      </c>
      <c r="B28">
        <v>100</v>
      </c>
      <c r="E28">
        <v>30000</v>
      </c>
      <c r="G28">
        <f t="shared" si="0"/>
        <v>300</v>
      </c>
    </row>
    <row r="29" spans="1:7" x14ac:dyDescent="0.3">
      <c r="A29">
        <v>28</v>
      </c>
      <c r="B29">
        <v>100</v>
      </c>
      <c r="E29">
        <v>20000</v>
      </c>
      <c r="G29">
        <f t="shared" si="0"/>
        <v>200</v>
      </c>
    </row>
    <row r="30" spans="1:7" x14ac:dyDescent="0.3">
      <c r="A30">
        <v>29</v>
      </c>
      <c r="B30">
        <v>300</v>
      </c>
      <c r="E30">
        <v>20000</v>
      </c>
      <c r="G30">
        <f t="shared" si="0"/>
        <v>66.666666666666671</v>
      </c>
    </row>
    <row r="31" spans="1:7" x14ac:dyDescent="0.3">
      <c r="A31">
        <v>30</v>
      </c>
      <c r="B31">
        <v>300</v>
      </c>
      <c r="E31">
        <v>10000</v>
      </c>
      <c r="G31">
        <f t="shared" si="0"/>
        <v>33.333333333333336</v>
      </c>
    </row>
    <row r="32" spans="1:7" x14ac:dyDescent="0.3">
      <c r="G32">
        <f>SUM(G2:G31)</f>
        <v>5450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4200-AC21-4D2E-8E35-D7708941597A}">
  <dimension ref="A1:D31"/>
  <sheetViews>
    <sheetView workbookViewId="0">
      <selection activeCell="G22" sqref="G22"/>
    </sheetView>
  </sheetViews>
  <sheetFormatPr defaultRowHeight="16.5" x14ac:dyDescent="0.3"/>
  <cols>
    <col min="4" max="4" width="11" bestFit="1" customWidth="1"/>
  </cols>
  <sheetData>
    <row r="1" spans="1:4" x14ac:dyDescent="0.3">
      <c r="A1" t="s">
        <v>5</v>
      </c>
      <c r="B1" t="s">
        <v>0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D2">
        <v>4000</v>
      </c>
    </row>
    <row r="3" spans="1:4" x14ac:dyDescent="0.3">
      <c r="B3">
        <v>2</v>
      </c>
    </row>
    <row r="4" spans="1:4" x14ac:dyDescent="0.3">
      <c r="B4">
        <v>3</v>
      </c>
    </row>
    <row r="5" spans="1:4" x14ac:dyDescent="0.3">
      <c r="B5">
        <v>4</v>
      </c>
    </row>
    <row r="6" spans="1:4" x14ac:dyDescent="0.3">
      <c r="B6">
        <v>5</v>
      </c>
    </row>
    <row r="7" spans="1:4" x14ac:dyDescent="0.3">
      <c r="B7">
        <v>6</v>
      </c>
    </row>
    <row r="8" spans="1:4" x14ac:dyDescent="0.3">
      <c r="B8">
        <v>7</v>
      </c>
    </row>
    <row r="9" spans="1:4" x14ac:dyDescent="0.3">
      <c r="B9">
        <v>8</v>
      </c>
    </row>
    <row r="10" spans="1:4" x14ac:dyDescent="0.3">
      <c r="B10">
        <v>9</v>
      </c>
    </row>
    <row r="11" spans="1:4" x14ac:dyDescent="0.3">
      <c r="B11">
        <v>10</v>
      </c>
    </row>
    <row r="12" spans="1:4" x14ac:dyDescent="0.3">
      <c r="A12">
        <v>2</v>
      </c>
      <c r="B12">
        <v>1</v>
      </c>
      <c r="D12">
        <v>4000</v>
      </c>
    </row>
    <row r="13" spans="1:4" x14ac:dyDescent="0.3">
      <c r="B13">
        <v>2</v>
      </c>
    </row>
    <row r="14" spans="1:4" x14ac:dyDescent="0.3">
      <c r="B14">
        <v>3</v>
      </c>
    </row>
    <row r="15" spans="1:4" x14ac:dyDescent="0.3">
      <c r="B15">
        <v>4</v>
      </c>
    </row>
    <row r="16" spans="1:4" x14ac:dyDescent="0.3">
      <c r="B16">
        <v>5</v>
      </c>
    </row>
    <row r="17" spans="1:4" x14ac:dyDescent="0.3">
      <c r="B17">
        <v>6</v>
      </c>
    </row>
    <row r="18" spans="1:4" x14ac:dyDescent="0.3">
      <c r="B18">
        <v>7</v>
      </c>
    </row>
    <row r="19" spans="1:4" x14ac:dyDescent="0.3">
      <c r="B19">
        <v>8</v>
      </c>
    </row>
    <row r="20" spans="1:4" x14ac:dyDescent="0.3">
      <c r="B20">
        <v>9</v>
      </c>
    </row>
    <row r="21" spans="1:4" x14ac:dyDescent="0.3">
      <c r="B21">
        <v>10</v>
      </c>
    </row>
    <row r="22" spans="1:4" x14ac:dyDescent="0.3">
      <c r="A22">
        <v>3</v>
      </c>
      <c r="B22">
        <v>1</v>
      </c>
      <c r="D22">
        <v>4000</v>
      </c>
    </row>
    <row r="23" spans="1:4" x14ac:dyDescent="0.3">
      <c r="B23">
        <v>2</v>
      </c>
    </row>
    <row r="24" spans="1:4" x14ac:dyDescent="0.3">
      <c r="B24">
        <v>3</v>
      </c>
    </row>
    <row r="25" spans="1:4" x14ac:dyDescent="0.3">
      <c r="B25">
        <v>4</v>
      </c>
    </row>
    <row r="26" spans="1:4" x14ac:dyDescent="0.3">
      <c r="B26">
        <v>5</v>
      </c>
    </row>
    <row r="27" spans="1:4" x14ac:dyDescent="0.3">
      <c r="B27">
        <v>6</v>
      </c>
    </row>
    <row r="28" spans="1:4" x14ac:dyDescent="0.3">
      <c r="B28">
        <v>7</v>
      </c>
    </row>
    <row r="29" spans="1:4" x14ac:dyDescent="0.3">
      <c r="B29">
        <v>8</v>
      </c>
    </row>
    <row r="30" spans="1:4" x14ac:dyDescent="0.3">
      <c r="B30">
        <v>9</v>
      </c>
    </row>
    <row r="31" spans="1:4" x14ac:dyDescent="0.3">
      <c r="B31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71FD-2896-4ED9-907B-9B99A62C10F6}">
  <dimension ref="A1:F13"/>
  <sheetViews>
    <sheetView workbookViewId="0">
      <selection activeCell="G32" sqref="G32"/>
    </sheetView>
  </sheetViews>
  <sheetFormatPr defaultRowHeight="16.5" x14ac:dyDescent="0.3"/>
  <sheetData>
    <row r="1" spans="1:6" x14ac:dyDescent="0.3">
      <c r="C1" t="s">
        <v>2</v>
      </c>
    </row>
    <row r="2" spans="1:6" ht="17.25" thickBot="1" x14ac:dyDescent="0.35">
      <c r="C2">
        <v>1</v>
      </c>
      <c r="D2">
        <v>2</v>
      </c>
      <c r="E2">
        <v>3</v>
      </c>
    </row>
    <row r="3" spans="1:6" x14ac:dyDescent="0.3">
      <c r="A3" t="s">
        <v>0</v>
      </c>
      <c r="B3">
        <v>1</v>
      </c>
      <c r="C3" s="1">
        <v>0</v>
      </c>
      <c r="D3" s="2">
        <v>0</v>
      </c>
      <c r="E3" s="3">
        <v>1</v>
      </c>
      <c r="F3">
        <f>SUM(C3:E3)</f>
        <v>1</v>
      </c>
    </row>
    <row r="4" spans="1:6" x14ac:dyDescent="0.3">
      <c r="B4">
        <v>2</v>
      </c>
      <c r="C4" s="4">
        <v>1</v>
      </c>
      <c r="D4" s="5">
        <v>0</v>
      </c>
      <c r="E4" s="6">
        <v>1</v>
      </c>
      <c r="F4">
        <f t="shared" ref="F4:F12" si="0">SUM(C4:E4)</f>
        <v>2</v>
      </c>
    </row>
    <row r="5" spans="1:6" x14ac:dyDescent="0.3">
      <c r="B5">
        <v>3</v>
      </c>
      <c r="C5" s="4">
        <v>0</v>
      </c>
      <c r="D5" s="5">
        <v>0</v>
      </c>
      <c r="E5" s="6">
        <v>1</v>
      </c>
      <c r="F5">
        <f t="shared" si="0"/>
        <v>1</v>
      </c>
    </row>
    <row r="6" spans="1:6" x14ac:dyDescent="0.3">
      <c r="B6">
        <v>4</v>
      </c>
      <c r="C6" s="4">
        <v>0</v>
      </c>
      <c r="D6" s="5">
        <v>1</v>
      </c>
      <c r="E6" s="6">
        <v>0</v>
      </c>
      <c r="F6">
        <f t="shared" si="0"/>
        <v>1</v>
      </c>
    </row>
    <row r="7" spans="1:6" x14ac:dyDescent="0.3">
      <c r="B7">
        <v>5</v>
      </c>
      <c r="C7" s="4">
        <v>0</v>
      </c>
      <c r="D7" s="5">
        <v>1</v>
      </c>
      <c r="E7" s="6">
        <v>0</v>
      </c>
      <c r="F7">
        <f t="shared" si="0"/>
        <v>1</v>
      </c>
    </row>
    <row r="8" spans="1:6" x14ac:dyDescent="0.3">
      <c r="B8">
        <v>6</v>
      </c>
      <c r="C8" s="4">
        <v>1</v>
      </c>
      <c r="D8" s="5">
        <v>1</v>
      </c>
      <c r="E8" s="6">
        <v>0</v>
      </c>
      <c r="F8">
        <f t="shared" si="0"/>
        <v>2</v>
      </c>
    </row>
    <row r="9" spans="1:6" x14ac:dyDescent="0.3">
      <c r="B9">
        <v>7</v>
      </c>
      <c r="C9" s="4">
        <v>0</v>
      </c>
      <c r="D9" s="10">
        <v>1</v>
      </c>
      <c r="E9" s="6">
        <v>1</v>
      </c>
      <c r="F9">
        <f t="shared" si="0"/>
        <v>2</v>
      </c>
    </row>
    <row r="10" spans="1:6" x14ac:dyDescent="0.3">
      <c r="B10">
        <v>8</v>
      </c>
      <c r="C10" s="4">
        <v>1</v>
      </c>
      <c r="D10" s="10">
        <v>0</v>
      </c>
      <c r="E10" s="6">
        <v>0</v>
      </c>
      <c r="F10">
        <f t="shared" si="0"/>
        <v>1</v>
      </c>
    </row>
    <row r="11" spans="1:6" x14ac:dyDescent="0.3">
      <c r="B11">
        <v>9</v>
      </c>
      <c r="C11" s="4">
        <v>1</v>
      </c>
      <c r="D11" s="10">
        <v>0</v>
      </c>
      <c r="E11" s="6">
        <v>1</v>
      </c>
      <c r="F11">
        <f t="shared" si="0"/>
        <v>2</v>
      </c>
    </row>
    <row r="12" spans="1:6" ht="17.25" thickBot="1" x14ac:dyDescent="0.35">
      <c r="B12">
        <v>10</v>
      </c>
      <c r="C12" s="7">
        <v>1</v>
      </c>
      <c r="D12" s="8">
        <v>1</v>
      </c>
      <c r="E12" s="9">
        <v>0</v>
      </c>
      <c r="F12">
        <f t="shared" si="0"/>
        <v>2</v>
      </c>
    </row>
    <row r="13" spans="1:6" x14ac:dyDescent="0.3">
      <c r="C13">
        <f>SUM(C3:C12)</f>
        <v>5</v>
      </c>
      <c r="D13">
        <f t="shared" ref="D13:E13" si="1">SUM(D3:D12)</f>
        <v>5</v>
      </c>
      <c r="E13">
        <f t="shared" si="1"/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4CFB-7619-4DBC-B582-AACC10839C3A}">
  <dimension ref="A1:O33"/>
  <sheetViews>
    <sheetView workbookViewId="0">
      <selection activeCell="M23" sqref="M23"/>
    </sheetView>
  </sheetViews>
  <sheetFormatPr defaultRowHeight="16.5" x14ac:dyDescent="0.3"/>
  <sheetData>
    <row r="1" spans="1:15" x14ac:dyDescent="0.3">
      <c r="C1" t="s">
        <v>4</v>
      </c>
      <c r="H1">
        <v>1</v>
      </c>
      <c r="I1">
        <v>4</v>
      </c>
      <c r="L1" t="s">
        <v>14</v>
      </c>
    </row>
    <row r="2" spans="1:15" ht="17.25" thickBot="1" x14ac:dyDescent="0.35">
      <c r="C2">
        <v>1</v>
      </c>
      <c r="D2">
        <v>2</v>
      </c>
      <c r="E2">
        <v>3</v>
      </c>
      <c r="F2">
        <v>4</v>
      </c>
      <c r="H2">
        <v>2</v>
      </c>
      <c r="I2">
        <v>9</v>
      </c>
      <c r="L2">
        <v>1</v>
      </c>
      <c r="M2">
        <v>2</v>
      </c>
      <c r="N2">
        <v>3</v>
      </c>
      <c r="O2">
        <v>4</v>
      </c>
    </row>
    <row r="3" spans="1:15" x14ac:dyDescent="0.3">
      <c r="A3" t="s">
        <v>3</v>
      </c>
      <c r="B3">
        <v>1</v>
      </c>
      <c r="C3" s="1">
        <v>0</v>
      </c>
      <c r="D3" s="2">
        <v>1</v>
      </c>
      <c r="E3" s="2">
        <v>0</v>
      </c>
      <c r="F3" s="3">
        <v>1</v>
      </c>
      <c r="H3">
        <v>3</v>
      </c>
      <c r="I3">
        <v>5</v>
      </c>
      <c r="J3" t="s">
        <v>15</v>
      </c>
      <c r="K3">
        <v>1</v>
      </c>
      <c r="L3">
        <v>0</v>
      </c>
      <c r="M3">
        <v>1</v>
      </c>
      <c r="N3">
        <v>0</v>
      </c>
      <c r="O3">
        <v>1</v>
      </c>
    </row>
    <row r="4" spans="1:15" x14ac:dyDescent="0.3">
      <c r="B4">
        <v>2</v>
      </c>
      <c r="C4" s="4">
        <v>1</v>
      </c>
      <c r="D4" s="5">
        <v>1</v>
      </c>
      <c r="E4" s="5">
        <v>0</v>
      </c>
      <c r="F4" s="6">
        <v>0</v>
      </c>
      <c r="H4">
        <v>4</v>
      </c>
      <c r="I4">
        <v>10</v>
      </c>
      <c r="K4">
        <v>2</v>
      </c>
      <c r="L4">
        <v>1</v>
      </c>
      <c r="M4">
        <v>0</v>
      </c>
      <c r="N4">
        <v>0</v>
      </c>
      <c r="O4">
        <v>1</v>
      </c>
    </row>
    <row r="5" spans="1:15" x14ac:dyDescent="0.3">
      <c r="B5">
        <v>3</v>
      </c>
      <c r="C5" s="4">
        <v>0</v>
      </c>
      <c r="D5" s="5">
        <v>1</v>
      </c>
      <c r="E5" s="5">
        <v>1</v>
      </c>
      <c r="F5" s="6">
        <v>0</v>
      </c>
      <c r="H5">
        <v>5</v>
      </c>
      <c r="I5">
        <v>9</v>
      </c>
      <c r="K5">
        <v>3</v>
      </c>
      <c r="L5">
        <v>0</v>
      </c>
      <c r="M5">
        <v>1</v>
      </c>
      <c r="N5">
        <v>1</v>
      </c>
      <c r="O5">
        <v>0</v>
      </c>
    </row>
    <row r="6" spans="1:15" x14ac:dyDescent="0.3">
      <c r="B6">
        <v>4</v>
      </c>
      <c r="C6" s="4">
        <v>1</v>
      </c>
      <c r="D6" s="5">
        <v>1</v>
      </c>
      <c r="E6" s="5">
        <v>0</v>
      </c>
      <c r="F6" s="6">
        <v>0</v>
      </c>
      <c r="H6">
        <v>6</v>
      </c>
      <c r="I6">
        <v>3</v>
      </c>
      <c r="K6">
        <v>4</v>
      </c>
      <c r="L6">
        <v>1</v>
      </c>
      <c r="M6">
        <v>0</v>
      </c>
      <c r="N6">
        <v>1</v>
      </c>
      <c r="O6">
        <v>0</v>
      </c>
    </row>
    <row r="7" spans="1:15" x14ac:dyDescent="0.3">
      <c r="B7">
        <v>5</v>
      </c>
      <c r="C7" s="4">
        <v>1</v>
      </c>
      <c r="D7" s="5">
        <v>0</v>
      </c>
      <c r="E7" s="5">
        <v>1</v>
      </c>
      <c r="F7" s="6">
        <v>0</v>
      </c>
      <c r="H7">
        <v>7</v>
      </c>
      <c r="I7">
        <v>2</v>
      </c>
      <c r="K7">
        <v>5</v>
      </c>
      <c r="L7">
        <v>1</v>
      </c>
      <c r="M7">
        <v>0</v>
      </c>
      <c r="N7">
        <v>1</v>
      </c>
      <c r="O7">
        <v>0</v>
      </c>
    </row>
    <row r="8" spans="1:15" x14ac:dyDescent="0.3">
      <c r="B8">
        <v>6</v>
      </c>
      <c r="C8" s="4">
        <v>1</v>
      </c>
      <c r="D8" s="5">
        <v>0</v>
      </c>
      <c r="E8" s="5">
        <v>0</v>
      </c>
      <c r="F8" s="6">
        <v>1</v>
      </c>
      <c r="H8">
        <v>8</v>
      </c>
      <c r="I8">
        <v>1</v>
      </c>
      <c r="K8">
        <v>6</v>
      </c>
      <c r="L8">
        <v>1</v>
      </c>
      <c r="M8">
        <v>1</v>
      </c>
      <c r="N8">
        <v>0</v>
      </c>
      <c r="O8">
        <v>0</v>
      </c>
    </row>
    <row r="9" spans="1:15" x14ac:dyDescent="0.3">
      <c r="B9">
        <v>7</v>
      </c>
      <c r="C9" s="4">
        <v>1</v>
      </c>
      <c r="D9" s="5">
        <v>0</v>
      </c>
      <c r="E9" s="5">
        <v>0</v>
      </c>
      <c r="F9" s="6">
        <v>1</v>
      </c>
      <c r="H9">
        <v>9</v>
      </c>
      <c r="I9">
        <v>5</v>
      </c>
      <c r="K9">
        <v>7</v>
      </c>
      <c r="L9">
        <v>1</v>
      </c>
      <c r="M9">
        <v>0</v>
      </c>
      <c r="N9">
        <v>0</v>
      </c>
      <c r="O9">
        <v>1</v>
      </c>
    </row>
    <row r="10" spans="1:15" x14ac:dyDescent="0.3">
      <c r="B10">
        <v>8</v>
      </c>
      <c r="C10" s="4">
        <v>1</v>
      </c>
      <c r="D10" s="5">
        <v>0</v>
      </c>
      <c r="E10" s="5">
        <v>1</v>
      </c>
      <c r="F10" s="6">
        <v>0</v>
      </c>
      <c r="H10">
        <v>10</v>
      </c>
      <c r="I10">
        <v>9</v>
      </c>
      <c r="K10">
        <v>8</v>
      </c>
      <c r="L10">
        <v>0</v>
      </c>
      <c r="M10">
        <v>0</v>
      </c>
      <c r="N10">
        <v>1</v>
      </c>
      <c r="O10">
        <v>1</v>
      </c>
    </row>
    <row r="11" spans="1:15" x14ac:dyDescent="0.3">
      <c r="B11">
        <v>9</v>
      </c>
      <c r="C11" s="4">
        <v>1</v>
      </c>
      <c r="D11" s="5">
        <v>0</v>
      </c>
      <c r="E11" s="5">
        <v>1</v>
      </c>
      <c r="F11" s="6">
        <v>0</v>
      </c>
      <c r="H11">
        <v>11</v>
      </c>
      <c r="I11">
        <v>8</v>
      </c>
      <c r="K11">
        <v>9</v>
      </c>
      <c r="L11">
        <v>0</v>
      </c>
      <c r="M11">
        <v>1</v>
      </c>
      <c r="N11">
        <v>0</v>
      </c>
      <c r="O11">
        <v>1</v>
      </c>
    </row>
    <row r="12" spans="1:15" x14ac:dyDescent="0.3">
      <c r="B12">
        <v>10</v>
      </c>
      <c r="C12" s="4">
        <v>1</v>
      </c>
      <c r="D12" s="5">
        <v>0</v>
      </c>
      <c r="E12" s="5">
        <v>1</v>
      </c>
      <c r="F12" s="6">
        <v>0</v>
      </c>
      <c r="H12">
        <v>12</v>
      </c>
      <c r="I12">
        <v>10</v>
      </c>
      <c r="K12">
        <v>10</v>
      </c>
      <c r="L12">
        <v>0</v>
      </c>
      <c r="M12">
        <v>1</v>
      </c>
      <c r="N12">
        <v>1</v>
      </c>
      <c r="O12">
        <v>0</v>
      </c>
    </row>
    <row r="13" spans="1:15" x14ac:dyDescent="0.3">
      <c r="B13">
        <v>11</v>
      </c>
      <c r="C13" s="4">
        <v>0</v>
      </c>
      <c r="D13" s="5">
        <v>0</v>
      </c>
      <c r="E13" s="5">
        <v>1</v>
      </c>
      <c r="F13" s="6">
        <v>1</v>
      </c>
      <c r="H13">
        <v>13</v>
      </c>
      <c r="I13">
        <v>10</v>
      </c>
    </row>
    <row r="14" spans="1:15" x14ac:dyDescent="0.3">
      <c r="B14">
        <v>12</v>
      </c>
      <c r="C14" s="4">
        <v>1</v>
      </c>
      <c r="D14" s="5">
        <v>0</v>
      </c>
      <c r="E14" s="5">
        <v>0</v>
      </c>
      <c r="F14" s="6">
        <v>1</v>
      </c>
      <c r="H14">
        <v>14</v>
      </c>
      <c r="I14">
        <v>7</v>
      </c>
    </row>
    <row r="15" spans="1:15" x14ac:dyDescent="0.3">
      <c r="B15">
        <v>13</v>
      </c>
      <c r="C15" s="4">
        <v>1</v>
      </c>
      <c r="D15" s="5">
        <v>1</v>
      </c>
      <c r="E15" s="5">
        <v>0</v>
      </c>
      <c r="F15" s="6">
        <v>0</v>
      </c>
      <c r="H15">
        <v>15</v>
      </c>
      <c r="I15">
        <v>8</v>
      </c>
    </row>
    <row r="16" spans="1:15" x14ac:dyDescent="0.3">
      <c r="B16">
        <v>14</v>
      </c>
      <c r="C16" s="4">
        <v>0</v>
      </c>
      <c r="D16" s="5">
        <v>1</v>
      </c>
      <c r="E16" s="5">
        <v>0</v>
      </c>
      <c r="F16" s="6">
        <v>1</v>
      </c>
      <c r="H16">
        <v>16</v>
      </c>
      <c r="I16">
        <v>8</v>
      </c>
    </row>
    <row r="17" spans="2:9" x14ac:dyDescent="0.3">
      <c r="B17">
        <v>15</v>
      </c>
      <c r="C17" s="4">
        <v>1</v>
      </c>
      <c r="D17" s="5">
        <v>1</v>
      </c>
      <c r="E17" s="5">
        <v>0</v>
      </c>
      <c r="F17" s="6">
        <v>0</v>
      </c>
      <c r="H17">
        <v>17</v>
      </c>
      <c r="I17">
        <v>2</v>
      </c>
    </row>
    <row r="18" spans="2:9" x14ac:dyDescent="0.3">
      <c r="B18">
        <v>16</v>
      </c>
      <c r="C18" s="4">
        <v>1</v>
      </c>
      <c r="D18" s="5">
        <v>1</v>
      </c>
      <c r="E18" s="5">
        <v>0</v>
      </c>
      <c r="F18" s="6">
        <v>0</v>
      </c>
      <c r="H18">
        <v>18</v>
      </c>
      <c r="I18">
        <v>5</v>
      </c>
    </row>
    <row r="19" spans="2:9" x14ac:dyDescent="0.3">
      <c r="B19">
        <v>17</v>
      </c>
      <c r="C19" s="4">
        <v>0</v>
      </c>
      <c r="D19" s="5">
        <v>1</v>
      </c>
      <c r="E19" s="5">
        <v>0</v>
      </c>
      <c r="F19" s="6">
        <v>1</v>
      </c>
      <c r="H19">
        <v>19</v>
      </c>
      <c r="I19">
        <v>7</v>
      </c>
    </row>
    <row r="20" spans="2:9" x14ac:dyDescent="0.3">
      <c r="B20">
        <v>18</v>
      </c>
      <c r="C20" s="4">
        <v>0</v>
      </c>
      <c r="D20" s="5">
        <v>0</v>
      </c>
      <c r="E20" s="5">
        <v>1</v>
      </c>
      <c r="F20" s="6">
        <v>1</v>
      </c>
      <c r="H20">
        <v>20</v>
      </c>
      <c r="I20">
        <v>2</v>
      </c>
    </row>
    <row r="21" spans="2:9" x14ac:dyDescent="0.3">
      <c r="B21">
        <v>19</v>
      </c>
      <c r="C21" s="4">
        <v>0</v>
      </c>
      <c r="D21" s="5">
        <v>0</v>
      </c>
      <c r="E21" s="5">
        <v>1</v>
      </c>
      <c r="F21" s="6">
        <v>1</v>
      </c>
      <c r="H21">
        <v>21</v>
      </c>
      <c r="I21">
        <v>1</v>
      </c>
    </row>
    <row r="22" spans="2:9" x14ac:dyDescent="0.3">
      <c r="B22">
        <v>20</v>
      </c>
      <c r="C22" s="4">
        <v>0</v>
      </c>
      <c r="D22" s="5">
        <v>0</v>
      </c>
      <c r="E22" s="5">
        <v>1</v>
      </c>
      <c r="F22" s="6">
        <v>1</v>
      </c>
      <c r="H22">
        <v>22</v>
      </c>
      <c r="I22">
        <v>7</v>
      </c>
    </row>
    <row r="23" spans="2:9" x14ac:dyDescent="0.3">
      <c r="B23">
        <v>21</v>
      </c>
      <c r="C23" s="4">
        <v>0</v>
      </c>
      <c r="D23" s="5">
        <v>1</v>
      </c>
      <c r="E23" s="5">
        <v>1</v>
      </c>
      <c r="F23" s="6">
        <v>0</v>
      </c>
      <c r="H23">
        <v>23</v>
      </c>
      <c r="I23">
        <v>4</v>
      </c>
    </row>
    <row r="24" spans="2:9" x14ac:dyDescent="0.3">
      <c r="B24">
        <v>22</v>
      </c>
      <c r="C24" s="4">
        <v>1</v>
      </c>
      <c r="D24" s="5">
        <v>0</v>
      </c>
      <c r="E24" s="5">
        <v>0</v>
      </c>
      <c r="F24" s="6">
        <v>1</v>
      </c>
      <c r="H24">
        <v>24</v>
      </c>
      <c r="I24">
        <v>1</v>
      </c>
    </row>
    <row r="25" spans="2:9" x14ac:dyDescent="0.3">
      <c r="B25">
        <v>23</v>
      </c>
      <c r="C25" s="4">
        <v>0</v>
      </c>
      <c r="D25" s="5">
        <v>1</v>
      </c>
      <c r="E25" s="5">
        <v>1</v>
      </c>
      <c r="F25" s="6">
        <v>0</v>
      </c>
      <c r="H25">
        <v>25</v>
      </c>
      <c r="I25">
        <v>6</v>
      </c>
    </row>
    <row r="26" spans="2:9" x14ac:dyDescent="0.3">
      <c r="B26">
        <v>24</v>
      </c>
      <c r="C26" s="4">
        <v>1</v>
      </c>
      <c r="D26" s="5">
        <v>0</v>
      </c>
      <c r="E26" s="5">
        <v>0</v>
      </c>
      <c r="F26" s="6">
        <v>1</v>
      </c>
      <c r="H26">
        <v>26</v>
      </c>
      <c r="I26">
        <v>3</v>
      </c>
    </row>
    <row r="27" spans="2:9" x14ac:dyDescent="0.3">
      <c r="B27">
        <v>25</v>
      </c>
      <c r="C27" s="4">
        <v>1</v>
      </c>
      <c r="D27" s="5">
        <v>1</v>
      </c>
      <c r="E27" s="5">
        <v>0</v>
      </c>
      <c r="F27" s="6">
        <v>0</v>
      </c>
      <c r="H27">
        <v>27</v>
      </c>
      <c r="I27">
        <v>4</v>
      </c>
    </row>
    <row r="28" spans="2:9" x14ac:dyDescent="0.3">
      <c r="B28">
        <v>26</v>
      </c>
      <c r="C28" s="4">
        <v>0</v>
      </c>
      <c r="D28" s="5">
        <v>1</v>
      </c>
      <c r="E28" s="5">
        <v>1</v>
      </c>
      <c r="F28" s="6">
        <v>0</v>
      </c>
      <c r="H28">
        <v>28</v>
      </c>
      <c r="I28">
        <v>3</v>
      </c>
    </row>
    <row r="29" spans="2:9" x14ac:dyDescent="0.3">
      <c r="B29">
        <v>27</v>
      </c>
      <c r="C29" s="4">
        <v>0</v>
      </c>
      <c r="D29" s="5">
        <v>0</v>
      </c>
      <c r="E29" s="5">
        <v>1</v>
      </c>
      <c r="F29" s="6">
        <v>1</v>
      </c>
      <c r="H29">
        <v>29</v>
      </c>
      <c r="I29">
        <v>6</v>
      </c>
    </row>
    <row r="30" spans="2:9" x14ac:dyDescent="0.3">
      <c r="B30">
        <v>28</v>
      </c>
      <c r="C30" s="4">
        <v>0</v>
      </c>
      <c r="D30" s="5">
        <v>0</v>
      </c>
      <c r="E30" s="5">
        <v>1</v>
      </c>
      <c r="F30" s="6">
        <v>1</v>
      </c>
      <c r="H30">
        <v>30</v>
      </c>
      <c r="I30">
        <v>6</v>
      </c>
    </row>
    <row r="31" spans="2:9" x14ac:dyDescent="0.3">
      <c r="B31">
        <v>29</v>
      </c>
      <c r="C31" s="4">
        <v>0</v>
      </c>
      <c r="D31" s="5">
        <v>1</v>
      </c>
      <c r="E31" s="5">
        <v>0</v>
      </c>
      <c r="F31" s="6">
        <v>1</v>
      </c>
    </row>
    <row r="32" spans="2:9" ht="17.25" thickBot="1" x14ac:dyDescent="0.35">
      <c r="B32">
        <v>30</v>
      </c>
      <c r="C32" s="7">
        <v>0</v>
      </c>
      <c r="D32" s="8">
        <v>1</v>
      </c>
      <c r="E32" s="8">
        <v>1</v>
      </c>
      <c r="F32" s="9">
        <v>0</v>
      </c>
    </row>
    <row r="33" spans="3:6" x14ac:dyDescent="0.3">
      <c r="C33">
        <f>SUM(C3:C32)</f>
        <v>15</v>
      </c>
      <c r="D33">
        <f t="shared" ref="D33:E33" si="0">SUM(D3:D32)</f>
        <v>15</v>
      </c>
      <c r="E33">
        <f t="shared" si="0"/>
        <v>15</v>
      </c>
      <c r="F33">
        <f>SUM(F3:F32)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052C-3A8F-46B6-88E4-33F00B955764}">
  <dimension ref="A1:W33"/>
  <sheetViews>
    <sheetView workbookViewId="0">
      <selection activeCell="K28" sqref="K28"/>
    </sheetView>
  </sheetViews>
  <sheetFormatPr defaultRowHeight="16.5" x14ac:dyDescent="0.3"/>
  <sheetData>
    <row r="1" spans="1:23" x14ac:dyDescent="0.3">
      <c r="C1" t="s">
        <v>0</v>
      </c>
    </row>
    <row r="2" spans="1:2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23" ht="17.25" thickBot="1" x14ac:dyDescent="0.35">
      <c r="A3" t="s">
        <v>3</v>
      </c>
      <c r="B3">
        <v>1</v>
      </c>
      <c r="C3" s="1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3">
        <v>0</v>
      </c>
      <c r="M3">
        <f>SUM(C3:L3)</f>
        <v>1</v>
      </c>
      <c r="O3">
        <v>1</v>
      </c>
      <c r="P3">
        <v>4</v>
      </c>
      <c r="R3">
        <v>50000</v>
      </c>
      <c r="S3">
        <v>300</v>
      </c>
      <c r="T3">
        <f>R3/S3</f>
        <v>166.66666666666666</v>
      </c>
      <c r="U3">
        <v>4</v>
      </c>
      <c r="V3">
        <v>1</v>
      </c>
      <c r="W3">
        <f>SUM(T10,T23,T26)</f>
        <v>416.66666666666669</v>
      </c>
    </row>
    <row r="4" spans="1:23" ht="17.25" thickBot="1" x14ac:dyDescent="0.35">
      <c r="B4">
        <v>2</v>
      </c>
      <c r="C4" s="4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3">
        <v>0</v>
      </c>
      <c r="M4">
        <f t="shared" ref="M4:M32" si="0">SUM(C4:L4)</f>
        <v>1</v>
      </c>
      <c r="O4">
        <v>2</v>
      </c>
      <c r="P4">
        <v>9</v>
      </c>
      <c r="R4">
        <v>10000</v>
      </c>
      <c r="S4">
        <v>200</v>
      </c>
      <c r="T4">
        <f t="shared" ref="T4:T32" si="1">R4/S4</f>
        <v>50</v>
      </c>
      <c r="U4">
        <v>9</v>
      </c>
      <c r="V4">
        <v>2</v>
      </c>
      <c r="W4">
        <f>SUM(T9,T19,T22)</f>
        <v>500</v>
      </c>
    </row>
    <row r="5" spans="1:23" ht="17.25" thickBot="1" x14ac:dyDescent="0.35">
      <c r="B5">
        <v>3</v>
      </c>
      <c r="C5" s="4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0</v>
      </c>
      <c r="M5">
        <f t="shared" si="0"/>
        <v>1</v>
      </c>
      <c r="O5">
        <v>3</v>
      </c>
      <c r="P5">
        <v>5</v>
      </c>
      <c r="R5">
        <v>20000</v>
      </c>
      <c r="S5">
        <v>100</v>
      </c>
      <c r="T5">
        <f t="shared" si="1"/>
        <v>200</v>
      </c>
      <c r="U5">
        <v>5</v>
      </c>
      <c r="V5">
        <v>3</v>
      </c>
      <c r="W5">
        <f>SUM(T8,T28,T30)</f>
        <v>616.66666666666663</v>
      </c>
    </row>
    <row r="6" spans="1:23" ht="17.25" thickBot="1" x14ac:dyDescent="0.35">
      <c r="B6">
        <v>4</v>
      </c>
      <c r="C6" s="4">
        <v>0</v>
      </c>
      <c r="D6" s="5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0</v>
      </c>
      <c r="M6">
        <f t="shared" si="0"/>
        <v>1</v>
      </c>
      <c r="O6">
        <v>4</v>
      </c>
      <c r="P6">
        <v>10</v>
      </c>
      <c r="R6">
        <v>50000</v>
      </c>
      <c r="S6">
        <v>200</v>
      </c>
      <c r="T6">
        <f t="shared" si="1"/>
        <v>250</v>
      </c>
      <c r="U6">
        <v>10</v>
      </c>
      <c r="V6">
        <v>4</v>
      </c>
      <c r="W6">
        <f>SUM(T3,T25,T29)</f>
        <v>566.66666666666663</v>
      </c>
    </row>
    <row r="7" spans="1:23" ht="17.25" thickBot="1" x14ac:dyDescent="0.35">
      <c r="B7">
        <v>5</v>
      </c>
      <c r="C7" s="4">
        <v>0</v>
      </c>
      <c r="D7" s="5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3">
        <v>0</v>
      </c>
      <c r="M7">
        <f t="shared" si="0"/>
        <v>1</v>
      </c>
      <c r="O7">
        <v>5</v>
      </c>
      <c r="P7">
        <v>9</v>
      </c>
      <c r="R7">
        <v>10000</v>
      </c>
      <c r="S7">
        <v>100</v>
      </c>
      <c r="T7">
        <f t="shared" si="1"/>
        <v>100</v>
      </c>
      <c r="U7">
        <v>9</v>
      </c>
      <c r="V7">
        <v>5</v>
      </c>
      <c r="W7">
        <f>SUM(T5,T11,T20)</f>
        <v>900</v>
      </c>
    </row>
    <row r="8" spans="1:23" ht="17.25" thickBot="1" x14ac:dyDescent="0.35">
      <c r="B8">
        <v>6</v>
      </c>
      <c r="C8" s="4">
        <v>0</v>
      </c>
      <c r="D8" s="5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3">
        <v>0</v>
      </c>
      <c r="M8">
        <f t="shared" si="0"/>
        <v>1</v>
      </c>
      <c r="O8">
        <v>6</v>
      </c>
      <c r="P8">
        <v>3</v>
      </c>
      <c r="R8">
        <v>50000</v>
      </c>
      <c r="S8">
        <v>300</v>
      </c>
      <c r="T8">
        <f t="shared" si="1"/>
        <v>166.66666666666666</v>
      </c>
      <c r="U8">
        <v>3</v>
      </c>
      <c r="V8">
        <v>6</v>
      </c>
      <c r="W8">
        <f>SUM(T27,T31,T32)</f>
        <v>350</v>
      </c>
    </row>
    <row r="9" spans="1:23" ht="17.25" thickBot="1" x14ac:dyDescent="0.35">
      <c r="B9">
        <v>7</v>
      </c>
      <c r="C9" s="4">
        <v>0</v>
      </c>
      <c r="D9" s="10">
        <v>0</v>
      </c>
      <c r="E9" s="10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0</v>
      </c>
      <c r="M9">
        <f t="shared" si="0"/>
        <v>1</v>
      </c>
      <c r="O9">
        <v>7</v>
      </c>
      <c r="P9">
        <v>2</v>
      </c>
      <c r="R9">
        <v>40000</v>
      </c>
      <c r="S9">
        <v>200</v>
      </c>
      <c r="T9">
        <f t="shared" si="1"/>
        <v>200</v>
      </c>
      <c r="U9">
        <v>2</v>
      </c>
      <c r="V9">
        <v>7</v>
      </c>
      <c r="W9">
        <f>SUM(T16,T24,T21)</f>
        <v>466.66666666666663</v>
      </c>
    </row>
    <row r="10" spans="1:23" ht="17.25" thickBot="1" x14ac:dyDescent="0.35">
      <c r="B10">
        <v>8</v>
      </c>
      <c r="C10" s="4">
        <v>0</v>
      </c>
      <c r="D10" s="10">
        <v>0</v>
      </c>
      <c r="E10" s="10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3">
        <v>0</v>
      </c>
      <c r="M10">
        <f t="shared" si="0"/>
        <v>1</v>
      </c>
      <c r="O10">
        <v>8</v>
      </c>
      <c r="P10">
        <v>1</v>
      </c>
      <c r="R10">
        <v>20000</v>
      </c>
      <c r="S10">
        <v>300</v>
      </c>
      <c r="T10">
        <f t="shared" si="1"/>
        <v>66.666666666666671</v>
      </c>
      <c r="U10">
        <v>1</v>
      </c>
      <c r="V10">
        <v>8</v>
      </c>
      <c r="W10">
        <f>SUM(T13,T18,T17)</f>
        <v>333.33333333333337</v>
      </c>
    </row>
    <row r="11" spans="1:23" ht="17.25" thickBot="1" x14ac:dyDescent="0.35">
      <c r="B11">
        <v>9</v>
      </c>
      <c r="C11" s="4">
        <v>0</v>
      </c>
      <c r="D11" s="10">
        <v>0</v>
      </c>
      <c r="E11" s="10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3">
        <v>0</v>
      </c>
      <c r="M11">
        <f t="shared" si="0"/>
        <v>1</v>
      </c>
      <c r="O11">
        <v>9</v>
      </c>
      <c r="P11">
        <v>5</v>
      </c>
      <c r="R11">
        <v>40000</v>
      </c>
      <c r="S11">
        <v>200</v>
      </c>
      <c r="T11">
        <f t="shared" si="1"/>
        <v>200</v>
      </c>
      <c r="U11">
        <v>5</v>
      </c>
      <c r="V11">
        <v>9</v>
      </c>
      <c r="W11">
        <f>SUM(T7,T4,T12)</f>
        <v>650</v>
      </c>
    </row>
    <row r="12" spans="1:23" ht="17.25" thickBot="1" x14ac:dyDescent="0.35">
      <c r="B12">
        <v>10</v>
      </c>
      <c r="C12" s="4">
        <v>0</v>
      </c>
      <c r="D12" s="10">
        <v>0</v>
      </c>
      <c r="E12" s="10">
        <v>0</v>
      </c>
      <c r="F12" s="10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0</v>
      </c>
      <c r="M12">
        <f t="shared" si="0"/>
        <v>1</v>
      </c>
      <c r="O12">
        <v>10</v>
      </c>
      <c r="P12">
        <v>9</v>
      </c>
      <c r="R12">
        <v>50000</v>
      </c>
      <c r="S12">
        <v>100</v>
      </c>
      <c r="T12">
        <f t="shared" si="1"/>
        <v>500</v>
      </c>
      <c r="U12">
        <v>9</v>
      </c>
      <c r="V12">
        <v>10</v>
      </c>
      <c r="W12">
        <f>SUM(T14,T15,T6)</f>
        <v>650</v>
      </c>
    </row>
    <row r="13" spans="1:23" ht="17.25" thickBot="1" x14ac:dyDescent="0.35">
      <c r="B13">
        <v>11</v>
      </c>
      <c r="C13" s="4">
        <v>0</v>
      </c>
      <c r="D13" s="10">
        <v>0</v>
      </c>
      <c r="E13" s="10">
        <v>0</v>
      </c>
      <c r="F13" s="10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3">
        <v>0</v>
      </c>
      <c r="M13">
        <f t="shared" si="0"/>
        <v>1</v>
      </c>
      <c r="O13">
        <v>11</v>
      </c>
      <c r="P13">
        <v>8</v>
      </c>
      <c r="R13">
        <v>40000</v>
      </c>
      <c r="S13">
        <v>300</v>
      </c>
      <c r="T13">
        <f t="shared" si="1"/>
        <v>133.33333333333334</v>
      </c>
      <c r="U13">
        <v>8</v>
      </c>
    </row>
    <row r="14" spans="1:23" ht="17.25" thickBot="1" x14ac:dyDescent="0.35">
      <c r="B14">
        <v>12</v>
      </c>
      <c r="C14" s="4">
        <v>0</v>
      </c>
      <c r="D14" s="10">
        <v>0</v>
      </c>
      <c r="E14" s="10">
        <v>0</v>
      </c>
      <c r="F14" s="10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0</v>
      </c>
      <c r="M14">
        <f t="shared" si="0"/>
        <v>1</v>
      </c>
      <c r="O14">
        <v>12</v>
      </c>
      <c r="P14">
        <v>10</v>
      </c>
      <c r="R14">
        <v>30000</v>
      </c>
      <c r="S14">
        <v>300</v>
      </c>
      <c r="T14">
        <f t="shared" si="1"/>
        <v>100</v>
      </c>
      <c r="U14">
        <v>10</v>
      </c>
    </row>
    <row r="15" spans="1:23" ht="17.25" thickBot="1" x14ac:dyDescent="0.35">
      <c r="B15">
        <v>13</v>
      </c>
      <c r="C15" s="4">
        <v>0</v>
      </c>
      <c r="D15" s="10">
        <v>0</v>
      </c>
      <c r="E15" s="10">
        <v>0</v>
      </c>
      <c r="F15" s="10">
        <v>0</v>
      </c>
      <c r="G15" s="10">
        <v>1</v>
      </c>
      <c r="H15" s="2">
        <v>0</v>
      </c>
      <c r="I15" s="2">
        <v>0</v>
      </c>
      <c r="J15" s="2">
        <v>0</v>
      </c>
      <c r="K15" s="2">
        <v>0</v>
      </c>
      <c r="L15" s="3">
        <v>0</v>
      </c>
      <c r="M15">
        <f t="shared" si="0"/>
        <v>1</v>
      </c>
      <c r="O15">
        <v>13</v>
      </c>
      <c r="P15">
        <v>10</v>
      </c>
      <c r="R15">
        <v>30000</v>
      </c>
      <c r="S15">
        <v>100</v>
      </c>
      <c r="T15">
        <f t="shared" si="1"/>
        <v>300</v>
      </c>
      <c r="U15">
        <v>10</v>
      </c>
    </row>
    <row r="16" spans="1:23" ht="17.25" thickBot="1" x14ac:dyDescent="0.35">
      <c r="B16">
        <v>14</v>
      </c>
      <c r="C16" s="4">
        <v>0</v>
      </c>
      <c r="D16" s="10">
        <v>0</v>
      </c>
      <c r="E16" s="10">
        <v>0</v>
      </c>
      <c r="F16" s="10">
        <v>0</v>
      </c>
      <c r="G16" s="10">
        <v>1</v>
      </c>
      <c r="H16" s="2">
        <v>0</v>
      </c>
      <c r="I16" s="2">
        <v>0</v>
      </c>
      <c r="J16" s="2">
        <v>0</v>
      </c>
      <c r="K16" s="2">
        <v>0</v>
      </c>
      <c r="L16" s="3">
        <v>0</v>
      </c>
      <c r="M16">
        <f t="shared" si="0"/>
        <v>1</v>
      </c>
      <c r="O16">
        <v>14</v>
      </c>
      <c r="P16">
        <v>7</v>
      </c>
      <c r="R16">
        <v>50000</v>
      </c>
      <c r="S16">
        <v>300</v>
      </c>
      <c r="T16">
        <f t="shared" si="1"/>
        <v>166.66666666666666</v>
      </c>
      <c r="U16">
        <v>7</v>
      </c>
    </row>
    <row r="17" spans="2:21" ht="17.25" thickBot="1" x14ac:dyDescent="0.35">
      <c r="B17">
        <v>15</v>
      </c>
      <c r="C17" s="4">
        <v>0</v>
      </c>
      <c r="D17" s="10">
        <v>0</v>
      </c>
      <c r="E17" s="10">
        <v>0</v>
      </c>
      <c r="F17" s="10">
        <v>0</v>
      </c>
      <c r="G17" s="10">
        <v>1</v>
      </c>
      <c r="H17" s="2">
        <v>0</v>
      </c>
      <c r="I17" s="2">
        <v>0</v>
      </c>
      <c r="J17" s="2">
        <v>0</v>
      </c>
      <c r="K17" s="2">
        <v>0</v>
      </c>
      <c r="L17" s="3">
        <v>0</v>
      </c>
      <c r="M17">
        <f t="shared" si="0"/>
        <v>1</v>
      </c>
      <c r="O17">
        <v>15</v>
      </c>
      <c r="P17">
        <v>8</v>
      </c>
      <c r="R17">
        <v>30000</v>
      </c>
      <c r="S17">
        <v>300</v>
      </c>
      <c r="T17">
        <f t="shared" si="1"/>
        <v>100</v>
      </c>
      <c r="U17">
        <v>8</v>
      </c>
    </row>
    <row r="18" spans="2:21" ht="17.25" thickBot="1" x14ac:dyDescent="0.35">
      <c r="B18">
        <v>16</v>
      </c>
      <c r="C18" s="4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  <c r="I18" s="2">
        <v>0</v>
      </c>
      <c r="J18" s="2">
        <v>0</v>
      </c>
      <c r="K18" s="2">
        <v>0</v>
      </c>
      <c r="L18" s="3">
        <v>0</v>
      </c>
      <c r="M18">
        <f t="shared" si="0"/>
        <v>1</v>
      </c>
      <c r="O18">
        <v>16</v>
      </c>
      <c r="P18">
        <v>8</v>
      </c>
      <c r="R18">
        <v>20000</v>
      </c>
      <c r="S18">
        <v>200</v>
      </c>
      <c r="T18">
        <f t="shared" si="1"/>
        <v>100</v>
      </c>
      <c r="U18">
        <v>8</v>
      </c>
    </row>
    <row r="19" spans="2:21" ht="17.25" thickBot="1" x14ac:dyDescent="0.35">
      <c r="B19">
        <v>17</v>
      </c>
      <c r="C19" s="4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</v>
      </c>
      <c r="I19" s="2">
        <v>0</v>
      </c>
      <c r="J19" s="2">
        <v>0</v>
      </c>
      <c r="K19" s="2">
        <v>0</v>
      </c>
      <c r="L19" s="3">
        <v>0</v>
      </c>
      <c r="M19">
        <f t="shared" si="0"/>
        <v>1</v>
      </c>
      <c r="O19">
        <v>17</v>
      </c>
      <c r="P19">
        <v>2</v>
      </c>
      <c r="R19">
        <v>10000</v>
      </c>
      <c r="S19">
        <v>200</v>
      </c>
      <c r="T19">
        <f t="shared" si="1"/>
        <v>50</v>
      </c>
      <c r="U19">
        <v>2</v>
      </c>
    </row>
    <row r="20" spans="2:21" ht="17.25" thickBot="1" x14ac:dyDescent="0.35">
      <c r="B20">
        <v>18</v>
      </c>
      <c r="C20" s="4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</v>
      </c>
      <c r="I20" s="2">
        <v>0</v>
      </c>
      <c r="J20" s="2">
        <v>0</v>
      </c>
      <c r="K20" s="2">
        <v>0</v>
      </c>
      <c r="L20" s="3">
        <v>0</v>
      </c>
      <c r="M20">
        <f t="shared" si="0"/>
        <v>1</v>
      </c>
      <c r="O20">
        <v>18</v>
      </c>
      <c r="P20">
        <v>5</v>
      </c>
      <c r="R20">
        <v>50000</v>
      </c>
      <c r="S20">
        <v>100</v>
      </c>
      <c r="T20">
        <f t="shared" si="1"/>
        <v>500</v>
      </c>
      <c r="U20">
        <v>5</v>
      </c>
    </row>
    <row r="21" spans="2:21" ht="17.25" thickBot="1" x14ac:dyDescent="0.35">
      <c r="B21">
        <v>19</v>
      </c>
      <c r="C21" s="4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5">
        <v>1</v>
      </c>
      <c r="J21" s="2">
        <v>0</v>
      </c>
      <c r="K21" s="2">
        <v>0</v>
      </c>
      <c r="L21" s="3">
        <v>0</v>
      </c>
      <c r="M21">
        <f t="shared" si="0"/>
        <v>1</v>
      </c>
      <c r="O21">
        <v>19</v>
      </c>
      <c r="P21">
        <v>7</v>
      </c>
      <c r="R21">
        <v>20000</v>
      </c>
      <c r="S21">
        <v>100</v>
      </c>
      <c r="T21">
        <f t="shared" si="1"/>
        <v>200</v>
      </c>
      <c r="U21">
        <v>7</v>
      </c>
    </row>
    <row r="22" spans="2:21" ht="17.25" thickBot="1" x14ac:dyDescent="0.35">
      <c r="B22">
        <v>20</v>
      </c>
      <c r="C22" s="4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2">
        <v>0</v>
      </c>
      <c r="K22" s="2">
        <v>0</v>
      </c>
      <c r="L22" s="3">
        <v>0</v>
      </c>
      <c r="M22">
        <f t="shared" si="0"/>
        <v>1</v>
      </c>
      <c r="O22">
        <v>20</v>
      </c>
      <c r="P22">
        <v>2</v>
      </c>
      <c r="R22">
        <v>50000</v>
      </c>
      <c r="S22">
        <v>200</v>
      </c>
      <c r="T22">
        <f t="shared" si="1"/>
        <v>250</v>
      </c>
      <c r="U22">
        <v>2</v>
      </c>
    </row>
    <row r="23" spans="2:21" ht="17.25" thickBot="1" x14ac:dyDescent="0.35">
      <c r="B23">
        <v>21</v>
      </c>
      <c r="C23" s="4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1</v>
      </c>
      <c r="J23" s="2">
        <v>0</v>
      </c>
      <c r="K23" s="2">
        <v>0</v>
      </c>
      <c r="L23" s="3">
        <v>0</v>
      </c>
      <c r="M23">
        <f t="shared" si="0"/>
        <v>1</v>
      </c>
      <c r="O23">
        <v>21</v>
      </c>
      <c r="P23">
        <v>1</v>
      </c>
      <c r="R23">
        <v>40000</v>
      </c>
      <c r="S23">
        <v>200</v>
      </c>
      <c r="T23">
        <f t="shared" si="1"/>
        <v>200</v>
      </c>
      <c r="U23">
        <v>1</v>
      </c>
    </row>
    <row r="24" spans="2:21" ht="17.25" thickBot="1" x14ac:dyDescent="0.35">
      <c r="B24">
        <v>22</v>
      </c>
      <c r="C24" s="4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1</v>
      </c>
      <c r="K24" s="2">
        <v>0</v>
      </c>
      <c r="L24" s="3">
        <v>0</v>
      </c>
      <c r="M24">
        <f t="shared" si="0"/>
        <v>1</v>
      </c>
      <c r="O24">
        <v>22</v>
      </c>
      <c r="P24">
        <v>7</v>
      </c>
      <c r="R24">
        <v>20000</v>
      </c>
      <c r="S24">
        <v>200</v>
      </c>
      <c r="T24">
        <f t="shared" si="1"/>
        <v>100</v>
      </c>
      <c r="U24">
        <v>7</v>
      </c>
    </row>
    <row r="25" spans="2:21" ht="17.25" thickBot="1" x14ac:dyDescent="0.35">
      <c r="B25">
        <v>23</v>
      </c>
      <c r="C25" s="4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2">
        <v>0</v>
      </c>
      <c r="L25" s="3">
        <v>0</v>
      </c>
      <c r="M25">
        <f t="shared" si="0"/>
        <v>1</v>
      </c>
      <c r="O25">
        <v>23</v>
      </c>
      <c r="P25">
        <v>4</v>
      </c>
      <c r="R25">
        <v>30000</v>
      </c>
      <c r="S25">
        <v>300</v>
      </c>
      <c r="T25">
        <f t="shared" si="1"/>
        <v>100</v>
      </c>
      <c r="U25">
        <v>4</v>
      </c>
    </row>
    <row r="26" spans="2:21" ht="17.25" thickBot="1" x14ac:dyDescent="0.35">
      <c r="B26">
        <v>24</v>
      </c>
      <c r="C26" s="4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2">
        <v>0</v>
      </c>
      <c r="L26" s="3">
        <v>0</v>
      </c>
      <c r="M26">
        <f t="shared" si="0"/>
        <v>1</v>
      </c>
      <c r="O26">
        <v>24</v>
      </c>
      <c r="P26">
        <v>1</v>
      </c>
      <c r="R26">
        <v>30000</v>
      </c>
      <c r="S26">
        <v>200</v>
      </c>
      <c r="T26">
        <f t="shared" si="1"/>
        <v>150</v>
      </c>
      <c r="U26">
        <v>1</v>
      </c>
    </row>
    <row r="27" spans="2:21" x14ac:dyDescent="0.3">
      <c r="B27">
        <v>25</v>
      </c>
      <c r="C27" s="4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1</v>
      </c>
      <c r="L27" s="3">
        <v>0</v>
      </c>
      <c r="M27">
        <f t="shared" si="0"/>
        <v>1</v>
      </c>
      <c r="O27">
        <v>25</v>
      </c>
      <c r="P27">
        <v>6</v>
      </c>
      <c r="R27">
        <v>50000</v>
      </c>
      <c r="S27">
        <v>200</v>
      </c>
      <c r="T27">
        <f t="shared" si="1"/>
        <v>250</v>
      </c>
      <c r="U27">
        <v>6</v>
      </c>
    </row>
    <row r="28" spans="2:21" x14ac:dyDescent="0.3">
      <c r="B28">
        <v>26</v>
      </c>
      <c r="C28" s="4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6">
        <v>0</v>
      </c>
      <c r="M28">
        <f t="shared" si="0"/>
        <v>1</v>
      </c>
      <c r="O28">
        <v>26</v>
      </c>
      <c r="P28">
        <v>3</v>
      </c>
      <c r="R28">
        <v>50000</v>
      </c>
      <c r="S28">
        <v>200</v>
      </c>
      <c r="T28">
        <f t="shared" si="1"/>
        <v>250</v>
      </c>
      <c r="U28">
        <v>3</v>
      </c>
    </row>
    <row r="29" spans="2:21" x14ac:dyDescent="0.3">
      <c r="B29">
        <v>27</v>
      </c>
      <c r="C29" s="4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6">
        <v>0</v>
      </c>
      <c r="M29">
        <f t="shared" si="0"/>
        <v>1</v>
      </c>
      <c r="O29">
        <v>27</v>
      </c>
      <c r="P29">
        <v>4</v>
      </c>
      <c r="R29">
        <v>30000</v>
      </c>
      <c r="S29">
        <v>100</v>
      </c>
      <c r="T29">
        <f t="shared" si="1"/>
        <v>300</v>
      </c>
      <c r="U29">
        <v>4</v>
      </c>
    </row>
    <row r="30" spans="2:21" x14ac:dyDescent="0.3">
      <c r="B30">
        <v>28</v>
      </c>
      <c r="C30" s="4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6">
        <v>1</v>
      </c>
      <c r="M30">
        <f t="shared" si="0"/>
        <v>1</v>
      </c>
      <c r="O30">
        <v>28</v>
      </c>
      <c r="P30">
        <v>3</v>
      </c>
      <c r="R30">
        <v>20000</v>
      </c>
      <c r="S30">
        <v>100</v>
      </c>
      <c r="T30">
        <f t="shared" si="1"/>
        <v>200</v>
      </c>
      <c r="U30">
        <v>3</v>
      </c>
    </row>
    <row r="31" spans="2:21" x14ac:dyDescent="0.3">
      <c r="B31">
        <v>29</v>
      </c>
      <c r="C31" s="4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6">
        <v>1</v>
      </c>
      <c r="M31">
        <f t="shared" si="0"/>
        <v>1</v>
      </c>
      <c r="O31">
        <v>29</v>
      </c>
      <c r="P31">
        <v>6</v>
      </c>
      <c r="R31">
        <v>20000</v>
      </c>
      <c r="S31">
        <v>300</v>
      </c>
      <c r="T31">
        <f t="shared" si="1"/>
        <v>66.666666666666671</v>
      </c>
      <c r="U31">
        <v>6</v>
      </c>
    </row>
    <row r="32" spans="2:21" ht="17.25" thickBot="1" x14ac:dyDescent="0.35">
      <c r="B32">
        <v>30</v>
      </c>
      <c r="C32" s="4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v>0</v>
      </c>
      <c r="L32" s="9">
        <v>1</v>
      </c>
      <c r="M32">
        <f t="shared" si="0"/>
        <v>1</v>
      </c>
      <c r="O32">
        <v>30</v>
      </c>
      <c r="P32">
        <v>6</v>
      </c>
      <c r="R32">
        <v>10000</v>
      </c>
      <c r="S32">
        <v>300</v>
      </c>
      <c r="T32">
        <f t="shared" si="1"/>
        <v>33.333333333333336</v>
      </c>
      <c r="U32">
        <v>6</v>
      </c>
    </row>
    <row r="33" spans="3:12" x14ac:dyDescent="0.3">
      <c r="C33">
        <f>SUM(C3:C32)</f>
        <v>3</v>
      </c>
      <c r="D33">
        <f t="shared" ref="D33:L33" si="2">SUM(D3:D32)</f>
        <v>3</v>
      </c>
      <c r="E33">
        <f t="shared" si="2"/>
        <v>3</v>
      </c>
      <c r="F33">
        <f t="shared" si="2"/>
        <v>3</v>
      </c>
      <c r="G33">
        <f t="shared" si="2"/>
        <v>3</v>
      </c>
      <c r="H33">
        <f t="shared" si="2"/>
        <v>3</v>
      </c>
      <c r="I33">
        <f t="shared" si="2"/>
        <v>3</v>
      </c>
      <c r="J33">
        <f t="shared" si="2"/>
        <v>3</v>
      </c>
      <c r="K33">
        <f t="shared" si="2"/>
        <v>3</v>
      </c>
      <c r="L33">
        <f t="shared" si="2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CD6A-C635-4BF6-9309-84521AB2970A}">
  <dimension ref="A2:W37"/>
  <sheetViews>
    <sheetView topLeftCell="B1" workbookViewId="0">
      <selection activeCell="C4" sqref="C4:F13"/>
    </sheetView>
  </sheetViews>
  <sheetFormatPr defaultRowHeight="16.5" x14ac:dyDescent="0.3"/>
  <cols>
    <col min="5" max="5" width="10.5" bestFit="1" customWidth="1"/>
  </cols>
  <sheetData>
    <row r="2" spans="1:23" x14ac:dyDescent="0.3">
      <c r="C2" t="s">
        <v>5</v>
      </c>
    </row>
    <row r="3" spans="1:23" x14ac:dyDescent="0.3">
      <c r="C3">
        <v>1</v>
      </c>
      <c r="D3">
        <v>2</v>
      </c>
      <c r="E3">
        <v>3</v>
      </c>
      <c r="F3">
        <v>4</v>
      </c>
      <c r="H3">
        <v>1</v>
      </c>
      <c r="I3">
        <v>50000</v>
      </c>
      <c r="J3">
        <v>300</v>
      </c>
      <c r="K3">
        <f>I3/J3</f>
        <v>166.66666666666666</v>
      </c>
      <c r="L3">
        <v>4</v>
      </c>
      <c r="M3">
        <v>1</v>
      </c>
      <c r="N3">
        <v>416.66666666666669</v>
      </c>
      <c r="O3">
        <v>416.66666666666669</v>
      </c>
      <c r="P3">
        <v>416.66666666666669</v>
      </c>
      <c r="Q3">
        <v>416.66666666666669</v>
      </c>
      <c r="T3" t="s">
        <v>14</v>
      </c>
    </row>
    <row r="4" spans="1:23" x14ac:dyDescent="0.3">
      <c r="A4" t="s">
        <v>0</v>
      </c>
      <c r="B4">
        <v>1</v>
      </c>
      <c r="C4" s="31">
        <v>0</v>
      </c>
      <c r="D4" s="31">
        <v>249.319952882168</v>
      </c>
      <c r="E4" s="31">
        <v>0</v>
      </c>
      <c r="F4" s="31">
        <v>288.22646951488446</v>
      </c>
      <c r="H4">
        <v>2</v>
      </c>
      <c r="I4">
        <v>10000</v>
      </c>
      <c r="J4">
        <v>200</v>
      </c>
      <c r="K4">
        <f t="shared" ref="K4:K32" si="0">I4/J4</f>
        <v>50</v>
      </c>
      <c r="L4">
        <v>9</v>
      </c>
      <c r="M4">
        <v>2</v>
      </c>
      <c r="N4">
        <v>500</v>
      </c>
      <c r="O4">
        <v>500</v>
      </c>
      <c r="P4">
        <v>500</v>
      </c>
      <c r="Q4">
        <v>500</v>
      </c>
      <c r="T4">
        <v>1</v>
      </c>
      <c r="U4">
        <v>2</v>
      </c>
      <c r="V4">
        <v>3</v>
      </c>
      <c r="W4">
        <v>4</v>
      </c>
    </row>
    <row r="5" spans="1:23" x14ac:dyDescent="0.3">
      <c r="B5">
        <v>2</v>
      </c>
      <c r="C5" s="31">
        <v>235.98680505347269</v>
      </c>
      <c r="D5" s="31">
        <v>0</v>
      </c>
      <c r="E5" s="31">
        <v>0</v>
      </c>
      <c r="F5" s="31">
        <v>292.02733813557933</v>
      </c>
      <c r="H5">
        <v>3</v>
      </c>
      <c r="I5">
        <v>20000</v>
      </c>
      <c r="J5">
        <v>100</v>
      </c>
      <c r="K5">
        <f t="shared" si="0"/>
        <v>200</v>
      </c>
      <c r="L5">
        <v>5</v>
      </c>
      <c r="M5">
        <v>3</v>
      </c>
      <c r="N5">
        <v>616.66666666666663</v>
      </c>
      <c r="O5">
        <v>616.66666666666663</v>
      </c>
      <c r="P5">
        <v>616.66666666666663</v>
      </c>
      <c r="Q5">
        <v>616.66666666666663</v>
      </c>
      <c r="R5" t="s">
        <v>15</v>
      </c>
      <c r="S5">
        <v>1</v>
      </c>
      <c r="T5">
        <v>0</v>
      </c>
      <c r="U5">
        <v>1</v>
      </c>
      <c r="V5">
        <v>0</v>
      </c>
      <c r="W5">
        <v>1</v>
      </c>
    </row>
    <row r="6" spans="1:23" x14ac:dyDescent="0.3">
      <c r="B6">
        <v>3</v>
      </c>
      <c r="C6" s="31">
        <v>0</v>
      </c>
      <c r="D6" s="31">
        <v>378.6763463485504</v>
      </c>
      <c r="E6" s="31">
        <v>183.2736360724833</v>
      </c>
      <c r="F6" s="31">
        <v>0</v>
      </c>
      <c r="H6">
        <v>4</v>
      </c>
      <c r="I6">
        <v>50000</v>
      </c>
      <c r="J6">
        <v>200</v>
      </c>
      <c r="K6">
        <f t="shared" si="0"/>
        <v>250</v>
      </c>
      <c r="L6">
        <v>10</v>
      </c>
      <c r="M6">
        <v>4</v>
      </c>
      <c r="N6">
        <v>566.66666666666663</v>
      </c>
      <c r="O6">
        <v>566.66666666666663</v>
      </c>
      <c r="P6">
        <v>566.66666666666663</v>
      </c>
      <c r="Q6">
        <v>566.66666666666663</v>
      </c>
      <c r="S6">
        <v>2</v>
      </c>
      <c r="T6">
        <v>1</v>
      </c>
      <c r="U6">
        <v>0</v>
      </c>
      <c r="V6">
        <v>0</v>
      </c>
      <c r="W6">
        <v>1</v>
      </c>
    </row>
    <row r="7" spans="1:23" x14ac:dyDescent="0.3">
      <c r="B7">
        <v>4</v>
      </c>
      <c r="C7" s="31">
        <v>190.34072077109295</v>
      </c>
      <c r="D7" s="31">
        <v>0</v>
      </c>
      <c r="E7" s="31">
        <v>361.01609038857805</v>
      </c>
      <c r="F7" s="31">
        <v>0</v>
      </c>
      <c r="H7">
        <v>5</v>
      </c>
      <c r="I7">
        <v>10000</v>
      </c>
      <c r="J7">
        <v>100</v>
      </c>
      <c r="K7">
        <f t="shared" si="0"/>
        <v>100</v>
      </c>
      <c r="L7">
        <v>9</v>
      </c>
      <c r="M7">
        <v>5</v>
      </c>
      <c r="N7">
        <v>900</v>
      </c>
      <c r="O7">
        <v>900</v>
      </c>
      <c r="P7">
        <v>900</v>
      </c>
      <c r="Q7">
        <v>900</v>
      </c>
      <c r="S7">
        <v>3</v>
      </c>
      <c r="T7">
        <v>0</v>
      </c>
      <c r="U7">
        <v>1</v>
      </c>
      <c r="V7">
        <v>1</v>
      </c>
      <c r="W7">
        <v>0</v>
      </c>
    </row>
    <row r="8" spans="1:23" x14ac:dyDescent="0.3">
      <c r="B8">
        <v>5</v>
      </c>
      <c r="C8" s="31">
        <v>191.60325982436322</v>
      </c>
      <c r="D8" s="31">
        <v>0</v>
      </c>
      <c r="E8" s="31">
        <v>300.47377576249556</v>
      </c>
      <c r="F8" s="31">
        <v>0</v>
      </c>
      <c r="H8">
        <v>6</v>
      </c>
      <c r="I8">
        <v>50000</v>
      </c>
      <c r="J8">
        <v>300</v>
      </c>
      <c r="K8">
        <f t="shared" si="0"/>
        <v>166.66666666666666</v>
      </c>
      <c r="L8">
        <v>3</v>
      </c>
      <c r="M8">
        <v>6</v>
      </c>
      <c r="N8">
        <v>350</v>
      </c>
      <c r="O8">
        <v>350</v>
      </c>
      <c r="P8">
        <v>350</v>
      </c>
      <c r="Q8">
        <v>350</v>
      </c>
      <c r="S8">
        <v>4</v>
      </c>
      <c r="T8">
        <v>1</v>
      </c>
      <c r="U8">
        <v>0</v>
      </c>
      <c r="V8">
        <v>1</v>
      </c>
      <c r="W8">
        <v>0</v>
      </c>
    </row>
    <row r="9" spans="1:23" x14ac:dyDescent="0.3">
      <c r="B9">
        <v>6</v>
      </c>
      <c r="C9" s="31">
        <v>262.11474994625087</v>
      </c>
      <c r="D9" s="31">
        <v>347.61166700608419</v>
      </c>
      <c r="E9" s="31">
        <v>0</v>
      </c>
      <c r="F9" s="31">
        <v>0</v>
      </c>
      <c r="H9">
        <v>7</v>
      </c>
      <c r="I9">
        <v>40000</v>
      </c>
      <c r="J9">
        <v>200</v>
      </c>
      <c r="K9">
        <f t="shared" si="0"/>
        <v>200</v>
      </c>
      <c r="L9">
        <v>2</v>
      </c>
      <c r="M9">
        <v>7</v>
      </c>
      <c r="N9">
        <v>466.66666666666663</v>
      </c>
      <c r="O9">
        <v>466.66666666666663</v>
      </c>
      <c r="P9">
        <v>466.66666666666663</v>
      </c>
      <c r="Q9">
        <v>466.66666666666663</v>
      </c>
      <c r="S9">
        <v>5</v>
      </c>
      <c r="T9">
        <v>1</v>
      </c>
      <c r="U9">
        <v>0</v>
      </c>
      <c r="V9">
        <v>1</v>
      </c>
      <c r="W9">
        <v>0</v>
      </c>
    </row>
    <row r="10" spans="1:23" x14ac:dyDescent="0.3">
      <c r="B10">
        <v>7</v>
      </c>
      <c r="C10" s="31">
        <v>301.41947719174306</v>
      </c>
      <c r="D10" s="31">
        <v>0</v>
      </c>
      <c r="E10" s="31">
        <v>0</v>
      </c>
      <c r="F10" s="31">
        <v>379.93104179777447</v>
      </c>
      <c r="H10">
        <v>8</v>
      </c>
      <c r="I10">
        <v>20000</v>
      </c>
      <c r="J10">
        <v>300</v>
      </c>
      <c r="K10">
        <f t="shared" si="0"/>
        <v>66.666666666666671</v>
      </c>
      <c r="L10">
        <v>1</v>
      </c>
      <c r="M10">
        <v>8</v>
      </c>
      <c r="N10">
        <v>333.33333333333337</v>
      </c>
      <c r="O10">
        <v>333.33333333333337</v>
      </c>
      <c r="P10">
        <v>333.33333333333337</v>
      </c>
      <c r="Q10">
        <v>333.33333333333337</v>
      </c>
      <c r="S10">
        <v>6</v>
      </c>
      <c r="T10">
        <v>1</v>
      </c>
      <c r="U10">
        <v>1</v>
      </c>
      <c r="V10">
        <v>0</v>
      </c>
      <c r="W10">
        <v>0</v>
      </c>
    </row>
    <row r="11" spans="1:23" x14ac:dyDescent="0.3">
      <c r="B11">
        <v>8</v>
      </c>
      <c r="C11" s="31">
        <v>0</v>
      </c>
      <c r="D11" s="31">
        <v>0</v>
      </c>
      <c r="E11" s="31">
        <v>183.25622557138351</v>
      </c>
      <c r="F11" s="31">
        <v>302.73028781318362</v>
      </c>
      <c r="H11">
        <v>9</v>
      </c>
      <c r="I11">
        <v>40000</v>
      </c>
      <c r="J11">
        <v>200</v>
      </c>
      <c r="K11">
        <f t="shared" si="0"/>
        <v>200</v>
      </c>
      <c r="L11">
        <v>5</v>
      </c>
      <c r="M11">
        <v>9</v>
      </c>
      <c r="N11">
        <v>650</v>
      </c>
      <c r="O11">
        <v>650</v>
      </c>
      <c r="P11">
        <v>650</v>
      </c>
      <c r="Q11">
        <v>650</v>
      </c>
      <c r="S11">
        <v>7</v>
      </c>
      <c r="T11">
        <v>1</v>
      </c>
      <c r="U11">
        <v>0</v>
      </c>
      <c r="V11">
        <v>0</v>
      </c>
      <c r="W11">
        <v>1</v>
      </c>
    </row>
    <row r="12" spans="1:23" x14ac:dyDescent="0.3">
      <c r="B12">
        <v>9</v>
      </c>
      <c r="C12" s="31">
        <v>0</v>
      </c>
      <c r="D12" s="31">
        <v>325.93919741346161</v>
      </c>
      <c r="E12" s="31">
        <v>0</v>
      </c>
      <c r="F12" s="31">
        <v>275.4002523201396</v>
      </c>
      <c r="H12">
        <v>10</v>
      </c>
      <c r="I12">
        <v>50000</v>
      </c>
      <c r="J12">
        <v>100</v>
      </c>
      <c r="K12">
        <f t="shared" si="0"/>
        <v>500</v>
      </c>
      <c r="L12">
        <v>9</v>
      </c>
      <c r="M12">
        <v>10</v>
      </c>
      <c r="N12">
        <v>650</v>
      </c>
      <c r="O12">
        <v>650</v>
      </c>
      <c r="P12">
        <v>650</v>
      </c>
      <c r="Q12">
        <v>650</v>
      </c>
      <c r="S12">
        <v>8</v>
      </c>
      <c r="T12">
        <v>0</v>
      </c>
      <c r="U12">
        <v>0</v>
      </c>
      <c r="V12">
        <v>1</v>
      </c>
      <c r="W12">
        <v>1</v>
      </c>
    </row>
    <row r="13" spans="1:23" x14ac:dyDescent="0.3">
      <c r="B13">
        <v>10</v>
      </c>
      <c r="C13" s="31">
        <v>0</v>
      </c>
      <c r="D13" s="31">
        <v>213.09702004243073</v>
      </c>
      <c r="E13" s="31">
        <v>316.48092631507967</v>
      </c>
      <c r="F13" s="31">
        <v>0</v>
      </c>
      <c r="H13">
        <v>11</v>
      </c>
      <c r="I13">
        <v>40000</v>
      </c>
      <c r="J13">
        <v>300</v>
      </c>
      <c r="K13">
        <f t="shared" si="0"/>
        <v>133.33333333333334</v>
      </c>
      <c r="L13">
        <v>8</v>
      </c>
      <c r="S13">
        <v>9</v>
      </c>
      <c r="T13">
        <v>0</v>
      </c>
      <c r="U13">
        <v>1</v>
      </c>
      <c r="V13">
        <v>0</v>
      </c>
      <c r="W13">
        <v>1</v>
      </c>
    </row>
    <row r="14" spans="1:23" x14ac:dyDescent="0.3">
      <c r="H14">
        <v>12</v>
      </c>
      <c r="I14">
        <v>30000</v>
      </c>
      <c r="J14">
        <v>300</v>
      </c>
      <c r="K14">
        <f t="shared" si="0"/>
        <v>100</v>
      </c>
      <c r="L14">
        <v>10</v>
      </c>
      <c r="S14">
        <v>10</v>
      </c>
      <c r="T14">
        <v>0</v>
      </c>
      <c r="U14">
        <v>1</v>
      </c>
      <c r="V14">
        <v>1</v>
      </c>
      <c r="W14">
        <v>0</v>
      </c>
    </row>
    <row r="15" spans="1:23" x14ac:dyDescent="0.3">
      <c r="H15">
        <v>13</v>
      </c>
      <c r="I15">
        <v>30000</v>
      </c>
      <c r="J15">
        <v>100</v>
      </c>
      <c r="K15">
        <f t="shared" si="0"/>
        <v>300</v>
      </c>
      <c r="L15">
        <v>10</v>
      </c>
    </row>
    <row r="16" spans="1:23" x14ac:dyDescent="0.3">
      <c r="H16">
        <v>14</v>
      </c>
      <c r="I16">
        <v>50000</v>
      </c>
      <c r="J16">
        <v>300</v>
      </c>
      <c r="K16">
        <f t="shared" si="0"/>
        <v>166.66666666666666</v>
      </c>
      <c r="L16">
        <v>7</v>
      </c>
      <c r="T16">
        <v>0</v>
      </c>
      <c r="U16">
        <v>167</v>
      </c>
      <c r="V16">
        <v>0</v>
      </c>
      <c r="W16">
        <v>167</v>
      </c>
    </row>
    <row r="17" spans="3:23" x14ac:dyDescent="0.3">
      <c r="H17">
        <v>15</v>
      </c>
      <c r="I17">
        <v>30000</v>
      </c>
      <c r="J17">
        <v>300</v>
      </c>
      <c r="K17">
        <f t="shared" si="0"/>
        <v>100</v>
      </c>
      <c r="L17">
        <v>8</v>
      </c>
      <c r="N17">
        <v>0</v>
      </c>
      <c r="O17">
        <v>1656</v>
      </c>
      <c r="P17">
        <v>0</v>
      </c>
      <c r="Q17">
        <v>1656</v>
      </c>
      <c r="T17">
        <v>200</v>
      </c>
      <c r="U17">
        <v>0</v>
      </c>
      <c r="V17">
        <v>0</v>
      </c>
      <c r="W17">
        <v>200</v>
      </c>
    </row>
    <row r="18" spans="3:23" x14ac:dyDescent="0.3">
      <c r="H18">
        <v>16</v>
      </c>
      <c r="I18">
        <v>20000</v>
      </c>
      <c r="J18">
        <v>200</v>
      </c>
      <c r="K18">
        <f t="shared" si="0"/>
        <v>100</v>
      </c>
      <c r="L18">
        <v>8</v>
      </c>
      <c r="N18">
        <v>1776</v>
      </c>
      <c r="O18">
        <v>0</v>
      </c>
      <c r="P18">
        <v>0</v>
      </c>
      <c r="Q18">
        <v>1776</v>
      </c>
      <c r="T18">
        <v>0</v>
      </c>
      <c r="U18">
        <v>247</v>
      </c>
      <c r="V18">
        <v>247</v>
      </c>
      <c r="W18">
        <v>0</v>
      </c>
    </row>
    <row r="19" spans="3:23" x14ac:dyDescent="0.3">
      <c r="C19" s="31">
        <v>1</v>
      </c>
      <c r="D19" s="31">
        <v>517</v>
      </c>
      <c r="E19">
        <v>321</v>
      </c>
      <c r="H19">
        <v>17</v>
      </c>
      <c r="I19">
        <v>10000</v>
      </c>
      <c r="J19">
        <v>200</v>
      </c>
      <c r="K19">
        <f t="shared" si="0"/>
        <v>50</v>
      </c>
      <c r="L19">
        <v>2</v>
      </c>
      <c r="N19">
        <v>0</v>
      </c>
      <c r="O19">
        <v>1288</v>
      </c>
      <c r="P19">
        <v>1288</v>
      </c>
      <c r="Q19">
        <v>0</v>
      </c>
      <c r="T19">
        <v>227</v>
      </c>
      <c r="U19">
        <v>0</v>
      </c>
      <c r="V19">
        <v>227</v>
      </c>
      <c r="W19">
        <v>0</v>
      </c>
    </row>
    <row r="20" spans="3:23" x14ac:dyDescent="0.3">
      <c r="C20" s="31">
        <v>2</v>
      </c>
      <c r="D20" s="31">
        <v>554</v>
      </c>
      <c r="E20" s="31">
        <v>343</v>
      </c>
      <c r="H20">
        <v>18</v>
      </c>
      <c r="I20">
        <v>50000</v>
      </c>
      <c r="J20">
        <v>100</v>
      </c>
      <c r="K20">
        <f t="shared" si="0"/>
        <v>500</v>
      </c>
      <c r="L20">
        <v>5</v>
      </c>
      <c r="N20">
        <v>1720</v>
      </c>
      <c r="O20">
        <v>0</v>
      </c>
      <c r="P20">
        <v>1720</v>
      </c>
      <c r="Q20">
        <v>0</v>
      </c>
      <c r="T20">
        <v>360</v>
      </c>
      <c r="U20">
        <v>0</v>
      </c>
      <c r="V20">
        <v>360</v>
      </c>
      <c r="W20">
        <v>0</v>
      </c>
    </row>
    <row r="21" spans="3:23" x14ac:dyDescent="0.3">
      <c r="C21" s="31">
        <v>3</v>
      </c>
      <c r="D21" s="31">
        <v>402</v>
      </c>
      <c r="E21" s="31">
        <v>249</v>
      </c>
      <c r="H21">
        <v>19</v>
      </c>
      <c r="I21">
        <v>20000</v>
      </c>
      <c r="J21">
        <v>100</v>
      </c>
      <c r="K21">
        <f t="shared" si="0"/>
        <v>200</v>
      </c>
      <c r="L21">
        <v>7</v>
      </c>
      <c r="N21">
        <v>1832</v>
      </c>
      <c r="O21">
        <v>0</v>
      </c>
      <c r="P21">
        <v>1832</v>
      </c>
      <c r="Q21">
        <v>0</v>
      </c>
      <c r="T21">
        <v>140</v>
      </c>
      <c r="U21">
        <v>140</v>
      </c>
      <c r="V21">
        <v>0</v>
      </c>
      <c r="W21">
        <v>0</v>
      </c>
    </row>
    <row r="22" spans="3:23" x14ac:dyDescent="0.3">
      <c r="C22" s="31">
        <v>4</v>
      </c>
      <c r="D22" s="31">
        <v>538</v>
      </c>
      <c r="E22" s="31">
        <v>334</v>
      </c>
      <c r="H22">
        <v>20</v>
      </c>
      <c r="I22">
        <v>50000</v>
      </c>
      <c r="J22">
        <v>200</v>
      </c>
      <c r="K22">
        <f t="shared" si="0"/>
        <v>250</v>
      </c>
      <c r="L22">
        <v>2</v>
      </c>
      <c r="N22">
        <v>1920</v>
      </c>
      <c r="O22">
        <v>1920</v>
      </c>
      <c r="P22">
        <v>0</v>
      </c>
      <c r="Q22">
        <v>0</v>
      </c>
      <c r="T22">
        <v>187</v>
      </c>
      <c r="U22">
        <v>0</v>
      </c>
      <c r="V22">
        <v>0</v>
      </c>
      <c r="W22">
        <v>187</v>
      </c>
    </row>
    <row r="23" spans="3:23" x14ac:dyDescent="0.3">
      <c r="C23" s="31">
        <v>5</v>
      </c>
      <c r="D23" s="31">
        <v>571</v>
      </c>
      <c r="E23" s="31">
        <v>354</v>
      </c>
      <c r="H23">
        <v>21</v>
      </c>
      <c r="I23">
        <v>40000</v>
      </c>
      <c r="J23">
        <v>200</v>
      </c>
      <c r="K23">
        <f t="shared" si="0"/>
        <v>200</v>
      </c>
      <c r="L23">
        <v>1</v>
      </c>
      <c r="N23">
        <v>2024</v>
      </c>
      <c r="O23">
        <v>0</v>
      </c>
      <c r="P23">
        <v>0</v>
      </c>
      <c r="Q23">
        <v>2024</v>
      </c>
      <c r="T23">
        <v>0</v>
      </c>
      <c r="U23">
        <v>0</v>
      </c>
      <c r="V23">
        <v>133</v>
      </c>
      <c r="W23">
        <v>133</v>
      </c>
    </row>
    <row r="24" spans="3:23" x14ac:dyDescent="0.3">
      <c r="C24" s="31">
        <v>6</v>
      </c>
      <c r="D24" s="31">
        <v>600</v>
      </c>
      <c r="E24" s="31">
        <v>372</v>
      </c>
      <c r="H24">
        <v>22</v>
      </c>
      <c r="I24">
        <v>20000</v>
      </c>
      <c r="J24">
        <v>200</v>
      </c>
      <c r="K24">
        <f t="shared" si="0"/>
        <v>100</v>
      </c>
      <c r="L24">
        <v>7</v>
      </c>
      <c r="N24">
        <v>0</v>
      </c>
      <c r="O24">
        <v>0</v>
      </c>
      <c r="P24">
        <v>1360</v>
      </c>
      <c r="Q24">
        <v>1360</v>
      </c>
      <c r="T24">
        <v>0</v>
      </c>
      <c r="U24">
        <v>260</v>
      </c>
      <c r="V24">
        <v>0</v>
      </c>
      <c r="W24">
        <v>260</v>
      </c>
    </row>
    <row r="25" spans="3:23" x14ac:dyDescent="0.3">
      <c r="C25" s="31">
        <v>7</v>
      </c>
      <c r="D25" s="31">
        <v>631</v>
      </c>
      <c r="E25" s="31">
        <v>391</v>
      </c>
      <c r="H25">
        <v>23</v>
      </c>
      <c r="I25">
        <v>30000</v>
      </c>
      <c r="J25">
        <v>300</v>
      </c>
      <c r="K25">
        <f t="shared" si="0"/>
        <v>100</v>
      </c>
      <c r="L25">
        <v>4</v>
      </c>
      <c r="N25">
        <v>0</v>
      </c>
      <c r="O25">
        <v>2144</v>
      </c>
      <c r="P25">
        <v>0</v>
      </c>
      <c r="Q25">
        <v>2144</v>
      </c>
      <c r="T25">
        <v>0</v>
      </c>
      <c r="U25">
        <v>260</v>
      </c>
      <c r="V25">
        <v>260</v>
      </c>
      <c r="W25">
        <v>0</v>
      </c>
    </row>
    <row r="26" spans="3:23" x14ac:dyDescent="0.3">
      <c r="C26" s="31">
        <v>8</v>
      </c>
      <c r="D26" s="31">
        <v>425</v>
      </c>
      <c r="E26" s="31">
        <v>264</v>
      </c>
      <c r="H26">
        <v>24</v>
      </c>
      <c r="I26">
        <v>30000</v>
      </c>
      <c r="J26">
        <v>200</v>
      </c>
      <c r="K26">
        <f t="shared" si="0"/>
        <v>150</v>
      </c>
      <c r="L26">
        <v>1</v>
      </c>
      <c r="N26">
        <v>0</v>
      </c>
      <c r="O26">
        <v>1712</v>
      </c>
      <c r="P26">
        <v>1712</v>
      </c>
      <c r="Q26">
        <v>0</v>
      </c>
    </row>
    <row r="27" spans="3:23" x14ac:dyDescent="0.3">
      <c r="C27" s="31">
        <v>9</v>
      </c>
      <c r="D27" s="31">
        <v>669</v>
      </c>
      <c r="E27" s="31">
        <v>415</v>
      </c>
      <c r="H27">
        <v>25</v>
      </c>
      <c r="I27">
        <v>50000</v>
      </c>
      <c r="J27">
        <v>200</v>
      </c>
      <c r="K27">
        <f t="shared" si="0"/>
        <v>250</v>
      </c>
      <c r="L27">
        <v>6</v>
      </c>
      <c r="T27" s="31"/>
      <c r="U27" s="31"/>
      <c r="V27" s="31"/>
      <c r="W27" s="31"/>
    </row>
    <row r="28" spans="3:23" x14ac:dyDescent="0.3">
      <c r="C28" s="31">
        <v>10</v>
      </c>
      <c r="D28" s="31">
        <v>533</v>
      </c>
      <c r="E28" s="31">
        <v>330</v>
      </c>
      <c r="H28">
        <v>26</v>
      </c>
      <c r="I28">
        <v>50000</v>
      </c>
      <c r="J28">
        <v>200</v>
      </c>
      <c r="K28">
        <f t="shared" si="0"/>
        <v>250</v>
      </c>
      <c r="L28">
        <v>3</v>
      </c>
      <c r="S28" t="s">
        <v>46</v>
      </c>
      <c r="T28" s="31">
        <v>0</v>
      </c>
      <c r="U28" s="31">
        <v>249.319952882168</v>
      </c>
      <c r="V28" s="31">
        <v>0</v>
      </c>
      <c r="W28" s="31">
        <v>288.22646951488446</v>
      </c>
    </row>
    <row r="29" spans="3:23" x14ac:dyDescent="0.3">
      <c r="H29">
        <v>27</v>
      </c>
      <c r="I29">
        <v>30000</v>
      </c>
      <c r="J29">
        <v>100</v>
      </c>
      <c r="K29">
        <f t="shared" si="0"/>
        <v>300</v>
      </c>
      <c r="L29">
        <v>4</v>
      </c>
      <c r="T29" s="31">
        <v>235.98680505347269</v>
      </c>
      <c r="U29" s="31">
        <v>0</v>
      </c>
      <c r="V29" s="31">
        <v>0</v>
      </c>
      <c r="W29" s="31">
        <v>292.02733813557933</v>
      </c>
    </row>
    <row r="30" spans="3:23" x14ac:dyDescent="0.3">
      <c r="H30">
        <v>28</v>
      </c>
      <c r="I30">
        <v>20000</v>
      </c>
      <c r="J30">
        <v>100</v>
      </c>
      <c r="K30">
        <f t="shared" si="0"/>
        <v>200</v>
      </c>
      <c r="L30">
        <v>3</v>
      </c>
      <c r="T30" s="31">
        <v>0</v>
      </c>
      <c r="U30" s="31">
        <v>378.6763463485504</v>
      </c>
      <c r="V30" s="31">
        <v>183.2736360724833</v>
      </c>
      <c r="W30" s="31">
        <v>0</v>
      </c>
    </row>
    <row r="31" spans="3:23" x14ac:dyDescent="0.3">
      <c r="H31">
        <v>29</v>
      </c>
      <c r="I31">
        <v>20000</v>
      </c>
      <c r="J31">
        <v>300</v>
      </c>
      <c r="K31">
        <f t="shared" si="0"/>
        <v>66.666666666666671</v>
      </c>
      <c r="L31">
        <v>6</v>
      </c>
      <c r="T31" s="31">
        <v>190.34072077109295</v>
      </c>
      <c r="U31" s="31">
        <v>0</v>
      </c>
      <c r="V31" s="31">
        <v>361.01609038857805</v>
      </c>
      <c r="W31" s="31">
        <v>0</v>
      </c>
    </row>
    <row r="32" spans="3:23" x14ac:dyDescent="0.3">
      <c r="H32">
        <v>30</v>
      </c>
      <c r="I32">
        <v>10000</v>
      </c>
      <c r="J32">
        <v>300</v>
      </c>
      <c r="K32">
        <f t="shared" si="0"/>
        <v>33.333333333333336</v>
      </c>
      <c r="L32">
        <v>6</v>
      </c>
      <c r="T32" s="31">
        <v>191.60325982436322</v>
      </c>
      <c r="U32" s="31">
        <v>0</v>
      </c>
      <c r="V32" s="31">
        <v>300.47377576249556</v>
      </c>
      <c r="W32" s="31">
        <v>0</v>
      </c>
    </row>
    <row r="33" spans="20:23" x14ac:dyDescent="0.3">
      <c r="T33" s="31">
        <v>262.11474994625087</v>
      </c>
      <c r="U33" s="31">
        <v>347.61166700608419</v>
      </c>
      <c r="V33" s="31">
        <v>0</v>
      </c>
      <c r="W33" s="31">
        <v>0</v>
      </c>
    </row>
    <row r="34" spans="20:23" x14ac:dyDescent="0.3">
      <c r="T34" s="31">
        <v>301.41947719174306</v>
      </c>
      <c r="U34" s="31">
        <v>0</v>
      </c>
      <c r="V34" s="31">
        <v>0</v>
      </c>
      <c r="W34" s="31">
        <v>379.93104179777447</v>
      </c>
    </row>
    <row r="35" spans="20:23" x14ac:dyDescent="0.3">
      <c r="T35" s="31">
        <v>0</v>
      </c>
      <c r="U35" s="31">
        <v>0</v>
      </c>
      <c r="V35" s="31">
        <v>183.25622557138351</v>
      </c>
      <c r="W35" s="31">
        <v>302.73028781318362</v>
      </c>
    </row>
    <row r="36" spans="20:23" x14ac:dyDescent="0.3">
      <c r="T36" s="31">
        <v>0</v>
      </c>
      <c r="U36" s="31">
        <v>325.93919741346161</v>
      </c>
      <c r="V36" s="31">
        <v>0</v>
      </c>
      <c r="W36" s="31">
        <v>275.4002523201396</v>
      </c>
    </row>
    <row r="37" spans="20:23" x14ac:dyDescent="0.3">
      <c r="T37" s="31">
        <v>0</v>
      </c>
      <c r="U37" s="31">
        <v>213.09702004243073</v>
      </c>
      <c r="V37" s="31">
        <v>316.48092631507967</v>
      </c>
      <c r="W37" s="31">
        <v>0</v>
      </c>
    </row>
  </sheetData>
  <sortState xmlns:xlrd2="http://schemas.microsoft.com/office/spreadsheetml/2017/richdata2" ref="C3:E33">
    <sortCondition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4040-A854-4D35-9C3D-A82178631878}">
  <dimension ref="A1:AE32"/>
  <sheetViews>
    <sheetView workbookViewId="0">
      <selection activeCell="P2" sqref="P2"/>
    </sheetView>
  </sheetViews>
  <sheetFormatPr defaultRowHeight="16.5" x14ac:dyDescent="0.3"/>
  <cols>
    <col min="5" max="5" width="9" style="30"/>
    <col min="14" max="14" width="9.5" bestFit="1" customWidth="1"/>
  </cols>
  <sheetData>
    <row r="1" spans="1:31" x14ac:dyDescent="0.3">
      <c r="A1" t="s">
        <v>3</v>
      </c>
      <c r="B1" t="s">
        <v>8</v>
      </c>
      <c r="C1" t="s">
        <v>9</v>
      </c>
      <c r="D1" t="s">
        <v>10</v>
      </c>
      <c r="E1" s="30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O1" t="s">
        <v>22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31" x14ac:dyDescent="0.3">
      <c r="A2">
        <v>1</v>
      </c>
      <c r="B2" s="31">
        <v>15000</v>
      </c>
      <c r="C2" s="31">
        <v>30000</v>
      </c>
      <c r="D2" s="31">
        <v>30000</v>
      </c>
      <c r="E2" s="30">
        <v>15000</v>
      </c>
      <c r="F2" s="31">
        <v>15000</v>
      </c>
      <c r="G2" s="31">
        <v>15000</v>
      </c>
      <c r="H2" s="31">
        <v>30000</v>
      </c>
      <c r="I2" s="31">
        <v>30000</v>
      </c>
      <c r="J2" s="31">
        <v>15000</v>
      </c>
      <c r="K2" s="31">
        <v>30000</v>
      </c>
      <c r="L2" s="31">
        <v>15000</v>
      </c>
      <c r="M2" s="31">
        <v>45000</v>
      </c>
      <c r="N2">
        <f>SUM(B2:M2)</f>
        <v>285000</v>
      </c>
      <c r="O2">
        <v>1</v>
      </c>
      <c r="P2">
        <v>575</v>
      </c>
      <c r="Q2">
        <v>400</v>
      </c>
      <c r="R2">
        <v>475</v>
      </c>
      <c r="S2">
        <v>350</v>
      </c>
      <c r="T2">
        <v>425</v>
      </c>
      <c r="U2">
        <v>425</v>
      </c>
      <c r="V2">
        <v>550</v>
      </c>
      <c r="W2">
        <v>625</v>
      </c>
      <c r="X2">
        <v>575</v>
      </c>
      <c r="Y2">
        <v>400</v>
      </c>
      <c r="Z2">
        <v>725</v>
      </c>
      <c r="AA2">
        <v>675</v>
      </c>
      <c r="AC2">
        <f>ROUND(AVERAGE(P2:AA2),0)</f>
        <v>517</v>
      </c>
      <c r="AE2">
        <f>ROUND(AC2/2,0)</f>
        <v>259</v>
      </c>
    </row>
    <row r="3" spans="1:31" x14ac:dyDescent="0.3">
      <c r="A3">
        <v>2</v>
      </c>
      <c r="B3" s="31">
        <v>15000</v>
      </c>
      <c r="C3" s="31">
        <v>30000</v>
      </c>
      <c r="D3" s="31">
        <v>45000</v>
      </c>
      <c r="E3" s="30">
        <v>30000</v>
      </c>
      <c r="F3" s="31">
        <v>45000</v>
      </c>
      <c r="G3" s="31">
        <v>45000</v>
      </c>
      <c r="H3" s="31">
        <v>30000</v>
      </c>
      <c r="I3" s="31">
        <v>45000</v>
      </c>
      <c r="J3" s="31">
        <v>15000</v>
      </c>
      <c r="K3" s="31">
        <v>30000</v>
      </c>
      <c r="L3" s="31">
        <v>45000</v>
      </c>
      <c r="M3" s="31">
        <v>15000</v>
      </c>
      <c r="O3">
        <v>2</v>
      </c>
      <c r="P3">
        <v>475</v>
      </c>
      <c r="Q3">
        <v>425</v>
      </c>
      <c r="R3">
        <v>575</v>
      </c>
      <c r="S3">
        <v>575</v>
      </c>
      <c r="T3">
        <v>475</v>
      </c>
      <c r="U3">
        <v>375</v>
      </c>
      <c r="V3">
        <v>625</v>
      </c>
      <c r="W3">
        <v>775</v>
      </c>
      <c r="X3">
        <v>625</v>
      </c>
      <c r="Y3">
        <v>400</v>
      </c>
      <c r="Z3">
        <v>650</v>
      </c>
      <c r="AA3">
        <v>675</v>
      </c>
      <c r="AC3">
        <f t="shared" ref="AC3:AC11" si="0">ROUND(AVERAGE(P3:AA3),0)</f>
        <v>554</v>
      </c>
      <c r="AE3">
        <f t="shared" ref="AE3:AE11" si="1">ROUND(AC3/2,0)</f>
        <v>277</v>
      </c>
    </row>
    <row r="4" spans="1:31" x14ac:dyDescent="0.3">
      <c r="A4">
        <v>3</v>
      </c>
      <c r="B4" s="31">
        <v>45000</v>
      </c>
      <c r="C4" s="31">
        <v>15000</v>
      </c>
      <c r="D4" s="31">
        <v>15000</v>
      </c>
      <c r="E4" s="30">
        <v>15000</v>
      </c>
      <c r="F4" s="31">
        <v>15000</v>
      </c>
      <c r="G4" s="31">
        <v>15000</v>
      </c>
      <c r="H4" s="31">
        <v>30000</v>
      </c>
      <c r="I4" s="31">
        <v>30000</v>
      </c>
      <c r="J4" s="31">
        <v>45000</v>
      </c>
      <c r="K4" s="31">
        <v>15000</v>
      </c>
      <c r="L4" s="31">
        <v>45000</v>
      </c>
      <c r="M4" s="31">
        <v>45000</v>
      </c>
      <c r="O4">
        <v>3</v>
      </c>
      <c r="P4">
        <v>475</v>
      </c>
      <c r="Q4">
        <v>450</v>
      </c>
      <c r="R4">
        <v>425</v>
      </c>
      <c r="S4">
        <v>450</v>
      </c>
      <c r="T4">
        <v>400</v>
      </c>
      <c r="U4">
        <v>275</v>
      </c>
      <c r="V4">
        <v>375</v>
      </c>
      <c r="W4">
        <v>275</v>
      </c>
      <c r="X4">
        <v>300</v>
      </c>
      <c r="Y4">
        <v>525</v>
      </c>
      <c r="Z4">
        <v>275</v>
      </c>
      <c r="AA4">
        <v>600</v>
      </c>
      <c r="AC4">
        <f t="shared" si="0"/>
        <v>402</v>
      </c>
      <c r="AE4">
        <f t="shared" si="1"/>
        <v>201</v>
      </c>
    </row>
    <row r="5" spans="1:31" x14ac:dyDescent="0.3">
      <c r="A5">
        <v>4</v>
      </c>
      <c r="B5" s="31">
        <v>15000</v>
      </c>
      <c r="C5" s="31">
        <v>45000</v>
      </c>
      <c r="D5" s="31">
        <v>15000</v>
      </c>
      <c r="E5" s="30">
        <v>15000</v>
      </c>
      <c r="F5" s="31">
        <v>15000</v>
      </c>
      <c r="G5" s="31">
        <v>15000</v>
      </c>
      <c r="H5" s="31">
        <v>45000</v>
      </c>
      <c r="I5" s="31">
        <v>45000</v>
      </c>
      <c r="J5" s="31">
        <v>15000</v>
      </c>
      <c r="K5" s="31">
        <v>30000</v>
      </c>
      <c r="L5" s="31">
        <v>30000</v>
      </c>
      <c r="M5" s="31">
        <v>15000</v>
      </c>
      <c r="O5">
        <v>4</v>
      </c>
      <c r="P5">
        <v>750</v>
      </c>
      <c r="Q5">
        <v>400</v>
      </c>
      <c r="R5">
        <v>450</v>
      </c>
      <c r="S5">
        <v>750</v>
      </c>
      <c r="T5">
        <v>550</v>
      </c>
      <c r="U5">
        <v>550</v>
      </c>
      <c r="V5">
        <v>600</v>
      </c>
      <c r="W5">
        <v>300</v>
      </c>
      <c r="X5">
        <v>700</v>
      </c>
      <c r="Y5">
        <v>400</v>
      </c>
      <c r="Z5">
        <v>300</v>
      </c>
      <c r="AA5">
        <v>700</v>
      </c>
      <c r="AC5">
        <f t="shared" si="0"/>
        <v>538</v>
      </c>
      <c r="AE5">
        <f t="shared" si="1"/>
        <v>269</v>
      </c>
    </row>
    <row r="6" spans="1:31" x14ac:dyDescent="0.3">
      <c r="A6">
        <v>5</v>
      </c>
      <c r="B6" s="31">
        <v>30000</v>
      </c>
      <c r="C6" s="31">
        <v>15000</v>
      </c>
      <c r="D6" s="31">
        <v>45000</v>
      </c>
      <c r="E6" s="30">
        <v>45000</v>
      </c>
      <c r="F6" s="31">
        <v>30000</v>
      </c>
      <c r="G6" s="31">
        <v>15000</v>
      </c>
      <c r="H6" s="31">
        <v>30000</v>
      </c>
      <c r="I6" s="31">
        <v>45000</v>
      </c>
      <c r="J6" s="31">
        <v>45000</v>
      </c>
      <c r="K6" s="31">
        <v>15000</v>
      </c>
      <c r="L6" s="31">
        <v>45000</v>
      </c>
      <c r="M6" s="31">
        <v>45000</v>
      </c>
      <c r="O6">
        <v>5</v>
      </c>
      <c r="P6">
        <v>500</v>
      </c>
      <c r="Q6">
        <v>600</v>
      </c>
      <c r="R6">
        <v>700</v>
      </c>
      <c r="S6">
        <v>600</v>
      </c>
      <c r="T6">
        <v>600</v>
      </c>
      <c r="U6">
        <v>550</v>
      </c>
      <c r="V6">
        <v>350</v>
      </c>
      <c r="W6">
        <v>700</v>
      </c>
      <c r="X6">
        <v>750</v>
      </c>
      <c r="Y6">
        <v>550</v>
      </c>
      <c r="Z6">
        <v>550</v>
      </c>
      <c r="AA6">
        <v>400</v>
      </c>
      <c r="AC6">
        <f t="shared" si="0"/>
        <v>571</v>
      </c>
      <c r="AE6">
        <f t="shared" si="1"/>
        <v>286</v>
      </c>
    </row>
    <row r="7" spans="1:31" x14ac:dyDescent="0.3">
      <c r="A7">
        <v>6</v>
      </c>
      <c r="B7" s="31">
        <v>30000</v>
      </c>
      <c r="C7" s="31">
        <v>15000</v>
      </c>
      <c r="D7" s="31">
        <v>15000</v>
      </c>
      <c r="E7" s="30">
        <v>15000</v>
      </c>
      <c r="F7" s="31">
        <v>30000</v>
      </c>
      <c r="G7" s="31">
        <v>45000</v>
      </c>
      <c r="H7" s="31">
        <v>30000</v>
      </c>
      <c r="I7" s="31">
        <v>30000</v>
      </c>
      <c r="J7" s="31">
        <v>30000</v>
      </c>
      <c r="K7" s="31">
        <v>30000</v>
      </c>
      <c r="L7" s="31">
        <v>15000</v>
      </c>
      <c r="M7" s="31">
        <v>45000</v>
      </c>
      <c r="O7">
        <v>6</v>
      </c>
      <c r="P7">
        <v>375</v>
      </c>
      <c r="Q7">
        <v>375</v>
      </c>
      <c r="R7">
        <v>600</v>
      </c>
      <c r="S7">
        <v>750</v>
      </c>
      <c r="T7">
        <v>750</v>
      </c>
      <c r="U7">
        <v>750</v>
      </c>
      <c r="V7">
        <v>450</v>
      </c>
      <c r="W7">
        <v>525</v>
      </c>
      <c r="X7">
        <v>675</v>
      </c>
      <c r="Y7">
        <v>600</v>
      </c>
      <c r="Z7">
        <v>750</v>
      </c>
      <c r="AA7">
        <v>600</v>
      </c>
      <c r="AC7">
        <f t="shared" si="0"/>
        <v>600</v>
      </c>
      <c r="AE7">
        <f t="shared" si="1"/>
        <v>300</v>
      </c>
    </row>
    <row r="8" spans="1:31" x14ac:dyDescent="0.3">
      <c r="A8">
        <v>7</v>
      </c>
      <c r="B8" s="31">
        <v>45000</v>
      </c>
      <c r="C8" s="31">
        <v>45000</v>
      </c>
      <c r="D8" s="31">
        <v>30000</v>
      </c>
      <c r="E8" s="30">
        <v>45000</v>
      </c>
      <c r="F8" s="31">
        <v>30000</v>
      </c>
      <c r="G8" s="31">
        <v>30000</v>
      </c>
      <c r="H8" s="31">
        <v>15000</v>
      </c>
      <c r="I8" s="31">
        <v>15000</v>
      </c>
      <c r="J8" s="31">
        <v>15000</v>
      </c>
      <c r="K8" s="31">
        <v>30000</v>
      </c>
      <c r="L8" s="31">
        <v>15000</v>
      </c>
      <c r="M8" s="31">
        <v>45000</v>
      </c>
      <c r="O8">
        <v>7</v>
      </c>
      <c r="P8">
        <v>525</v>
      </c>
      <c r="Q8">
        <v>675</v>
      </c>
      <c r="R8">
        <v>600</v>
      </c>
      <c r="S8">
        <v>900</v>
      </c>
      <c r="T8">
        <v>525</v>
      </c>
      <c r="U8">
        <v>750</v>
      </c>
      <c r="V8">
        <v>525</v>
      </c>
      <c r="W8">
        <v>600</v>
      </c>
      <c r="X8">
        <v>525</v>
      </c>
      <c r="Y8">
        <v>750</v>
      </c>
      <c r="Z8">
        <v>600</v>
      </c>
      <c r="AA8">
        <v>600</v>
      </c>
      <c r="AC8">
        <f t="shared" si="0"/>
        <v>631</v>
      </c>
      <c r="AE8">
        <f t="shared" si="1"/>
        <v>316</v>
      </c>
    </row>
    <row r="9" spans="1:31" x14ac:dyDescent="0.3">
      <c r="A9">
        <v>8</v>
      </c>
      <c r="B9" s="31">
        <v>30000</v>
      </c>
      <c r="C9" s="31">
        <v>45000</v>
      </c>
      <c r="D9" s="31">
        <v>15000</v>
      </c>
      <c r="E9" s="30">
        <v>45000</v>
      </c>
      <c r="F9" s="31">
        <v>30000</v>
      </c>
      <c r="G9" s="31">
        <v>15000</v>
      </c>
      <c r="H9" s="31">
        <v>45000</v>
      </c>
      <c r="I9" s="31">
        <v>15000</v>
      </c>
      <c r="J9" s="31">
        <v>45000</v>
      </c>
      <c r="K9" s="31">
        <v>45000</v>
      </c>
      <c r="L9" s="31">
        <v>15000</v>
      </c>
      <c r="M9" s="31">
        <v>45000</v>
      </c>
      <c r="O9">
        <v>8</v>
      </c>
      <c r="P9">
        <v>300</v>
      </c>
      <c r="Q9">
        <v>450</v>
      </c>
      <c r="R9">
        <v>475</v>
      </c>
      <c r="S9">
        <v>525</v>
      </c>
      <c r="T9">
        <v>525</v>
      </c>
      <c r="U9">
        <v>400</v>
      </c>
      <c r="V9">
        <v>525</v>
      </c>
      <c r="W9">
        <v>450</v>
      </c>
      <c r="X9">
        <v>500</v>
      </c>
      <c r="Y9">
        <v>325</v>
      </c>
      <c r="Z9">
        <v>250</v>
      </c>
      <c r="AA9">
        <v>375</v>
      </c>
      <c r="AC9">
        <f t="shared" si="0"/>
        <v>425</v>
      </c>
      <c r="AE9">
        <f t="shared" si="1"/>
        <v>213</v>
      </c>
    </row>
    <row r="10" spans="1:31" x14ac:dyDescent="0.3">
      <c r="A10">
        <v>9</v>
      </c>
      <c r="B10" s="31">
        <v>30000</v>
      </c>
      <c r="C10" s="31">
        <v>15000</v>
      </c>
      <c r="D10" s="31">
        <v>45000</v>
      </c>
      <c r="E10" s="30">
        <v>15000</v>
      </c>
      <c r="F10" s="31">
        <v>30000</v>
      </c>
      <c r="G10" s="31">
        <v>15000</v>
      </c>
      <c r="H10" s="31">
        <v>30000</v>
      </c>
      <c r="I10" s="31">
        <v>30000</v>
      </c>
      <c r="J10" s="31">
        <v>15000</v>
      </c>
      <c r="K10" s="31">
        <v>45000</v>
      </c>
      <c r="L10" s="31">
        <v>30000</v>
      </c>
      <c r="M10" s="31">
        <v>45000</v>
      </c>
      <c r="O10">
        <v>9</v>
      </c>
      <c r="P10">
        <v>600</v>
      </c>
      <c r="Q10">
        <v>675</v>
      </c>
      <c r="R10">
        <v>675</v>
      </c>
      <c r="S10">
        <v>675</v>
      </c>
      <c r="T10">
        <v>600</v>
      </c>
      <c r="U10">
        <v>525</v>
      </c>
      <c r="V10">
        <v>675</v>
      </c>
      <c r="W10">
        <v>600</v>
      </c>
      <c r="X10">
        <v>600</v>
      </c>
      <c r="Y10">
        <v>750</v>
      </c>
      <c r="Z10">
        <v>750</v>
      </c>
      <c r="AA10">
        <v>900</v>
      </c>
      <c r="AC10">
        <f t="shared" si="0"/>
        <v>669</v>
      </c>
      <c r="AE10">
        <f t="shared" si="1"/>
        <v>335</v>
      </c>
    </row>
    <row r="11" spans="1:31" x14ac:dyDescent="0.3">
      <c r="A11">
        <v>10</v>
      </c>
      <c r="B11" s="31">
        <v>45000</v>
      </c>
      <c r="C11" s="31">
        <v>15000</v>
      </c>
      <c r="D11" s="31">
        <v>30000</v>
      </c>
      <c r="E11" s="30">
        <v>45000</v>
      </c>
      <c r="F11" s="31">
        <v>30000</v>
      </c>
      <c r="G11" s="31">
        <v>45000</v>
      </c>
      <c r="H11" s="31">
        <v>45000</v>
      </c>
      <c r="I11" s="31">
        <v>15000</v>
      </c>
      <c r="J11" s="31">
        <v>45000</v>
      </c>
      <c r="K11" s="31">
        <v>15000</v>
      </c>
      <c r="L11" s="31">
        <v>15000</v>
      </c>
      <c r="M11" s="31">
        <v>45000</v>
      </c>
      <c r="O11">
        <v>10</v>
      </c>
      <c r="P11">
        <v>500</v>
      </c>
      <c r="Q11">
        <v>650</v>
      </c>
      <c r="R11">
        <v>250</v>
      </c>
      <c r="S11">
        <v>600</v>
      </c>
      <c r="T11">
        <v>350</v>
      </c>
      <c r="U11">
        <v>450</v>
      </c>
      <c r="V11">
        <v>300</v>
      </c>
      <c r="W11">
        <v>750</v>
      </c>
      <c r="X11">
        <v>600</v>
      </c>
      <c r="Y11">
        <v>700</v>
      </c>
      <c r="Z11">
        <v>750</v>
      </c>
      <c r="AA11">
        <v>500</v>
      </c>
      <c r="AC11">
        <f t="shared" si="0"/>
        <v>533</v>
      </c>
      <c r="AE11">
        <f t="shared" si="1"/>
        <v>267</v>
      </c>
    </row>
    <row r="12" spans="1:31" x14ac:dyDescent="0.3">
      <c r="A12">
        <v>11</v>
      </c>
      <c r="B12" s="31">
        <v>45000</v>
      </c>
      <c r="C12" s="31">
        <v>30000</v>
      </c>
      <c r="D12" s="31">
        <v>30000</v>
      </c>
      <c r="E12" s="30">
        <v>45000</v>
      </c>
      <c r="F12" s="31">
        <v>45000</v>
      </c>
      <c r="G12" s="31">
        <v>15000</v>
      </c>
      <c r="H12" s="31">
        <v>15000</v>
      </c>
      <c r="I12" s="31">
        <v>15000</v>
      </c>
      <c r="J12" s="31">
        <v>45000</v>
      </c>
      <c r="K12" s="31">
        <v>45000</v>
      </c>
      <c r="L12" s="31">
        <v>15000</v>
      </c>
      <c r="M12" s="31">
        <v>45000</v>
      </c>
      <c r="O12" t="s">
        <v>25</v>
      </c>
      <c r="P12">
        <f>SUM(P2:P11)</f>
        <v>5075</v>
      </c>
      <c r="Q12">
        <f t="shared" ref="Q12:AA12" si="2">SUM(Q2:Q11)</f>
        <v>5100</v>
      </c>
      <c r="R12">
        <f t="shared" si="2"/>
        <v>5225</v>
      </c>
      <c r="S12">
        <f t="shared" si="2"/>
        <v>6175</v>
      </c>
      <c r="T12">
        <f t="shared" si="2"/>
        <v>5200</v>
      </c>
      <c r="U12">
        <f t="shared" si="2"/>
        <v>5050</v>
      </c>
      <c r="V12">
        <f t="shared" si="2"/>
        <v>4975</v>
      </c>
      <c r="W12">
        <f t="shared" si="2"/>
        <v>5600</v>
      </c>
      <c r="X12">
        <f t="shared" si="2"/>
        <v>5850</v>
      </c>
      <c r="Y12">
        <f t="shared" si="2"/>
        <v>5400</v>
      </c>
      <c r="Z12">
        <f t="shared" si="2"/>
        <v>5600</v>
      </c>
      <c r="AA12">
        <f t="shared" si="2"/>
        <v>6025</v>
      </c>
      <c r="AB12">
        <f>SUM(P12:AA12)</f>
        <v>65275</v>
      </c>
    </row>
    <row r="13" spans="1:31" x14ac:dyDescent="0.3">
      <c r="A13">
        <v>12</v>
      </c>
      <c r="B13" s="31">
        <v>45000</v>
      </c>
      <c r="C13" s="31">
        <v>45000</v>
      </c>
      <c r="D13" s="31">
        <v>15000</v>
      </c>
      <c r="E13" s="30">
        <v>45000</v>
      </c>
      <c r="F13" s="31">
        <v>30000</v>
      </c>
      <c r="G13" s="31">
        <v>15000</v>
      </c>
      <c r="H13" s="31">
        <v>30000</v>
      </c>
      <c r="I13" s="31">
        <v>30000</v>
      </c>
      <c r="J13" s="31">
        <v>30000</v>
      </c>
      <c r="K13" s="31">
        <v>30000</v>
      </c>
      <c r="L13" s="31">
        <v>30000</v>
      </c>
      <c r="M13" s="31">
        <v>30000</v>
      </c>
    </row>
    <row r="14" spans="1:31" x14ac:dyDescent="0.3">
      <c r="A14">
        <v>13</v>
      </c>
      <c r="B14" s="31">
        <v>30000</v>
      </c>
      <c r="C14" s="31">
        <v>45000</v>
      </c>
      <c r="D14" s="31">
        <v>45000</v>
      </c>
      <c r="E14" s="30">
        <v>45000</v>
      </c>
      <c r="F14" s="31">
        <v>30000</v>
      </c>
      <c r="G14" s="31">
        <v>30000</v>
      </c>
      <c r="H14" s="31">
        <v>15000</v>
      </c>
      <c r="I14" s="31">
        <v>45000</v>
      </c>
      <c r="J14" s="31">
        <v>45000</v>
      </c>
      <c r="K14" s="31">
        <v>30000</v>
      </c>
      <c r="L14" s="31">
        <v>45000</v>
      </c>
      <c r="M14" s="31">
        <v>15000</v>
      </c>
    </row>
    <row r="15" spans="1:31" x14ac:dyDescent="0.3">
      <c r="A15">
        <v>14</v>
      </c>
      <c r="B15" s="31">
        <v>15000</v>
      </c>
      <c r="C15" s="31">
        <v>30000</v>
      </c>
      <c r="D15" s="31">
        <v>45000</v>
      </c>
      <c r="E15" s="30">
        <v>15000</v>
      </c>
      <c r="F15" s="31">
        <v>45000</v>
      </c>
      <c r="G15" s="31">
        <v>30000</v>
      </c>
      <c r="H15" s="31">
        <v>45000</v>
      </c>
      <c r="I15" s="31">
        <v>45000</v>
      </c>
      <c r="J15" s="31">
        <v>45000</v>
      </c>
      <c r="K15" s="31">
        <v>30000</v>
      </c>
      <c r="L15" s="31">
        <v>15000</v>
      </c>
      <c r="M15" s="31">
        <v>30000</v>
      </c>
    </row>
    <row r="16" spans="1:31" x14ac:dyDescent="0.3">
      <c r="A16">
        <v>15</v>
      </c>
      <c r="B16" s="31">
        <v>45000</v>
      </c>
      <c r="C16" s="31">
        <v>15000</v>
      </c>
      <c r="D16" s="31">
        <v>30000</v>
      </c>
      <c r="E16" s="30">
        <v>30000</v>
      </c>
      <c r="F16" s="31">
        <v>45000</v>
      </c>
      <c r="G16" s="31">
        <v>45000</v>
      </c>
      <c r="H16" s="31">
        <v>15000</v>
      </c>
      <c r="I16" s="31">
        <v>30000</v>
      </c>
      <c r="J16" s="31">
        <v>45000</v>
      </c>
      <c r="K16" s="31">
        <v>45000</v>
      </c>
      <c r="L16" s="31">
        <v>15000</v>
      </c>
      <c r="M16" s="31">
        <v>45000</v>
      </c>
      <c r="W16" t="s">
        <v>23</v>
      </c>
      <c r="X16">
        <v>5439</v>
      </c>
    </row>
    <row r="17" spans="1:27" x14ac:dyDescent="0.3">
      <c r="A17">
        <v>16</v>
      </c>
      <c r="B17" s="31">
        <v>15000</v>
      </c>
      <c r="C17" s="31">
        <v>15000</v>
      </c>
      <c r="D17" s="31">
        <v>30000</v>
      </c>
      <c r="E17" s="30">
        <v>15000</v>
      </c>
      <c r="F17" s="31">
        <v>30000</v>
      </c>
      <c r="G17" s="31">
        <v>45000</v>
      </c>
      <c r="H17" s="31">
        <v>15000</v>
      </c>
      <c r="I17" s="31">
        <v>15000</v>
      </c>
      <c r="J17" s="31">
        <v>45000</v>
      </c>
      <c r="K17" s="31">
        <v>45000</v>
      </c>
      <c r="L17" s="31">
        <v>15000</v>
      </c>
      <c r="M17" s="31">
        <v>15000</v>
      </c>
    </row>
    <row r="18" spans="1:27" x14ac:dyDescent="0.3">
      <c r="A18">
        <v>17</v>
      </c>
      <c r="B18" s="31">
        <v>30000</v>
      </c>
      <c r="C18" s="31">
        <v>30000</v>
      </c>
      <c r="D18" s="31">
        <v>30000</v>
      </c>
      <c r="E18" s="30">
        <v>45000</v>
      </c>
      <c r="F18" s="31">
        <v>30000</v>
      </c>
      <c r="G18" s="31">
        <v>15000</v>
      </c>
      <c r="H18" s="31">
        <v>15000</v>
      </c>
      <c r="I18" s="31">
        <v>30000</v>
      </c>
      <c r="J18" s="31">
        <v>30000</v>
      </c>
      <c r="K18" s="31">
        <v>15000</v>
      </c>
      <c r="L18" s="31">
        <v>45000</v>
      </c>
      <c r="M18" s="31">
        <v>15000</v>
      </c>
    </row>
    <row r="19" spans="1:27" x14ac:dyDescent="0.3">
      <c r="A19">
        <v>18</v>
      </c>
      <c r="B19" s="31">
        <v>15000</v>
      </c>
      <c r="C19" s="31">
        <v>15000</v>
      </c>
      <c r="D19" s="31">
        <v>30000</v>
      </c>
      <c r="E19" s="30">
        <v>45000</v>
      </c>
      <c r="F19" s="31">
        <v>45000</v>
      </c>
      <c r="G19" s="31">
        <v>45000</v>
      </c>
      <c r="H19" s="31">
        <v>30000</v>
      </c>
      <c r="I19" s="31">
        <v>30000</v>
      </c>
      <c r="J19" s="31">
        <v>30000</v>
      </c>
      <c r="K19" s="31">
        <v>30000</v>
      </c>
      <c r="L19" s="31">
        <v>45000</v>
      </c>
      <c r="M19" s="31">
        <v>45000</v>
      </c>
    </row>
    <row r="20" spans="1:27" x14ac:dyDescent="0.3">
      <c r="A20">
        <v>19</v>
      </c>
      <c r="B20" s="31">
        <v>15000</v>
      </c>
      <c r="C20" s="31">
        <v>45000</v>
      </c>
      <c r="D20" s="31">
        <v>30000</v>
      </c>
      <c r="E20" s="30">
        <v>45000</v>
      </c>
      <c r="F20" s="31">
        <v>15000</v>
      </c>
      <c r="G20" s="31">
        <v>30000</v>
      </c>
      <c r="H20" s="31">
        <v>15000</v>
      </c>
      <c r="I20" s="31">
        <v>30000</v>
      </c>
      <c r="J20" s="31">
        <v>15000</v>
      </c>
      <c r="K20" s="31">
        <v>45000</v>
      </c>
      <c r="L20" s="31">
        <v>30000</v>
      </c>
      <c r="M20" s="31">
        <v>30000</v>
      </c>
    </row>
    <row r="21" spans="1:27" x14ac:dyDescent="0.3">
      <c r="A21">
        <v>20</v>
      </c>
      <c r="B21" s="31">
        <v>30000</v>
      </c>
      <c r="C21" s="31">
        <v>30000</v>
      </c>
      <c r="D21" s="31">
        <v>45000</v>
      </c>
      <c r="E21" s="30">
        <v>45000</v>
      </c>
      <c r="F21" s="31">
        <v>45000</v>
      </c>
      <c r="G21" s="31">
        <v>45000</v>
      </c>
      <c r="H21" s="31">
        <v>30000</v>
      </c>
      <c r="I21" s="31">
        <v>45000</v>
      </c>
      <c r="J21" s="31">
        <v>45000</v>
      </c>
      <c r="K21" s="31">
        <v>30000</v>
      </c>
      <c r="L21" s="31">
        <v>30000</v>
      </c>
      <c r="M21" s="31">
        <v>45000</v>
      </c>
    </row>
    <row r="22" spans="1:27" x14ac:dyDescent="0.3">
      <c r="A22">
        <v>21</v>
      </c>
      <c r="B22" s="31">
        <v>45000</v>
      </c>
      <c r="C22" s="31">
        <v>15000</v>
      </c>
      <c r="D22" s="31">
        <v>15000</v>
      </c>
      <c r="E22" s="30">
        <v>45000</v>
      </c>
      <c r="F22" s="31">
        <v>30000</v>
      </c>
      <c r="G22" s="31">
        <v>45000</v>
      </c>
      <c r="H22" s="31">
        <v>45000</v>
      </c>
      <c r="I22" s="31">
        <v>15000</v>
      </c>
      <c r="J22" s="31">
        <v>30000</v>
      </c>
      <c r="K22" s="31">
        <v>30000</v>
      </c>
      <c r="L22" s="31">
        <v>30000</v>
      </c>
      <c r="M22" s="31">
        <v>15000</v>
      </c>
    </row>
    <row r="23" spans="1:27" x14ac:dyDescent="0.3">
      <c r="A23">
        <v>22</v>
      </c>
      <c r="B23" s="31">
        <v>15000</v>
      </c>
      <c r="C23" s="31">
        <v>30000</v>
      </c>
      <c r="D23" s="31">
        <v>45000</v>
      </c>
      <c r="E23" s="30">
        <v>45000</v>
      </c>
      <c r="F23" s="31">
        <v>45000</v>
      </c>
      <c r="G23" s="31">
        <v>15000</v>
      </c>
      <c r="H23" s="31">
        <v>45000</v>
      </c>
      <c r="I23" s="31">
        <v>30000</v>
      </c>
      <c r="J23" s="31">
        <v>45000</v>
      </c>
      <c r="K23" s="31">
        <v>15000</v>
      </c>
      <c r="L23" s="31">
        <v>15000</v>
      </c>
      <c r="M23" s="31">
        <v>30000</v>
      </c>
    </row>
    <row r="24" spans="1:27" x14ac:dyDescent="0.3">
      <c r="A24">
        <v>23</v>
      </c>
      <c r="B24" s="31">
        <v>45000</v>
      </c>
      <c r="C24" s="31">
        <v>45000</v>
      </c>
      <c r="D24" s="31">
        <v>30000</v>
      </c>
      <c r="E24" s="30">
        <v>45000</v>
      </c>
      <c r="F24" s="31">
        <v>45000</v>
      </c>
      <c r="G24" s="31">
        <v>30000</v>
      </c>
      <c r="H24" s="31">
        <v>45000</v>
      </c>
      <c r="I24" s="31">
        <v>45000</v>
      </c>
      <c r="J24" s="31">
        <v>15000</v>
      </c>
      <c r="K24" s="31">
        <v>30000</v>
      </c>
      <c r="L24" s="31">
        <v>30000</v>
      </c>
      <c r="M24" s="31">
        <v>45000</v>
      </c>
    </row>
    <row r="25" spans="1:27" x14ac:dyDescent="0.3">
      <c r="A25">
        <v>24</v>
      </c>
      <c r="B25" s="31">
        <v>15000</v>
      </c>
      <c r="C25" s="31">
        <v>30000</v>
      </c>
      <c r="D25" s="31">
        <v>30000</v>
      </c>
      <c r="E25" s="30">
        <v>30000</v>
      </c>
      <c r="F25" s="31">
        <v>30000</v>
      </c>
      <c r="G25" s="31">
        <v>45000</v>
      </c>
      <c r="H25" s="31">
        <v>30000</v>
      </c>
      <c r="I25" s="31">
        <v>30000</v>
      </c>
      <c r="J25" s="31">
        <v>45000</v>
      </c>
      <c r="K25" s="31">
        <v>30000</v>
      </c>
      <c r="L25" s="31">
        <v>15000</v>
      </c>
      <c r="M25" s="31">
        <v>15000</v>
      </c>
      <c r="O25" t="s">
        <v>3</v>
      </c>
      <c r="P25" t="s">
        <v>8</v>
      </c>
      <c r="Q25" t="s">
        <v>9</v>
      </c>
      <c r="R25" t="s">
        <v>10</v>
      </c>
      <c r="S25" s="30" t="s">
        <v>11</v>
      </c>
      <c r="T25" t="s">
        <v>12</v>
      </c>
      <c r="U25" t="s">
        <v>13</v>
      </c>
      <c r="V25" t="s">
        <v>16</v>
      </c>
      <c r="W25" t="s">
        <v>17</v>
      </c>
      <c r="X25" t="s">
        <v>18</v>
      </c>
      <c r="Y25" t="s">
        <v>19</v>
      </c>
      <c r="Z25" t="s">
        <v>20</v>
      </c>
      <c r="AA25" t="s">
        <v>21</v>
      </c>
    </row>
    <row r="26" spans="1:27" x14ac:dyDescent="0.3">
      <c r="A26">
        <v>25</v>
      </c>
      <c r="B26" s="31">
        <v>15000</v>
      </c>
      <c r="C26" s="31">
        <v>30000</v>
      </c>
      <c r="D26" s="31">
        <v>30000</v>
      </c>
      <c r="E26" s="30">
        <v>30000</v>
      </c>
      <c r="F26" s="31">
        <v>30000</v>
      </c>
      <c r="G26" s="31">
        <v>30000</v>
      </c>
      <c r="H26" s="31">
        <v>30000</v>
      </c>
      <c r="I26" s="31">
        <v>15000</v>
      </c>
      <c r="J26" s="31">
        <v>45000</v>
      </c>
      <c r="K26" s="31">
        <v>30000</v>
      </c>
      <c r="L26" s="31">
        <v>30000</v>
      </c>
      <c r="M26" s="31">
        <v>45000</v>
      </c>
      <c r="O26">
        <v>25</v>
      </c>
      <c r="P26">
        <v>15000</v>
      </c>
      <c r="Q26">
        <v>30000</v>
      </c>
      <c r="R26">
        <v>30000</v>
      </c>
      <c r="S26" s="30">
        <v>30000</v>
      </c>
      <c r="T26">
        <v>30000</v>
      </c>
      <c r="U26">
        <v>30000</v>
      </c>
      <c r="V26">
        <v>30000</v>
      </c>
      <c r="W26">
        <v>15000</v>
      </c>
      <c r="X26">
        <v>45000</v>
      </c>
      <c r="Y26">
        <v>30000</v>
      </c>
      <c r="Z26">
        <v>30000</v>
      </c>
      <c r="AA26">
        <v>45000</v>
      </c>
    </row>
    <row r="27" spans="1:27" x14ac:dyDescent="0.3">
      <c r="A27">
        <v>26</v>
      </c>
      <c r="B27" s="31">
        <v>15000</v>
      </c>
      <c r="C27" s="31">
        <v>15000</v>
      </c>
      <c r="D27" s="31">
        <v>15000</v>
      </c>
      <c r="E27" s="30">
        <v>15000</v>
      </c>
      <c r="F27" s="31">
        <v>30000</v>
      </c>
      <c r="G27" s="31">
        <v>15000</v>
      </c>
      <c r="H27" s="31">
        <v>15000</v>
      </c>
      <c r="I27" s="31">
        <v>15000</v>
      </c>
      <c r="J27" s="31">
        <v>15000</v>
      </c>
      <c r="K27" s="31">
        <v>30000</v>
      </c>
      <c r="L27" s="31">
        <v>30000</v>
      </c>
      <c r="M27" s="31">
        <v>45000</v>
      </c>
      <c r="O27">
        <v>26</v>
      </c>
      <c r="P27">
        <v>15000</v>
      </c>
      <c r="Q27">
        <v>15000</v>
      </c>
      <c r="R27">
        <v>15000</v>
      </c>
      <c r="S27" s="30">
        <v>15000</v>
      </c>
      <c r="T27">
        <v>30000</v>
      </c>
      <c r="U27">
        <v>15000</v>
      </c>
      <c r="V27">
        <v>15000</v>
      </c>
      <c r="W27">
        <v>15000</v>
      </c>
      <c r="X27">
        <v>15000</v>
      </c>
      <c r="Y27">
        <v>30000</v>
      </c>
      <c r="Z27">
        <v>30000</v>
      </c>
      <c r="AA27">
        <v>45000</v>
      </c>
    </row>
    <row r="28" spans="1:27" x14ac:dyDescent="0.3">
      <c r="A28">
        <v>27</v>
      </c>
      <c r="B28" s="31">
        <v>45000</v>
      </c>
      <c r="C28" s="31">
        <v>45000</v>
      </c>
      <c r="D28" s="31">
        <v>45000</v>
      </c>
      <c r="E28" s="30">
        <v>45000</v>
      </c>
      <c r="F28" s="31">
        <v>30000</v>
      </c>
      <c r="G28" s="31">
        <v>30000</v>
      </c>
      <c r="H28" s="31">
        <v>45000</v>
      </c>
      <c r="I28" s="31">
        <v>45000</v>
      </c>
      <c r="J28" s="31">
        <v>30000</v>
      </c>
      <c r="K28" s="31">
        <v>45000</v>
      </c>
      <c r="L28" s="31">
        <v>45000</v>
      </c>
      <c r="M28" s="31">
        <v>45000</v>
      </c>
      <c r="O28">
        <v>27</v>
      </c>
      <c r="P28">
        <v>45000</v>
      </c>
      <c r="Q28">
        <v>45000</v>
      </c>
      <c r="R28">
        <v>45000</v>
      </c>
      <c r="S28" s="30">
        <v>45000</v>
      </c>
      <c r="T28">
        <v>30000</v>
      </c>
      <c r="U28">
        <v>30000</v>
      </c>
      <c r="V28">
        <v>45000</v>
      </c>
      <c r="W28">
        <v>45000</v>
      </c>
      <c r="X28">
        <v>30000</v>
      </c>
      <c r="Y28">
        <v>45000</v>
      </c>
      <c r="Z28">
        <v>45000</v>
      </c>
      <c r="AA28">
        <v>45000</v>
      </c>
    </row>
    <row r="29" spans="1:27" x14ac:dyDescent="0.3">
      <c r="A29">
        <v>28</v>
      </c>
      <c r="B29" s="31">
        <v>30000</v>
      </c>
      <c r="C29" s="31">
        <v>45000</v>
      </c>
      <c r="D29" s="31">
        <v>15000</v>
      </c>
      <c r="E29" s="30">
        <v>45000</v>
      </c>
      <c r="F29" s="31">
        <v>15000</v>
      </c>
      <c r="G29" s="31">
        <v>15000</v>
      </c>
      <c r="H29" s="31">
        <v>15000</v>
      </c>
      <c r="I29" s="31">
        <v>45000</v>
      </c>
      <c r="J29" s="31">
        <v>45000</v>
      </c>
      <c r="K29" s="31">
        <v>45000</v>
      </c>
      <c r="L29" s="31">
        <v>45000</v>
      </c>
      <c r="M29" s="31">
        <v>30000</v>
      </c>
    </row>
    <row r="30" spans="1:27" x14ac:dyDescent="0.3">
      <c r="A30">
        <v>29</v>
      </c>
      <c r="B30" s="31">
        <v>30000</v>
      </c>
      <c r="C30" s="31">
        <v>45000</v>
      </c>
      <c r="D30" s="31">
        <v>15000</v>
      </c>
      <c r="E30" s="30">
        <v>30000</v>
      </c>
      <c r="F30" s="31">
        <v>45000</v>
      </c>
      <c r="G30" s="31">
        <v>45000</v>
      </c>
      <c r="H30" s="31">
        <v>15000</v>
      </c>
      <c r="I30" s="31">
        <v>45000</v>
      </c>
      <c r="J30" s="31">
        <v>15000</v>
      </c>
      <c r="K30" s="31">
        <v>45000</v>
      </c>
      <c r="L30" s="31">
        <v>45000</v>
      </c>
      <c r="M30" s="31">
        <v>45000</v>
      </c>
    </row>
    <row r="31" spans="1:27" x14ac:dyDescent="0.3">
      <c r="A31">
        <v>30</v>
      </c>
      <c r="B31" s="31">
        <v>30000</v>
      </c>
      <c r="C31" s="31">
        <v>15000</v>
      </c>
      <c r="D31" s="31">
        <v>15000</v>
      </c>
      <c r="E31" s="30">
        <v>15000</v>
      </c>
      <c r="F31" s="31">
        <v>15000</v>
      </c>
      <c r="G31" s="31">
        <v>45000</v>
      </c>
      <c r="H31" s="31">
        <v>30000</v>
      </c>
      <c r="I31" s="31">
        <v>45000</v>
      </c>
      <c r="J31" s="31">
        <v>30000</v>
      </c>
      <c r="K31" s="31">
        <v>30000</v>
      </c>
      <c r="L31" s="31">
        <v>45000</v>
      </c>
      <c r="M31" s="31">
        <v>15000</v>
      </c>
    </row>
    <row r="32" spans="1:27" x14ac:dyDescent="0.3">
      <c r="B32">
        <f>SUM(B2:B31)</f>
        <v>870000</v>
      </c>
      <c r="C32">
        <f t="shared" ref="C32:M32" si="3">SUM(C2:C31)</f>
        <v>885000</v>
      </c>
      <c r="D32">
        <f t="shared" si="3"/>
        <v>870000</v>
      </c>
      <c r="E32" s="30">
        <f t="shared" si="3"/>
        <v>1005000</v>
      </c>
      <c r="F32">
        <f t="shared" si="3"/>
        <v>945000</v>
      </c>
      <c r="G32">
        <f t="shared" si="3"/>
        <v>885000</v>
      </c>
      <c r="H32">
        <f t="shared" si="3"/>
        <v>870000</v>
      </c>
      <c r="I32">
        <f t="shared" si="3"/>
        <v>945000</v>
      </c>
      <c r="J32">
        <f t="shared" si="3"/>
        <v>975000</v>
      </c>
      <c r="K32">
        <f t="shared" si="3"/>
        <v>960000</v>
      </c>
      <c r="L32">
        <f t="shared" si="3"/>
        <v>885000</v>
      </c>
      <c r="M32">
        <f t="shared" si="3"/>
        <v>1035000</v>
      </c>
      <c r="N32">
        <f>SUM(B32:M32)</f>
        <v>11130000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30D0-7E49-4F77-A79D-3808A99C2D93}">
  <dimension ref="A1:AO31"/>
  <sheetViews>
    <sheetView workbookViewId="0">
      <selection activeCell="P8" sqref="P8"/>
    </sheetView>
  </sheetViews>
  <sheetFormatPr defaultRowHeight="16.5" x14ac:dyDescent="0.3"/>
  <cols>
    <col min="2" max="2" width="9" style="31"/>
  </cols>
  <sheetData>
    <row r="1" spans="1:41" x14ac:dyDescent="0.3">
      <c r="A1" s="31" t="s">
        <v>3</v>
      </c>
      <c r="B1" s="31" t="s">
        <v>38</v>
      </c>
      <c r="C1" s="31" t="s">
        <v>8</v>
      </c>
      <c r="D1" s="31" t="s">
        <v>9</v>
      </c>
      <c r="E1" s="31" t="s">
        <v>10</v>
      </c>
      <c r="F1" s="30" t="s">
        <v>11</v>
      </c>
      <c r="G1" s="31" t="s">
        <v>12</v>
      </c>
      <c r="H1" s="31" t="s">
        <v>13</v>
      </c>
      <c r="I1" s="31" t="s">
        <v>16</v>
      </c>
      <c r="J1" s="31" t="s">
        <v>17</v>
      </c>
      <c r="K1" s="31" t="s">
        <v>18</v>
      </c>
      <c r="L1" s="31" t="s">
        <v>19</v>
      </c>
      <c r="M1" s="31" t="s">
        <v>20</v>
      </c>
      <c r="N1" s="31" t="s">
        <v>21</v>
      </c>
      <c r="O1" t="s">
        <v>0</v>
      </c>
      <c r="P1" s="31" t="s">
        <v>8</v>
      </c>
      <c r="Q1" s="31" t="s">
        <v>9</v>
      </c>
      <c r="R1" s="31" t="s">
        <v>10</v>
      </c>
      <c r="S1" s="30" t="s">
        <v>11</v>
      </c>
      <c r="T1" s="31" t="s">
        <v>12</v>
      </c>
      <c r="U1" s="31" t="s">
        <v>13</v>
      </c>
      <c r="V1" s="31" t="s">
        <v>16</v>
      </c>
      <c r="W1" s="31" t="s">
        <v>17</v>
      </c>
      <c r="X1" s="31" t="s">
        <v>18</v>
      </c>
      <c r="Y1" s="31" t="s">
        <v>19</v>
      </c>
      <c r="Z1" s="31" t="s">
        <v>20</v>
      </c>
      <c r="AA1" s="31" t="s">
        <v>21</v>
      </c>
      <c r="AC1" t="s">
        <v>0</v>
      </c>
      <c r="AD1" s="31" t="s">
        <v>8</v>
      </c>
      <c r="AE1" s="31" t="s">
        <v>9</v>
      </c>
      <c r="AF1" s="31" t="s">
        <v>10</v>
      </c>
      <c r="AG1" s="30" t="s">
        <v>11</v>
      </c>
      <c r="AH1" s="31" t="s">
        <v>12</v>
      </c>
      <c r="AI1" s="31" t="s">
        <v>13</v>
      </c>
      <c r="AJ1" s="31" t="s">
        <v>16</v>
      </c>
      <c r="AK1" s="31" t="s">
        <v>17</v>
      </c>
      <c r="AL1" s="31" t="s">
        <v>18</v>
      </c>
      <c r="AM1" s="31" t="s">
        <v>19</v>
      </c>
      <c r="AN1" s="31" t="s">
        <v>20</v>
      </c>
      <c r="AO1" s="31" t="s">
        <v>21</v>
      </c>
    </row>
    <row r="2" spans="1:41" x14ac:dyDescent="0.3">
      <c r="A2" s="31">
        <v>1</v>
      </c>
      <c r="B2" s="31">
        <v>300</v>
      </c>
      <c r="C2" s="31">
        <v>15000</v>
      </c>
      <c r="D2" s="31">
        <v>30000</v>
      </c>
      <c r="E2" s="31">
        <v>30000</v>
      </c>
      <c r="F2" s="30">
        <v>15000</v>
      </c>
      <c r="G2" s="31">
        <v>15000</v>
      </c>
      <c r="H2" s="31">
        <v>15000</v>
      </c>
      <c r="I2" s="31">
        <v>30000</v>
      </c>
      <c r="J2" s="31">
        <v>30000</v>
      </c>
      <c r="K2" s="31">
        <v>15000</v>
      </c>
      <c r="L2" s="31">
        <v>30000</v>
      </c>
      <c r="M2" s="31">
        <v>15000</v>
      </c>
      <c r="N2" s="31">
        <v>45000</v>
      </c>
      <c r="O2">
        <v>1</v>
      </c>
      <c r="P2">
        <f>C2/$B2</f>
        <v>50</v>
      </c>
      <c r="Q2" s="31">
        <f t="shared" ref="Q2:AA2" si="0">D2/$B2</f>
        <v>100</v>
      </c>
      <c r="R2" s="31">
        <f t="shared" si="0"/>
        <v>100</v>
      </c>
      <c r="S2" s="31">
        <f t="shared" si="0"/>
        <v>50</v>
      </c>
      <c r="T2" s="31">
        <f t="shared" si="0"/>
        <v>50</v>
      </c>
      <c r="U2" s="31">
        <f t="shared" si="0"/>
        <v>50</v>
      </c>
      <c r="V2" s="31">
        <f t="shared" si="0"/>
        <v>100</v>
      </c>
      <c r="W2" s="31">
        <f t="shared" si="0"/>
        <v>100</v>
      </c>
      <c r="X2" s="31">
        <f t="shared" si="0"/>
        <v>50</v>
      </c>
      <c r="Y2" s="31">
        <f t="shared" si="0"/>
        <v>100</v>
      </c>
      <c r="Z2" s="31">
        <f t="shared" si="0"/>
        <v>50</v>
      </c>
      <c r="AA2" s="31">
        <f t="shared" si="0"/>
        <v>150</v>
      </c>
      <c r="AC2">
        <v>1</v>
      </c>
      <c r="AD2">
        <f>SUMIF($O$2:$O$31,$AC2,P$2:P$31)</f>
        <v>575</v>
      </c>
      <c r="AE2" s="31">
        <f t="shared" ref="AE2:AO2" si="1">SUMIF($O$2:$O$31,$AC2,Q$2:Q$31)</f>
        <v>400</v>
      </c>
      <c r="AF2" s="31">
        <f t="shared" si="1"/>
        <v>475</v>
      </c>
      <c r="AG2" s="31">
        <f t="shared" si="1"/>
        <v>350</v>
      </c>
      <c r="AH2" s="31">
        <f t="shared" si="1"/>
        <v>425</v>
      </c>
      <c r="AI2" s="31">
        <f t="shared" si="1"/>
        <v>425</v>
      </c>
      <c r="AJ2" s="31">
        <f t="shared" si="1"/>
        <v>550</v>
      </c>
      <c r="AK2" s="31">
        <f t="shared" si="1"/>
        <v>625</v>
      </c>
      <c r="AL2" s="31">
        <f t="shared" si="1"/>
        <v>575</v>
      </c>
      <c r="AM2" s="31">
        <f t="shared" si="1"/>
        <v>400</v>
      </c>
      <c r="AN2" s="31">
        <f t="shared" si="1"/>
        <v>725</v>
      </c>
      <c r="AO2" s="31">
        <f t="shared" si="1"/>
        <v>675</v>
      </c>
    </row>
    <row r="3" spans="1:41" x14ac:dyDescent="0.3">
      <c r="A3" s="31">
        <v>2</v>
      </c>
      <c r="B3" s="31">
        <v>200</v>
      </c>
      <c r="C3" s="31">
        <v>15000</v>
      </c>
      <c r="D3" s="31">
        <v>30000</v>
      </c>
      <c r="E3" s="31">
        <v>45000</v>
      </c>
      <c r="F3" s="30">
        <v>30000</v>
      </c>
      <c r="G3" s="31">
        <v>45000</v>
      </c>
      <c r="H3" s="31">
        <v>45000</v>
      </c>
      <c r="I3" s="31">
        <v>30000</v>
      </c>
      <c r="J3" s="31">
        <v>45000</v>
      </c>
      <c r="K3" s="31">
        <v>15000</v>
      </c>
      <c r="L3" s="31">
        <v>30000</v>
      </c>
      <c r="M3" s="31">
        <v>45000</v>
      </c>
      <c r="N3" s="31">
        <v>15000</v>
      </c>
      <c r="O3">
        <v>1</v>
      </c>
      <c r="P3" s="31">
        <f t="shared" ref="P3:P31" si="2">C3/$B3</f>
        <v>75</v>
      </c>
      <c r="Q3" s="31">
        <f t="shared" ref="Q3:Q31" si="3">D3/$B3</f>
        <v>150</v>
      </c>
      <c r="R3" s="31">
        <f t="shared" ref="R3:R31" si="4">E3/$B3</f>
        <v>225</v>
      </c>
      <c r="S3" s="31">
        <f t="shared" ref="S3:S31" si="5">F3/$B3</f>
        <v>150</v>
      </c>
      <c r="T3" s="31">
        <f t="shared" ref="T3:T31" si="6">G3/$B3</f>
        <v>225</v>
      </c>
      <c r="U3" s="31">
        <f t="shared" ref="U3:U31" si="7">H3/$B3</f>
        <v>225</v>
      </c>
      <c r="V3" s="31">
        <f t="shared" ref="V3:V31" si="8">I3/$B3</f>
        <v>150</v>
      </c>
      <c r="W3" s="31">
        <f t="shared" ref="W3:W31" si="9">J3/$B3</f>
        <v>225</v>
      </c>
      <c r="X3" s="31">
        <f t="shared" ref="X3:X31" si="10">K3/$B3</f>
        <v>75</v>
      </c>
      <c r="Y3" s="31">
        <f t="shared" ref="Y3:Y31" si="11">L3/$B3</f>
        <v>150</v>
      </c>
      <c r="Z3" s="31">
        <f t="shared" ref="Z3:Z31" si="12">M3/$B3</f>
        <v>225</v>
      </c>
      <c r="AA3" s="31">
        <f t="shared" ref="AA3:AA31" si="13">N3/$B3</f>
        <v>75</v>
      </c>
      <c r="AC3">
        <v>2</v>
      </c>
      <c r="AD3" s="31">
        <f t="shared" ref="AD3:AD11" si="14">SUMIF($O$2:$O$31,$AC3,P$2:P$31)</f>
        <v>475</v>
      </c>
      <c r="AE3" s="31">
        <f t="shared" ref="AE3:AE11" si="15">SUMIF($O$2:$O$31,$AC3,Q$2:Q$31)</f>
        <v>425</v>
      </c>
      <c r="AF3" s="31">
        <f t="shared" ref="AF3:AF11" si="16">SUMIF($O$2:$O$31,$AC3,R$2:R$31)</f>
        <v>575</v>
      </c>
      <c r="AG3" s="31">
        <f t="shared" ref="AG3:AG11" si="17">SUMIF($O$2:$O$31,$AC3,S$2:S$31)</f>
        <v>575</v>
      </c>
      <c r="AH3" s="31">
        <f t="shared" ref="AH3:AH11" si="18">SUMIF($O$2:$O$31,$AC3,T$2:T$31)</f>
        <v>475</v>
      </c>
      <c r="AI3" s="31">
        <f t="shared" ref="AI3:AI11" si="19">SUMIF($O$2:$O$31,$AC3,U$2:U$31)</f>
        <v>375</v>
      </c>
      <c r="AJ3" s="31">
        <f t="shared" ref="AJ3:AJ11" si="20">SUMIF($O$2:$O$31,$AC3,V$2:V$31)</f>
        <v>625</v>
      </c>
      <c r="AK3" s="31">
        <f t="shared" ref="AK3:AK11" si="21">SUMIF($O$2:$O$31,$AC3,W$2:W$31)</f>
        <v>775</v>
      </c>
      <c r="AL3" s="31">
        <f t="shared" ref="AL3:AL11" si="22">SUMIF($O$2:$O$31,$AC3,X$2:X$31)</f>
        <v>625</v>
      </c>
      <c r="AM3" s="31">
        <f t="shared" ref="AM3:AM11" si="23">SUMIF($O$2:$O$31,$AC3,Y$2:Y$31)</f>
        <v>400</v>
      </c>
      <c r="AN3" s="31">
        <f t="shared" ref="AN3:AN11" si="24">SUMIF($O$2:$O$31,$AC3,Z$2:Z$31)</f>
        <v>650</v>
      </c>
      <c r="AO3" s="31">
        <f t="shared" ref="AO3:AO11" si="25">SUMIF($O$2:$O$31,$AC3,AA$2:AA$31)</f>
        <v>675</v>
      </c>
    </row>
    <row r="4" spans="1:41" x14ac:dyDescent="0.3">
      <c r="A4" s="31">
        <v>3</v>
      </c>
      <c r="B4" s="31">
        <v>100</v>
      </c>
      <c r="C4" s="31">
        <v>45000</v>
      </c>
      <c r="D4" s="31">
        <v>15000</v>
      </c>
      <c r="E4" s="31">
        <v>15000</v>
      </c>
      <c r="F4" s="30">
        <v>15000</v>
      </c>
      <c r="G4" s="31">
        <v>15000</v>
      </c>
      <c r="H4" s="31">
        <v>15000</v>
      </c>
      <c r="I4" s="31">
        <v>30000</v>
      </c>
      <c r="J4" s="31">
        <v>30000</v>
      </c>
      <c r="K4" s="31">
        <v>45000</v>
      </c>
      <c r="L4" s="31">
        <v>15000</v>
      </c>
      <c r="M4" s="31">
        <v>45000</v>
      </c>
      <c r="N4" s="31">
        <v>45000</v>
      </c>
      <c r="O4">
        <v>1</v>
      </c>
      <c r="P4" s="31">
        <f t="shared" si="2"/>
        <v>450</v>
      </c>
      <c r="Q4" s="31">
        <f t="shared" si="3"/>
        <v>150</v>
      </c>
      <c r="R4" s="31">
        <f t="shared" si="4"/>
        <v>150</v>
      </c>
      <c r="S4" s="31">
        <f t="shared" si="5"/>
        <v>150</v>
      </c>
      <c r="T4" s="31">
        <f t="shared" si="6"/>
        <v>150</v>
      </c>
      <c r="U4" s="31">
        <f t="shared" si="7"/>
        <v>150</v>
      </c>
      <c r="V4" s="31">
        <f t="shared" si="8"/>
        <v>300</v>
      </c>
      <c r="W4" s="31">
        <f t="shared" si="9"/>
        <v>300</v>
      </c>
      <c r="X4" s="31">
        <f t="shared" si="10"/>
        <v>450</v>
      </c>
      <c r="Y4" s="31">
        <f t="shared" si="11"/>
        <v>150</v>
      </c>
      <c r="Z4" s="31">
        <f t="shared" si="12"/>
        <v>450</v>
      </c>
      <c r="AA4" s="31">
        <f t="shared" si="13"/>
        <v>450</v>
      </c>
      <c r="AC4">
        <v>3</v>
      </c>
      <c r="AD4" s="31">
        <f t="shared" si="14"/>
        <v>475</v>
      </c>
      <c r="AE4" s="31">
        <f t="shared" si="15"/>
        <v>450</v>
      </c>
      <c r="AF4" s="31">
        <f t="shared" si="16"/>
        <v>425</v>
      </c>
      <c r="AG4" s="31">
        <f t="shared" si="17"/>
        <v>450</v>
      </c>
      <c r="AH4" s="31">
        <f t="shared" si="18"/>
        <v>400</v>
      </c>
      <c r="AI4" s="31">
        <f t="shared" si="19"/>
        <v>275</v>
      </c>
      <c r="AJ4" s="31">
        <f t="shared" si="20"/>
        <v>375</v>
      </c>
      <c r="AK4" s="31">
        <f t="shared" si="21"/>
        <v>275</v>
      </c>
      <c r="AL4" s="31">
        <f t="shared" si="22"/>
        <v>300</v>
      </c>
      <c r="AM4" s="31">
        <f t="shared" si="23"/>
        <v>525</v>
      </c>
      <c r="AN4" s="31">
        <f t="shared" si="24"/>
        <v>275</v>
      </c>
      <c r="AO4" s="31">
        <f t="shared" si="25"/>
        <v>600</v>
      </c>
    </row>
    <row r="5" spans="1:41" x14ac:dyDescent="0.3">
      <c r="A5" s="31">
        <v>4</v>
      </c>
      <c r="B5" s="31">
        <v>200</v>
      </c>
      <c r="C5" s="31">
        <v>15000</v>
      </c>
      <c r="D5" s="31">
        <v>45000</v>
      </c>
      <c r="E5" s="31">
        <v>15000</v>
      </c>
      <c r="F5" s="30">
        <v>15000</v>
      </c>
      <c r="G5" s="31">
        <v>15000</v>
      </c>
      <c r="H5" s="31">
        <v>15000</v>
      </c>
      <c r="I5" s="31">
        <v>45000</v>
      </c>
      <c r="J5" s="31">
        <v>45000</v>
      </c>
      <c r="K5" s="31">
        <v>15000</v>
      </c>
      <c r="L5" s="31">
        <v>30000</v>
      </c>
      <c r="M5" s="31">
        <v>30000</v>
      </c>
      <c r="N5" s="31">
        <v>15000</v>
      </c>
      <c r="O5">
        <v>2</v>
      </c>
      <c r="P5" s="31">
        <f t="shared" si="2"/>
        <v>75</v>
      </c>
      <c r="Q5" s="31">
        <f t="shared" si="3"/>
        <v>225</v>
      </c>
      <c r="R5" s="31">
        <f t="shared" si="4"/>
        <v>75</v>
      </c>
      <c r="S5" s="31">
        <f t="shared" si="5"/>
        <v>75</v>
      </c>
      <c r="T5" s="31">
        <f t="shared" si="6"/>
        <v>75</v>
      </c>
      <c r="U5" s="31">
        <f t="shared" si="7"/>
        <v>75</v>
      </c>
      <c r="V5" s="31">
        <f t="shared" si="8"/>
        <v>225</v>
      </c>
      <c r="W5" s="31">
        <f t="shared" si="9"/>
        <v>225</v>
      </c>
      <c r="X5" s="31">
        <f t="shared" si="10"/>
        <v>75</v>
      </c>
      <c r="Y5" s="31">
        <f t="shared" si="11"/>
        <v>150</v>
      </c>
      <c r="Z5" s="31">
        <f t="shared" si="12"/>
        <v>150</v>
      </c>
      <c r="AA5" s="31">
        <f t="shared" si="13"/>
        <v>75</v>
      </c>
      <c r="AC5">
        <v>4</v>
      </c>
      <c r="AD5" s="31">
        <f t="shared" si="14"/>
        <v>750</v>
      </c>
      <c r="AE5" s="31">
        <f t="shared" si="15"/>
        <v>400</v>
      </c>
      <c r="AF5" s="31">
        <f t="shared" si="16"/>
        <v>450</v>
      </c>
      <c r="AG5" s="31">
        <f t="shared" si="17"/>
        <v>750</v>
      </c>
      <c r="AH5" s="31">
        <f t="shared" si="18"/>
        <v>550</v>
      </c>
      <c r="AI5" s="31">
        <f t="shared" si="19"/>
        <v>550</v>
      </c>
      <c r="AJ5" s="31">
        <f t="shared" si="20"/>
        <v>600</v>
      </c>
      <c r="AK5" s="31">
        <f t="shared" si="21"/>
        <v>300</v>
      </c>
      <c r="AL5" s="31">
        <f t="shared" si="22"/>
        <v>700</v>
      </c>
      <c r="AM5" s="31">
        <f t="shared" si="23"/>
        <v>400</v>
      </c>
      <c r="AN5" s="31">
        <f t="shared" si="24"/>
        <v>300</v>
      </c>
      <c r="AO5" s="31">
        <f t="shared" si="25"/>
        <v>700</v>
      </c>
    </row>
    <row r="6" spans="1:41" x14ac:dyDescent="0.3">
      <c r="A6" s="31">
        <v>5</v>
      </c>
      <c r="B6" s="31">
        <v>100</v>
      </c>
      <c r="C6" s="31">
        <v>30000</v>
      </c>
      <c r="D6" s="31">
        <v>15000</v>
      </c>
      <c r="E6" s="31">
        <v>45000</v>
      </c>
      <c r="F6" s="30">
        <v>45000</v>
      </c>
      <c r="G6" s="31">
        <v>30000</v>
      </c>
      <c r="H6" s="31">
        <v>15000</v>
      </c>
      <c r="I6" s="31">
        <v>30000</v>
      </c>
      <c r="J6" s="31">
        <v>45000</v>
      </c>
      <c r="K6" s="31">
        <v>45000</v>
      </c>
      <c r="L6" s="31">
        <v>15000</v>
      </c>
      <c r="M6" s="31">
        <v>45000</v>
      </c>
      <c r="N6" s="31">
        <v>45000</v>
      </c>
      <c r="O6">
        <v>2</v>
      </c>
      <c r="P6" s="31">
        <f t="shared" si="2"/>
        <v>300</v>
      </c>
      <c r="Q6" s="31">
        <f t="shared" si="3"/>
        <v>150</v>
      </c>
      <c r="R6" s="31">
        <f t="shared" si="4"/>
        <v>450</v>
      </c>
      <c r="S6" s="31">
        <f t="shared" si="5"/>
        <v>450</v>
      </c>
      <c r="T6" s="31">
        <f t="shared" si="6"/>
        <v>300</v>
      </c>
      <c r="U6" s="31">
        <f t="shared" si="7"/>
        <v>150</v>
      </c>
      <c r="V6" s="31">
        <f t="shared" si="8"/>
        <v>300</v>
      </c>
      <c r="W6" s="31">
        <f t="shared" si="9"/>
        <v>450</v>
      </c>
      <c r="X6" s="31">
        <f t="shared" si="10"/>
        <v>450</v>
      </c>
      <c r="Y6" s="31">
        <f t="shared" si="11"/>
        <v>150</v>
      </c>
      <c r="Z6" s="31">
        <f t="shared" si="12"/>
        <v>450</v>
      </c>
      <c r="AA6" s="31">
        <f t="shared" si="13"/>
        <v>450</v>
      </c>
      <c r="AC6">
        <v>5</v>
      </c>
      <c r="AD6" s="31">
        <f t="shared" si="14"/>
        <v>500</v>
      </c>
      <c r="AE6" s="31">
        <f t="shared" si="15"/>
        <v>600</v>
      </c>
      <c r="AF6" s="31">
        <f t="shared" si="16"/>
        <v>700</v>
      </c>
      <c r="AG6" s="31">
        <f t="shared" si="17"/>
        <v>600</v>
      </c>
      <c r="AH6" s="31">
        <f t="shared" si="18"/>
        <v>600</v>
      </c>
      <c r="AI6" s="31">
        <f t="shared" si="19"/>
        <v>550</v>
      </c>
      <c r="AJ6" s="31">
        <f t="shared" si="20"/>
        <v>350</v>
      </c>
      <c r="AK6" s="31">
        <f t="shared" si="21"/>
        <v>700</v>
      </c>
      <c r="AL6" s="31">
        <f t="shared" si="22"/>
        <v>750</v>
      </c>
      <c r="AM6" s="31">
        <f t="shared" si="23"/>
        <v>550</v>
      </c>
      <c r="AN6" s="31">
        <f t="shared" si="24"/>
        <v>550</v>
      </c>
      <c r="AO6" s="31">
        <f t="shared" si="25"/>
        <v>400</v>
      </c>
    </row>
    <row r="7" spans="1:41" x14ac:dyDescent="0.3">
      <c r="A7" s="31">
        <v>6</v>
      </c>
      <c r="B7" s="31">
        <v>300</v>
      </c>
      <c r="C7" s="31">
        <v>30000</v>
      </c>
      <c r="D7" s="31">
        <v>15000</v>
      </c>
      <c r="E7" s="31">
        <v>15000</v>
      </c>
      <c r="F7" s="30">
        <v>15000</v>
      </c>
      <c r="G7" s="31">
        <v>30000</v>
      </c>
      <c r="H7" s="31">
        <v>45000</v>
      </c>
      <c r="I7" s="31">
        <v>30000</v>
      </c>
      <c r="J7" s="31">
        <v>30000</v>
      </c>
      <c r="K7" s="31">
        <v>30000</v>
      </c>
      <c r="L7" s="31">
        <v>30000</v>
      </c>
      <c r="M7" s="31">
        <v>15000</v>
      </c>
      <c r="N7" s="31">
        <v>45000</v>
      </c>
      <c r="O7">
        <v>2</v>
      </c>
      <c r="P7" s="31">
        <f t="shared" si="2"/>
        <v>100</v>
      </c>
      <c r="Q7" s="31">
        <f t="shared" si="3"/>
        <v>50</v>
      </c>
      <c r="R7" s="31">
        <f t="shared" si="4"/>
        <v>50</v>
      </c>
      <c r="S7" s="31">
        <f t="shared" si="5"/>
        <v>50</v>
      </c>
      <c r="T7" s="31">
        <f t="shared" si="6"/>
        <v>100</v>
      </c>
      <c r="U7" s="31">
        <f t="shared" si="7"/>
        <v>150</v>
      </c>
      <c r="V7" s="31">
        <f t="shared" si="8"/>
        <v>100</v>
      </c>
      <c r="W7" s="31">
        <f t="shared" si="9"/>
        <v>100</v>
      </c>
      <c r="X7" s="31">
        <f t="shared" si="10"/>
        <v>100</v>
      </c>
      <c r="Y7" s="31">
        <f t="shared" si="11"/>
        <v>100</v>
      </c>
      <c r="Z7" s="31">
        <f t="shared" si="12"/>
        <v>50</v>
      </c>
      <c r="AA7" s="31">
        <f t="shared" si="13"/>
        <v>150</v>
      </c>
      <c r="AC7">
        <v>6</v>
      </c>
      <c r="AD7" s="31">
        <f t="shared" si="14"/>
        <v>375</v>
      </c>
      <c r="AE7" s="31">
        <f t="shared" si="15"/>
        <v>375</v>
      </c>
      <c r="AF7" s="31">
        <f t="shared" si="16"/>
        <v>600</v>
      </c>
      <c r="AG7" s="31">
        <f t="shared" si="17"/>
        <v>750</v>
      </c>
      <c r="AH7" s="31">
        <f t="shared" si="18"/>
        <v>750</v>
      </c>
      <c r="AI7" s="31">
        <f t="shared" si="19"/>
        <v>750</v>
      </c>
      <c r="AJ7" s="31">
        <f t="shared" si="20"/>
        <v>450</v>
      </c>
      <c r="AK7" s="31">
        <f t="shared" si="21"/>
        <v>525</v>
      </c>
      <c r="AL7" s="31">
        <f t="shared" si="22"/>
        <v>675</v>
      </c>
      <c r="AM7" s="31">
        <f t="shared" si="23"/>
        <v>600</v>
      </c>
      <c r="AN7" s="31">
        <f t="shared" si="24"/>
        <v>750</v>
      </c>
      <c r="AO7" s="31">
        <f t="shared" si="25"/>
        <v>600</v>
      </c>
    </row>
    <row r="8" spans="1:41" x14ac:dyDescent="0.3">
      <c r="A8" s="31">
        <v>7</v>
      </c>
      <c r="B8" s="31">
        <v>200</v>
      </c>
      <c r="C8" s="31">
        <v>45000</v>
      </c>
      <c r="D8" s="31">
        <v>45000</v>
      </c>
      <c r="E8" s="31">
        <v>30000</v>
      </c>
      <c r="F8" s="30">
        <v>45000</v>
      </c>
      <c r="G8" s="31">
        <v>30000</v>
      </c>
      <c r="H8" s="31">
        <v>30000</v>
      </c>
      <c r="I8" s="31">
        <v>15000</v>
      </c>
      <c r="J8" s="31">
        <v>15000</v>
      </c>
      <c r="K8" s="31">
        <v>15000</v>
      </c>
      <c r="L8" s="31">
        <v>30000</v>
      </c>
      <c r="M8" s="31">
        <v>15000</v>
      </c>
      <c r="N8" s="31">
        <v>45000</v>
      </c>
      <c r="O8">
        <v>3</v>
      </c>
      <c r="P8" s="31">
        <f t="shared" si="2"/>
        <v>225</v>
      </c>
      <c r="Q8" s="31">
        <f t="shared" si="3"/>
        <v>225</v>
      </c>
      <c r="R8" s="31">
        <f t="shared" si="4"/>
        <v>150</v>
      </c>
      <c r="S8" s="31">
        <f t="shared" si="5"/>
        <v>225</v>
      </c>
      <c r="T8" s="31">
        <f t="shared" si="6"/>
        <v>150</v>
      </c>
      <c r="U8" s="31">
        <f t="shared" si="7"/>
        <v>150</v>
      </c>
      <c r="V8" s="31">
        <f t="shared" si="8"/>
        <v>75</v>
      </c>
      <c r="W8" s="31">
        <f t="shared" si="9"/>
        <v>75</v>
      </c>
      <c r="X8" s="31">
        <f t="shared" si="10"/>
        <v>75</v>
      </c>
      <c r="Y8" s="31">
        <f t="shared" si="11"/>
        <v>150</v>
      </c>
      <c r="Z8" s="31">
        <f t="shared" si="12"/>
        <v>75</v>
      </c>
      <c r="AA8" s="31">
        <f t="shared" si="13"/>
        <v>225</v>
      </c>
      <c r="AC8">
        <v>7</v>
      </c>
      <c r="AD8" s="31">
        <f t="shared" si="14"/>
        <v>525</v>
      </c>
      <c r="AE8" s="31">
        <f t="shared" si="15"/>
        <v>675</v>
      </c>
      <c r="AF8" s="31">
        <f t="shared" si="16"/>
        <v>600</v>
      </c>
      <c r="AG8" s="31">
        <f t="shared" si="17"/>
        <v>900</v>
      </c>
      <c r="AH8" s="31">
        <f t="shared" si="18"/>
        <v>525</v>
      </c>
      <c r="AI8" s="31">
        <f t="shared" si="19"/>
        <v>750</v>
      </c>
      <c r="AJ8" s="31">
        <f t="shared" si="20"/>
        <v>525</v>
      </c>
      <c r="AK8" s="31">
        <f t="shared" si="21"/>
        <v>600</v>
      </c>
      <c r="AL8" s="31">
        <f t="shared" si="22"/>
        <v>525</v>
      </c>
      <c r="AM8" s="31">
        <f t="shared" si="23"/>
        <v>750</v>
      </c>
      <c r="AN8" s="31">
        <f t="shared" si="24"/>
        <v>600</v>
      </c>
      <c r="AO8" s="31">
        <f t="shared" si="25"/>
        <v>600</v>
      </c>
    </row>
    <row r="9" spans="1:41" x14ac:dyDescent="0.3">
      <c r="A9" s="31">
        <v>8</v>
      </c>
      <c r="B9" s="31">
        <v>300</v>
      </c>
      <c r="C9" s="31">
        <v>30000</v>
      </c>
      <c r="D9" s="31">
        <v>45000</v>
      </c>
      <c r="E9" s="31">
        <v>15000</v>
      </c>
      <c r="F9" s="30">
        <v>45000</v>
      </c>
      <c r="G9" s="31">
        <v>30000</v>
      </c>
      <c r="H9" s="31">
        <v>15000</v>
      </c>
      <c r="I9" s="31">
        <v>45000</v>
      </c>
      <c r="J9" s="31">
        <v>15000</v>
      </c>
      <c r="K9" s="31">
        <v>45000</v>
      </c>
      <c r="L9" s="31">
        <v>45000</v>
      </c>
      <c r="M9" s="31">
        <v>15000</v>
      </c>
      <c r="N9" s="31">
        <v>45000</v>
      </c>
      <c r="O9">
        <v>3</v>
      </c>
      <c r="P9" s="31">
        <f t="shared" si="2"/>
        <v>100</v>
      </c>
      <c r="Q9" s="31">
        <f t="shared" si="3"/>
        <v>150</v>
      </c>
      <c r="R9" s="31">
        <f t="shared" si="4"/>
        <v>50</v>
      </c>
      <c r="S9" s="31">
        <f t="shared" si="5"/>
        <v>150</v>
      </c>
      <c r="T9" s="31">
        <f t="shared" si="6"/>
        <v>100</v>
      </c>
      <c r="U9" s="31">
        <f t="shared" si="7"/>
        <v>50</v>
      </c>
      <c r="V9" s="31">
        <f t="shared" si="8"/>
        <v>150</v>
      </c>
      <c r="W9" s="31">
        <f t="shared" si="9"/>
        <v>50</v>
      </c>
      <c r="X9" s="31">
        <f t="shared" si="10"/>
        <v>150</v>
      </c>
      <c r="Y9" s="31">
        <f t="shared" si="11"/>
        <v>150</v>
      </c>
      <c r="Z9" s="31">
        <f t="shared" si="12"/>
        <v>50</v>
      </c>
      <c r="AA9" s="31">
        <f t="shared" si="13"/>
        <v>150</v>
      </c>
      <c r="AC9">
        <v>8</v>
      </c>
      <c r="AD9" s="31">
        <f t="shared" si="14"/>
        <v>300</v>
      </c>
      <c r="AE9" s="31">
        <f t="shared" si="15"/>
        <v>450</v>
      </c>
      <c r="AF9" s="31">
        <f t="shared" si="16"/>
        <v>475</v>
      </c>
      <c r="AG9" s="31">
        <f t="shared" si="17"/>
        <v>525</v>
      </c>
      <c r="AH9" s="31">
        <f t="shared" si="18"/>
        <v>525</v>
      </c>
      <c r="AI9" s="31">
        <f t="shared" si="19"/>
        <v>400</v>
      </c>
      <c r="AJ9" s="31">
        <f t="shared" si="20"/>
        <v>525</v>
      </c>
      <c r="AK9" s="31">
        <f t="shared" si="21"/>
        <v>450</v>
      </c>
      <c r="AL9" s="31">
        <f t="shared" si="22"/>
        <v>500</v>
      </c>
      <c r="AM9" s="31">
        <f t="shared" si="23"/>
        <v>325</v>
      </c>
      <c r="AN9" s="31">
        <f t="shared" si="24"/>
        <v>250</v>
      </c>
      <c r="AO9" s="31">
        <f t="shared" si="25"/>
        <v>375</v>
      </c>
    </row>
    <row r="10" spans="1:41" x14ac:dyDescent="0.3">
      <c r="A10" s="31">
        <v>9</v>
      </c>
      <c r="B10" s="31">
        <v>200</v>
      </c>
      <c r="C10" s="31">
        <v>30000</v>
      </c>
      <c r="D10" s="31">
        <v>15000</v>
      </c>
      <c r="E10" s="31">
        <v>45000</v>
      </c>
      <c r="F10" s="30">
        <v>15000</v>
      </c>
      <c r="G10" s="31">
        <v>30000</v>
      </c>
      <c r="H10" s="31">
        <v>15000</v>
      </c>
      <c r="I10" s="31">
        <v>30000</v>
      </c>
      <c r="J10" s="31">
        <v>30000</v>
      </c>
      <c r="K10" s="31">
        <v>15000</v>
      </c>
      <c r="L10" s="31">
        <v>45000</v>
      </c>
      <c r="M10" s="31">
        <v>30000</v>
      </c>
      <c r="N10" s="31">
        <v>45000</v>
      </c>
      <c r="O10">
        <v>3</v>
      </c>
      <c r="P10" s="31">
        <f t="shared" si="2"/>
        <v>150</v>
      </c>
      <c r="Q10" s="31">
        <f t="shared" si="3"/>
        <v>75</v>
      </c>
      <c r="R10" s="31">
        <f t="shared" si="4"/>
        <v>225</v>
      </c>
      <c r="S10" s="31">
        <f t="shared" si="5"/>
        <v>75</v>
      </c>
      <c r="T10" s="31">
        <f t="shared" si="6"/>
        <v>150</v>
      </c>
      <c r="U10" s="31">
        <f t="shared" si="7"/>
        <v>75</v>
      </c>
      <c r="V10" s="31">
        <f t="shared" si="8"/>
        <v>150</v>
      </c>
      <c r="W10" s="31">
        <f t="shared" si="9"/>
        <v>150</v>
      </c>
      <c r="X10" s="31">
        <f t="shared" si="10"/>
        <v>75</v>
      </c>
      <c r="Y10" s="31">
        <f t="shared" si="11"/>
        <v>225</v>
      </c>
      <c r="Z10" s="31">
        <f t="shared" si="12"/>
        <v>150</v>
      </c>
      <c r="AA10" s="31">
        <f t="shared" si="13"/>
        <v>225</v>
      </c>
      <c r="AC10">
        <v>9</v>
      </c>
      <c r="AD10" s="31">
        <f t="shared" si="14"/>
        <v>600</v>
      </c>
      <c r="AE10" s="31">
        <f t="shared" si="15"/>
        <v>675</v>
      </c>
      <c r="AF10" s="31">
        <f t="shared" si="16"/>
        <v>675</v>
      </c>
      <c r="AG10" s="31">
        <f t="shared" si="17"/>
        <v>675</v>
      </c>
      <c r="AH10" s="31">
        <f t="shared" si="18"/>
        <v>600</v>
      </c>
      <c r="AI10" s="31">
        <f t="shared" si="19"/>
        <v>525</v>
      </c>
      <c r="AJ10" s="31">
        <f t="shared" si="20"/>
        <v>675</v>
      </c>
      <c r="AK10" s="31">
        <f t="shared" si="21"/>
        <v>600</v>
      </c>
      <c r="AL10" s="31">
        <f t="shared" si="22"/>
        <v>600</v>
      </c>
      <c r="AM10" s="31">
        <f t="shared" si="23"/>
        <v>750</v>
      </c>
      <c r="AN10" s="31">
        <f t="shared" si="24"/>
        <v>750</v>
      </c>
      <c r="AO10" s="31">
        <f t="shared" si="25"/>
        <v>900</v>
      </c>
    </row>
    <row r="11" spans="1:41" x14ac:dyDescent="0.3">
      <c r="A11" s="31">
        <v>10</v>
      </c>
      <c r="B11" s="31">
        <v>100</v>
      </c>
      <c r="C11" s="31">
        <v>45000</v>
      </c>
      <c r="D11" s="31">
        <v>15000</v>
      </c>
      <c r="E11" s="31">
        <v>30000</v>
      </c>
      <c r="F11" s="30">
        <v>45000</v>
      </c>
      <c r="G11" s="31">
        <v>30000</v>
      </c>
      <c r="H11" s="31">
        <v>45000</v>
      </c>
      <c r="I11" s="31">
        <v>45000</v>
      </c>
      <c r="J11" s="31">
        <v>15000</v>
      </c>
      <c r="K11" s="31">
        <v>45000</v>
      </c>
      <c r="L11" s="31">
        <v>15000</v>
      </c>
      <c r="M11" s="31">
        <v>15000</v>
      </c>
      <c r="N11" s="31">
        <v>45000</v>
      </c>
      <c r="O11">
        <v>4</v>
      </c>
      <c r="P11" s="31">
        <f t="shared" si="2"/>
        <v>450</v>
      </c>
      <c r="Q11" s="31">
        <f t="shared" si="3"/>
        <v>150</v>
      </c>
      <c r="R11" s="31">
        <f t="shared" si="4"/>
        <v>300</v>
      </c>
      <c r="S11" s="31">
        <f t="shared" si="5"/>
        <v>450</v>
      </c>
      <c r="T11" s="31">
        <f t="shared" si="6"/>
        <v>300</v>
      </c>
      <c r="U11" s="31">
        <f t="shared" si="7"/>
        <v>450</v>
      </c>
      <c r="V11" s="31">
        <f t="shared" si="8"/>
        <v>450</v>
      </c>
      <c r="W11" s="31">
        <f t="shared" si="9"/>
        <v>150</v>
      </c>
      <c r="X11" s="31">
        <f t="shared" si="10"/>
        <v>450</v>
      </c>
      <c r="Y11" s="31">
        <f t="shared" si="11"/>
        <v>150</v>
      </c>
      <c r="Z11" s="31">
        <f t="shared" si="12"/>
        <v>150</v>
      </c>
      <c r="AA11" s="31">
        <f t="shared" si="13"/>
        <v>450</v>
      </c>
      <c r="AC11">
        <v>10</v>
      </c>
      <c r="AD11" s="31">
        <f t="shared" si="14"/>
        <v>500</v>
      </c>
      <c r="AE11" s="31">
        <f t="shared" si="15"/>
        <v>650</v>
      </c>
      <c r="AF11" s="31">
        <f t="shared" si="16"/>
        <v>250</v>
      </c>
      <c r="AG11" s="31">
        <f t="shared" si="17"/>
        <v>600</v>
      </c>
      <c r="AH11" s="31">
        <f t="shared" si="18"/>
        <v>350</v>
      </c>
      <c r="AI11" s="31">
        <f t="shared" si="19"/>
        <v>450</v>
      </c>
      <c r="AJ11" s="31">
        <f t="shared" si="20"/>
        <v>300</v>
      </c>
      <c r="AK11" s="31">
        <f t="shared" si="21"/>
        <v>750</v>
      </c>
      <c r="AL11" s="31">
        <f t="shared" si="22"/>
        <v>600</v>
      </c>
      <c r="AM11" s="31">
        <f t="shared" si="23"/>
        <v>700</v>
      </c>
      <c r="AN11" s="31">
        <f t="shared" si="24"/>
        <v>750</v>
      </c>
      <c r="AO11" s="31">
        <f t="shared" si="25"/>
        <v>500</v>
      </c>
    </row>
    <row r="12" spans="1:41" x14ac:dyDescent="0.3">
      <c r="A12" s="31">
        <v>11</v>
      </c>
      <c r="B12" s="31">
        <v>300</v>
      </c>
      <c r="C12" s="31">
        <v>45000</v>
      </c>
      <c r="D12" s="31">
        <v>30000</v>
      </c>
      <c r="E12" s="31">
        <v>30000</v>
      </c>
      <c r="F12" s="30">
        <v>45000</v>
      </c>
      <c r="G12" s="31">
        <v>45000</v>
      </c>
      <c r="H12" s="31">
        <v>15000</v>
      </c>
      <c r="I12" s="31">
        <v>15000</v>
      </c>
      <c r="J12" s="31">
        <v>15000</v>
      </c>
      <c r="K12" s="31">
        <v>45000</v>
      </c>
      <c r="L12" s="31">
        <v>45000</v>
      </c>
      <c r="M12" s="31">
        <v>15000</v>
      </c>
      <c r="N12" s="31">
        <v>45000</v>
      </c>
      <c r="O12">
        <v>4</v>
      </c>
      <c r="P12" s="31">
        <f t="shared" si="2"/>
        <v>150</v>
      </c>
      <c r="Q12" s="31">
        <f t="shared" si="3"/>
        <v>100</v>
      </c>
      <c r="R12" s="31">
        <f t="shared" si="4"/>
        <v>100</v>
      </c>
      <c r="S12" s="31">
        <f t="shared" si="5"/>
        <v>150</v>
      </c>
      <c r="T12" s="31">
        <f t="shared" si="6"/>
        <v>150</v>
      </c>
      <c r="U12" s="31">
        <f t="shared" si="7"/>
        <v>50</v>
      </c>
      <c r="V12" s="31">
        <f t="shared" si="8"/>
        <v>50</v>
      </c>
      <c r="W12" s="31">
        <f t="shared" si="9"/>
        <v>50</v>
      </c>
      <c r="X12" s="31">
        <f t="shared" si="10"/>
        <v>150</v>
      </c>
      <c r="Y12" s="31">
        <f t="shared" si="11"/>
        <v>150</v>
      </c>
      <c r="Z12" s="31">
        <f t="shared" si="12"/>
        <v>50</v>
      </c>
      <c r="AA12" s="31">
        <f t="shared" si="13"/>
        <v>150</v>
      </c>
    </row>
    <row r="13" spans="1:41" x14ac:dyDescent="0.3">
      <c r="A13" s="31">
        <v>12</v>
      </c>
      <c r="B13" s="31">
        <v>300</v>
      </c>
      <c r="C13" s="31">
        <v>45000</v>
      </c>
      <c r="D13" s="31">
        <v>45000</v>
      </c>
      <c r="E13" s="31">
        <v>15000</v>
      </c>
      <c r="F13" s="30">
        <v>45000</v>
      </c>
      <c r="G13" s="31">
        <v>30000</v>
      </c>
      <c r="H13" s="31">
        <v>15000</v>
      </c>
      <c r="I13" s="31">
        <v>30000</v>
      </c>
      <c r="J13" s="31">
        <v>30000</v>
      </c>
      <c r="K13" s="31">
        <v>30000</v>
      </c>
      <c r="L13" s="31">
        <v>30000</v>
      </c>
      <c r="M13" s="31">
        <v>30000</v>
      </c>
      <c r="N13" s="31">
        <v>30000</v>
      </c>
      <c r="O13">
        <v>4</v>
      </c>
      <c r="P13" s="31">
        <f t="shared" si="2"/>
        <v>150</v>
      </c>
      <c r="Q13" s="31">
        <f t="shared" si="3"/>
        <v>150</v>
      </c>
      <c r="R13" s="31">
        <f t="shared" si="4"/>
        <v>50</v>
      </c>
      <c r="S13" s="31">
        <f t="shared" si="5"/>
        <v>150</v>
      </c>
      <c r="T13" s="31">
        <f t="shared" si="6"/>
        <v>100</v>
      </c>
      <c r="U13" s="31">
        <f t="shared" si="7"/>
        <v>50</v>
      </c>
      <c r="V13" s="31">
        <f t="shared" si="8"/>
        <v>100</v>
      </c>
      <c r="W13" s="31">
        <f t="shared" si="9"/>
        <v>100</v>
      </c>
      <c r="X13" s="31">
        <f t="shared" si="10"/>
        <v>100</v>
      </c>
      <c r="Y13" s="31">
        <f t="shared" si="11"/>
        <v>100</v>
      </c>
      <c r="Z13" s="31">
        <f t="shared" si="12"/>
        <v>100</v>
      </c>
      <c r="AA13" s="31">
        <f t="shared" si="13"/>
        <v>100</v>
      </c>
    </row>
    <row r="14" spans="1:41" x14ac:dyDescent="0.3">
      <c r="A14" s="31">
        <v>13</v>
      </c>
      <c r="B14" s="31">
        <v>100</v>
      </c>
      <c r="C14" s="31">
        <v>30000</v>
      </c>
      <c r="D14" s="31">
        <v>45000</v>
      </c>
      <c r="E14" s="31">
        <v>45000</v>
      </c>
      <c r="F14" s="30">
        <v>45000</v>
      </c>
      <c r="G14" s="31">
        <v>30000</v>
      </c>
      <c r="H14" s="31">
        <v>30000</v>
      </c>
      <c r="I14" s="31">
        <v>15000</v>
      </c>
      <c r="J14" s="31">
        <v>45000</v>
      </c>
      <c r="K14" s="31">
        <v>45000</v>
      </c>
      <c r="L14" s="31">
        <v>30000</v>
      </c>
      <c r="M14" s="31">
        <v>45000</v>
      </c>
      <c r="N14" s="31">
        <v>15000</v>
      </c>
      <c r="O14">
        <v>5</v>
      </c>
      <c r="P14" s="31">
        <f t="shared" si="2"/>
        <v>300</v>
      </c>
      <c r="Q14" s="31">
        <f t="shared" si="3"/>
        <v>450</v>
      </c>
      <c r="R14" s="31">
        <f t="shared" si="4"/>
        <v>450</v>
      </c>
      <c r="S14" s="31">
        <f t="shared" si="5"/>
        <v>450</v>
      </c>
      <c r="T14" s="31">
        <f t="shared" si="6"/>
        <v>300</v>
      </c>
      <c r="U14" s="31">
        <f t="shared" si="7"/>
        <v>300</v>
      </c>
      <c r="V14" s="31">
        <f t="shared" si="8"/>
        <v>150</v>
      </c>
      <c r="W14" s="31">
        <f t="shared" si="9"/>
        <v>450</v>
      </c>
      <c r="X14" s="31">
        <f t="shared" si="10"/>
        <v>450</v>
      </c>
      <c r="Y14" s="31">
        <f t="shared" si="11"/>
        <v>300</v>
      </c>
      <c r="Z14" s="31">
        <f t="shared" si="12"/>
        <v>450</v>
      </c>
      <c r="AA14" s="31">
        <f t="shared" si="13"/>
        <v>150</v>
      </c>
      <c r="AD14">
        <f>SUM(AD2:AO11)/12</f>
        <v>5439.583333333333</v>
      </c>
    </row>
    <row r="15" spans="1:41" x14ac:dyDescent="0.3">
      <c r="A15" s="31">
        <v>14</v>
      </c>
      <c r="B15" s="31">
        <v>300</v>
      </c>
      <c r="C15" s="31">
        <v>15000</v>
      </c>
      <c r="D15" s="31">
        <v>30000</v>
      </c>
      <c r="E15" s="31">
        <v>45000</v>
      </c>
      <c r="F15" s="30">
        <v>15000</v>
      </c>
      <c r="G15" s="31">
        <v>45000</v>
      </c>
      <c r="H15" s="31">
        <v>30000</v>
      </c>
      <c r="I15" s="31">
        <v>45000</v>
      </c>
      <c r="J15" s="31">
        <v>45000</v>
      </c>
      <c r="K15" s="31">
        <v>45000</v>
      </c>
      <c r="L15" s="31">
        <v>30000</v>
      </c>
      <c r="M15" s="31">
        <v>15000</v>
      </c>
      <c r="N15" s="31">
        <v>30000</v>
      </c>
      <c r="O15">
        <v>5</v>
      </c>
      <c r="P15" s="31">
        <f t="shared" si="2"/>
        <v>50</v>
      </c>
      <c r="Q15" s="31">
        <f t="shared" si="3"/>
        <v>100</v>
      </c>
      <c r="R15" s="31">
        <f t="shared" si="4"/>
        <v>150</v>
      </c>
      <c r="S15" s="31">
        <f t="shared" si="5"/>
        <v>50</v>
      </c>
      <c r="T15" s="31">
        <f t="shared" si="6"/>
        <v>150</v>
      </c>
      <c r="U15" s="31">
        <f t="shared" si="7"/>
        <v>100</v>
      </c>
      <c r="V15" s="31">
        <f t="shared" si="8"/>
        <v>150</v>
      </c>
      <c r="W15" s="31">
        <f t="shared" si="9"/>
        <v>150</v>
      </c>
      <c r="X15" s="31">
        <f t="shared" si="10"/>
        <v>150</v>
      </c>
      <c r="Y15" s="31">
        <f t="shared" si="11"/>
        <v>100</v>
      </c>
      <c r="Z15" s="31">
        <f t="shared" si="12"/>
        <v>50</v>
      </c>
      <c r="AA15" s="31">
        <f t="shared" si="13"/>
        <v>100</v>
      </c>
    </row>
    <row r="16" spans="1:41" x14ac:dyDescent="0.3">
      <c r="A16" s="31">
        <v>15</v>
      </c>
      <c r="B16" s="31">
        <v>300</v>
      </c>
      <c r="C16" s="31">
        <v>45000</v>
      </c>
      <c r="D16" s="31">
        <v>15000</v>
      </c>
      <c r="E16" s="31">
        <v>30000</v>
      </c>
      <c r="F16" s="30">
        <v>30000</v>
      </c>
      <c r="G16" s="31">
        <v>45000</v>
      </c>
      <c r="H16" s="31">
        <v>45000</v>
      </c>
      <c r="I16" s="31">
        <v>15000</v>
      </c>
      <c r="J16" s="31">
        <v>30000</v>
      </c>
      <c r="K16" s="31">
        <v>45000</v>
      </c>
      <c r="L16" s="31">
        <v>45000</v>
      </c>
      <c r="M16" s="31">
        <v>15000</v>
      </c>
      <c r="N16" s="31">
        <v>45000</v>
      </c>
      <c r="O16">
        <v>5</v>
      </c>
      <c r="P16" s="31">
        <f t="shared" si="2"/>
        <v>150</v>
      </c>
      <c r="Q16" s="31">
        <f t="shared" si="3"/>
        <v>50</v>
      </c>
      <c r="R16" s="31">
        <f t="shared" si="4"/>
        <v>100</v>
      </c>
      <c r="S16" s="31">
        <f t="shared" si="5"/>
        <v>100</v>
      </c>
      <c r="T16" s="31">
        <f t="shared" si="6"/>
        <v>150</v>
      </c>
      <c r="U16" s="31">
        <f t="shared" si="7"/>
        <v>150</v>
      </c>
      <c r="V16" s="31">
        <f t="shared" si="8"/>
        <v>50</v>
      </c>
      <c r="W16" s="31">
        <f t="shared" si="9"/>
        <v>100</v>
      </c>
      <c r="X16" s="31">
        <f t="shared" si="10"/>
        <v>150</v>
      </c>
      <c r="Y16" s="31">
        <f t="shared" si="11"/>
        <v>150</v>
      </c>
      <c r="Z16" s="31">
        <f t="shared" si="12"/>
        <v>50</v>
      </c>
      <c r="AA16" s="31">
        <f t="shared" si="13"/>
        <v>150</v>
      </c>
    </row>
    <row r="17" spans="1:27" x14ac:dyDescent="0.3">
      <c r="A17" s="31">
        <v>16</v>
      </c>
      <c r="B17" s="31">
        <v>200</v>
      </c>
      <c r="C17" s="31">
        <v>15000</v>
      </c>
      <c r="D17" s="31">
        <v>15000</v>
      </c>
      <c r="E17" s="31">
        <v>30000</v>
      </c>
      <c r="F17" s="30">
        <v>15000</v>
      </c>
      <c r="G17" s="31">
        <v>30000</v>
      </c>
      <c r="H17" s="31">
        <v>45000</v>
      </c>
      <c r="I17" s="31">
        <v>15000</v>
      </c>
      <c r="J17" s="31">
        <v>15000</v>
      </c>
      <c r="K17" s="31">
        <v>45000</v>
      </c>
      <c r="L17" s="31">
        <v>45000</v>
      </c>
      <c r="M17" s="31">
        <v>15000</v>
      </c>
      <c r="N17" s="31">
        <v>15000</v>
      </c>
      <c r="O17">
        <v>6</v>
      </c>
      <c r="P17" s="31">
        <f t="shared" si="2"/>
        <v>75</v>
      </c>
      <c r="Q17" s="31">
        <f t="shared" si="3"/>
        <v>75</v>
      </c>
      <c r="R17" s="31">
        <f t="shared" si="4"/>
        <v>150</v>
      </c>
      <c r="S17" s="31">
        <f t="shared" si="5"/>
        <v>75</v>
      </c>
      <c r="T17" s="31">
        <f t="shared" si="6"/>
        <v>150</v>
      </c>
      <c r="U17" s="31">
        <f t="shared" si="7"/>
        <v>225</v>
      </c>
      <c r="V17" s="31">
        <f t="shared" si="8"/>
        <v>75</v>
      </c>
      <c r="W17" s="31">
        <f t="shared" si="9"/>
        <v>75</v>
      </c>
      <c r="X17" s="31">
        <f t="shared" si="10"/>
        <v>225</v>
      </c>
      <c r="Y17" s="31">
        <f t="shared" si="11"/>
        <v>225</v>
      </c>
      <c r="Z17" s="31">
        <f t="shared" si="12"/>
        <v>75</v>
      </c>
      <c r="AA17" s="31">
        <f t="shared" si="13"/>
        <v>75</v>
      </c>
    </row>
    <row r="18" spans="1:27" x14ac:dyDescent="0.3">
      <c r="A18" s="31">
        <v>17</v>
      </c>
      <c r="B18" s="31">
        <v>200</v>
      </c>
      <c r="C18" s="31">
        <v>30000</v>
      </c>
      <c r="D18" s="31">
        <v>30000</v>
      </c>
      <c r="E18" s="31">
        <v>30000</v>
      </c>
      <c r="F18" s="30">
        <v>45000</v>
      </c>
      <c r="G18" s="31">
        <v>30000</v>
      </c>
      <c r="H18" s="31">
        <v>15000</v>
      </c>
      <c r="I18" s="31">
        <v>15000</v>
      </c>
      <c r="J18" s="31">
        <v>30000</v>
      </c>
      <c r="K18" s="31">
        <v>30000</v>
      </c>
      <c r="L18" s="31">
        <v>15000</v>
      </c>
      <c r="M18" s="31">
        <v>45000</v>
      </c>
      <c r="N18" s="31">
        <v>15000</v>
      </c>
      <c r="O18">
        <v>6</v>
      </c>
      <c r="P18" s="31">
        <f t="shared" si="2"/>
        <v>150</v>
      </c>
      <c r="Q18" s="31">
        <f t="shared" si="3"/>
        <v>150</v>
      </c>
      <c r="R18" s="31">
        <f t="shared" si="4"/>
        <v>150</v>
      </c>
      <c r="S18" s="31">
        <f t="shared" si="5"/>
        <v>225</v>
      </c>
      <c r="T18" s="31">
        <f t="shared" si="6"/>
        <v>150</v>
      </c>
      <c r="U18" s="31">
        <f t="shared" si="7"/>
        <v>75</v>
      </c>
      <c r="V18" s="31">
        <f t="shared" si="8"/>
        <v>75</v>
      </c>
      <c r="W18" s="31">
        <f t="shared" si="9"/>
        <v>150</v>
      </c>
      <c r="X18" s="31">
        <f t="shared" si="10"/>
        <v>150</v>
      </c>
      <c r="Y18" s="31">
        <f t="shared" si="11"/>
        <v>75</v>
      </c>
      <c r="Z18" s="31">
        <f t="shared" si="12"/>
        <v>225</v>
      </c>
      <c r="AA18" s="31">
        <f t="shared" si="13"/>
        <v>75</v>
      </c>
    </row>
    <row r="19" spans="1:27" x14ac:dyDescent="0.3">
      <c r="A19" s="31">
        <v>18</v>
      </c>
      <c r="B19" s="31">
        <v>100</v>
      </c>
      <c r="C19" s="31">
        <v>15000</v>
      </c>
      <c r="D19" s="31">
        <v>15000</v>
      </c>
      <c r="E19" s="31">
        <v>30000</v>
      </c>
      <c r="F19" s="30">
        <v>45000</v>
      </c>
      <c r="G19" s="31">
        <v>45000</v>
      </c>
      <c r="H19" s="31">
        <v>45000</v>
      </c>
      <c r="I19" s="31">
        <v>30000</v>
      </c>
      <c r="J19" s="31">
        <v>30000</v>
      </c>
      <c r="K19" s="31">
        <v>30000</v>
      </c>
      <c r="L19" s="31">
        <v>30000</v>
      </c>
      <c r="M19" s="31">
        <v>45000</v>
      </c>
      <c r="N19" s="31">
        <v>45000</v>
      </c>
      <c r="O19">
        <v>6</v>
      </c>
      <c r="P19" s="31">
        <f t="shared" si="2"/>
        <v>150</v>
      </c>
      <c r="Q19" s="31">
        <f t="shared" si="3"/>
        <v>150</v>
      </c>
      <c r="R19" s="31">
        <f t="shared" si="4"/>
        <v>300</v>
      </c>
      <c r="S19" s="31">
        <f t="shared" si="5"/>
        <v>450</v>
      </c>
      <c r="T19" s="31">
        <f t="shared" si="6"/>
        <v>450</v>
      </c>
      <c r="U19" s="31">
        <f t="shared" si="7"/>
        <v>450</v>
      </c>
      <c r="V19" s="31">
        <f t="shared" si="8"/>
        <v>300</v>
      </c>
      <c r="W19" s="31">
        <f t="shared" si="9"/>
        <v>300</v>
      </c>
      <c r="X19" s="31">
        <f t="shared" si="10"/>
        <v>300</v>
      </c>
      <c r="Y19" s="31">
        <f t="shared" si="11"/>
        <v>300</v>
      </c>
      <c r="Z19" s="31">
        <f t="shared" si="12"/>
        <v>450</v>
      </c>
      <c r="AA19" s="31">
        <f t="shared" si="13"/>
        <v>450</v>
      </c>
    </row>
    <row r="20" spans="1:27" x14ac:dyDescent="0.3">
      <c r="A20" s="31">
        <v>19</v>
      </c>
      <c r="B20" s="31">
        <v>100</v>
      </c>
      <c r="C20" s="31">
        <v>15000</v>
      </c>
      <c r="D20" s="31">
        <v>45000</v>
      </c>
      <c r="E20" s="31">
        <v>30000</v>
      </c>
      <c r="F20" s="30">
        <v>45000</v>
      </c>
      <c r="G20" s="31">
        <v>15000</v>
      </c>
      <c r="H20" s="31">
        <v>30000</v>
      </c>
      <c r="I20" s="31">
        <v>15000</v>
      </c>
      <c r="J20" s="31">
        <v>30000</v>
      </c>
      <c r="K20" s="31">
        <v>15000</v>
      </c>
      <c r="L20" s="31">
        <v>45000</v>
      </c>
      <c r="M20" s="31">
        <v>30000</v>
      </c>
      <c r="N20" s="31">
        <v>30000</v>
      </c>
      <c r="O20">
        <v>7</v>
      </c>
      <c r="P20" s="31">
        <f t="shared" si="2"/>
        <v>150</v>
      </c>
      <c r="Q20" s="31">
        <f t="shared" si="3"/>
        <v>450</v>
      </c>
      <c r="R20" s="31">
        <f t="shared" si="4"/>
        <v>300</v>
      </c>
      <c r="S20" s="31">
        <f t="shared" si="5"/>
        <v>450</v>
      </c>
      <c r="T20" s="31">
        <f t="shared" si="6"/>
        <v>150</v>
      </c>
      <c r="U20" s="31">
        <f t="shared" si="7"/>
        <v>300</v>
      </c>
      <c r="V20" s="31">
        <f t="shared" si="8"/>
        <v>150</v>
      </c>
      <c r="W20" s="31">
        <f t="shared" si="9"/>
        <v>300</v>
      </c>
      <c r="X20" s="31">
        <f t="shared" si="10"/>
        <v>150</v>
      </c>
      <c r="Y20" s="31">
        <f t="shared" si="11"/>
        <v>450</v>
      </c>
      <c r="Z20" s="31">
        <f t="shared" si="12"/>
        <v>300</v>
      </c>
      <c r="AA20" s="31">
        <f t="shared" si="13"/>
        <v>300</v>
      </c>
    </row>
    <row r="21" spans="1:27" x14ac:dyDescent="0.3">
      <c r="A21" s="31">
        <v>20</v>
      </c>
      <c r="B21" s="31">
        <v>200</v>
      </c>
      <c r="C21" s="31">
        <v>30000</v>
      </c>
      <c r="D21" s="31">
        <v>30000</v>
      </c>
      <c r="E21" s="31">
        <v>45000</v>
      </c>
      <c r="F21" s="30">
        <v>45000</v>
      </c>
      <c r="G21" s="31">
        <v>45000</v>
      </c>
      <c r="H21" s="31">
        <v>45000</v>
      </c>
      <c r="I21" s="31">
        <v>30000</v>
      </c>
      <c r="J21" s="31">
        <v>45000</v>
      </c>
      <c r="K21" s="31">
        <v>45000</v>
      </c>
      <c r="L21" s="31">
        <v>30000</v>
      </c>
      <c r="M21" s="31">
        <v>30000</v>
      </c>
      <c r="N21" s="31">
        <v>45000</v>
      </c>
      <c r="O21">
        <v>7</v>
      </c>
      <c r="P21" s="31">
        <f t="shared" si="2"/>
        <v>150</v>
      </c>
      <c r="Q21" s="31">
        <f t="shared" si="3"/>
        <v>150</v>
      </c>
      <c r="R21" s="31">
        <f t="shared" si="4"/>
        <v>225</v>
      </c>
      <c r="S21" s="31">
        <f t="shared" si="5"/>
        <v>225</v>
      </c>
      <c r="T21" s="31">
        <f t="shared" si="6"/>
        <v>225</v>
      </c>
      <c r="U21" s="31">
        <f t="shared" si="7"/>
        <v>225</v>
      </c>
      <c r="V21" s="31">
        <f t="shared" si="8"/>
        <v>150</v>
      </c>
      <c r="W21" s="31">
        <f t="shared" si="9"/>
        <v>225</v>
      </c>
      <c r="X21" s="31">
        <f t="shared" si="10"/>
        <v>225</v>
      </c>
      <c r="Y21" s="31">
        <f t="shared" si="11"/>
        <v>150</v>
      </c>
      <c r="Z21" s="31">
        <f t="shared" si="12"/>
        <v>150</v>
      </c>
      <c r="AA21" s="31">
        <f t="shared" si="13"/>
        <v>225</v>
      </c>
    </row>
    <row r="22" spans="1:27" x14ac:dyDescent="0.3">
      <c r="A22" s="31">
        <v>21</v>
      </c>
      <c r="B22" s="31">
        <v>200</v>
      </c>
      <c r="C22" s="31">
        <v>45000</v>
      </c>
      <c r="D22" s="31">
        <v>15000</v>
      </c>
      <c r="E22" s="31">
        <v>15000</v>
      </c>
      <c r="F22" s="30">
        <v>45000</v>
      </c>
      <c r="G22" s="31">
        <v>30000</v>
      </c>
      <c r="H22" s="31">
        <v>45000</v>
      </c>
      <c r="I22" s="31">
        <v>45000</v>
      </c>
      <c r="J22" s="31">
        <v>15000</v>
      </c>
      <c r="K22" s="31">
        <v>30000</v>
      </c>
      <c r="L22" s="31">
        <v>30000</v>
      </c>
      <c r="M22" s="31">
        <v>30000</v>
      </c>
      <c r="N22" s="31">
        <v>15000</v>
      </c>
      <c r="O22">
        <v>7</v>
      </c>
      <c r="P22" s="31">
        <f t="shared" si="2"/>
        <v>225</v>
      </c>
      <c r="Q22" s="31">
        <f t="shared" si="3"/>
        <v>75</v>
      </c>
      <c r="R22" s="31">
        <f t="shared" si="4"/>
        <v>75</v>
      </c>
      <c r="S22" s="31">
        <f t="shared" si="5"/>
        <v>225</v>
      </c>
      <c r="T22" s="31">
        <f t="shared" si="6"/>
        <v>150</v>
      </c>
      <c r="U22" s="31">
        <f t="shared" si="7"/>
        <v>225</v>
      </c>
      <c r="V22" s="31">
        <f t="shared" si="8"/>
        <v>225</v>
      </c>
      <c r="W22" s="31">
        <f t="shared" si="9"/>
        <v>75</v>
      </c>
      <c r="X22" s="31">
        <f t="shared" si="10"/>
        <v>150</v>
      </c>
      <c r="Y22" s="31">
        <f t="shared" si="11"/>
        <v>150</v>
      </c>
      <c r="Z22" s="31">
        <f t="shared" si="12"/>
        <v>150</v>
      </c>
      <c r="AA22" s="31">
        <f t="shared" si="13"/>
        <v>75</v>
      </c>
    </row>
    <row r="23" spans="1:27" x14ac:dyDescent="0.3">
      <c r="A23" s="31">
        <v>22</v>
      </c>
      <c r="B23" s="31">
        <v>200</v>
      </c>
      <c r="C23" s="31">
        <v>15000</v>
      </c>
      <c r="D23" s="31">
        <v>30000</v>
      </c>
      <c r="E23" s="31">
        <v>45000</v>
      </c>
      <c r="F23" s="30">
        <v>45000</v>
      </c>
      <c r="G23" s="31">
        <v>45000</v>
      </c>
      <c r="H23" s="31">
        <v>15000</v>
      </c>
      <c r="I23" s="31">
        <v>45000</v>
      </c>
      <c r="J23" s="31">
        <v>30000</v>
      </c>
      <c r="K23" s="31">
        <v>45000</v>
      </c>
      <c r="L23" s="31">
        <v>15000</v>
      </c>
      <c r="M23" s="31">
        <v>15000</v>
      </c>
      <c r="N23" s="31">
        <v>30000</v>
      </c>
      <c r="O23">
        <v>8</v>
      </c>
      <c r="P23" s="31">
        <f t="shared" si="2"/>
        <v>75</v>
      </c>
      <c r="Q23" s="31">
        <f t="shared" si="3"/>
        <v>150</v>
      </c>
      <c r="R23" s="31">
        <f t="shared" si="4"/>
        <v>225</v>
      </c>
      <c r="S23" s="31">
        <f t="shared" si="5"/>
        <v>225</v>
      </c>
      <c r="T23" s="31">
        <f t="shared" si="6"/>
        <v>225</v>
      </c>
      <c r="U23" s="31">
        <f t="shared" si="7"/>
        <v>75</v>
      </c>
      <c r="V23" s="31">
        <f t="shared" si="8"/>
        <v>225</v>
      </c>
      <c r="W23" s="31">
        <f t="shared" si="9"/>
        <v>150</v>
      </c>
      <c r="X23" s="31">
        <f t="shared" si="10"/>
        <v>225</v>
      </c>
      <c r="Y23" s="31">
        <f t="shared" si="11"/>
        <v>75</v>
      </c>
      <c r="Z23" s="31">
        <f t="shared" si="12"/>
        <v>75</v>
      </c>
      <c r="AA23" s="31">
        <f t="shared" si="13"/>
        <v>150</v>
      </c>
    </row>
    <row r="24" spans="1:27" x14ac:dyDescent="0.3">
      <c r="A24" s="31">
        <v>23</v>
      </c>
      <c r="B24" s="31">
        <v>300</v>
      </c>
      <c r="C24" s="31">
        <v>45000</v>
      </c>
      <c r="D24" s="31">
        <v>45000</v>
      </c>
      <c r="E24" s="31">
        <v>30000</v>
      </c>
      <c r="F24" s="30">
        <v>45000</v>
      </c>
      <c r="G24" s="31">
        <v>45000</v>
      </c>
      <c r="H24" s="31">
        <v>30000</v>
      </c>
      <c r="I24" s="31">
        <v>45000</v>
      </c>
      <c r="J24" s="31">
        <v>45000</v>
      </c>
      <c r="K24" s="31">
        <v>15000</v>
      </c>
      <c r="L24" s="31">
        <v>30000</v>
      </c>
      <c r="M24" s="31">
        <v>30000</v>
      </c>
      <c r="N24" s="31">
        <v>45000</v>
      </c>
      <c r="O24">
        <v>8</v>
      </c>
      <c r="P24" s="31">
        <f t="shared" si="2"/>
        <v>150</v>
      </c>
      <c r="Q24" s="31">
        <f t="shared" si="3"/>
        <v>150</v>
      </c>
      <c r="R24" s="31">
        <f t="shared" si="4"/>
        <v>100</v>
      </c>
      <c r="S24" s="31">
        <f t="shared" si="5"/>
        <v>150</v>
      </c>
      <c r="T24" s="31">
        <f t="shared" si="6"/>
        <v>150</v>
      </c>
      <c r="U24" s="31">
        <f t="shared" si="7"/>
        <v>100</v>
      </c>
      <c r="V24" s="31">
        <f t="shared" si="8"/>
        <v>150</v>
      </c>
      <c r="W24" s="31">
        <f t="shared" si="9"/>
        <v>150</v>
      </c>
      <c r="X24" s="31">
        <f t="shared" si="10"/>
        <v>50</v>
      </c>
      <c r="Y24" s="31">
        <f t="shared" si="11"/>
        <v>100</v>
      </c>
      <c r="Z24" s="31">
        <f t="shared" si="12"/>
        <v>100</v>
      </c>
      <c r="AA24" s="31">
        <f t="shared" si="13"/>
        <v>150</v>
      </c>
    </row>
    <row r="25" spans="1:27" x14ac:dyDescent="0.3">
      <c r="A25" s="31">
        <v>24</v>
      </c>
      <c r="B25" s="31">
        <v>200</v>
      </c>
      <c r="C25" s="31">
        <v>15000</v>
      </c>
      <c r="D25" s="31">
        <v>30000</v>
      </c>
      <c r="E25" s="31">
        <v>30000</v>
      </c>
      <c r="F25" s="30">
        <v>30000</v>
      </c>
      <c r="G25" s="31">
        <v>30000</v>
      </c>
      <c r="H25" s="31">
        <v>45000</v>
      </c>
      <c r="I25" s="31">
        <v>30000</v>
      </c>
      <c r="J25" s="31">
        <v>30000</v>
      </c>
      <c r="K25" s="31">
        <v>45000</v>
      </c>
      <c r="L25" s="31">
        <v>30000</v>
      </c>
      <c r="M25" s="31">
        <v>15000</v>
      </c>
      <c r="N25" s="31">
        <v>15000</v>
      </c>
      <c r="O25">
        <v>8</v>
      </c>
      <c r="P25" s="31">
        <f t="shared" si="2"/>
        <v>75</v>
      </c>
      <c r="Q25" s="31">
        <f t="shared" si="3"/>
        <v>150</v>
      </c>
      <c r="R25" s="31">
        <f t="shared" si="4"/>
        <v>150</v>
      </c>
      <c r="S25" s="31">
        <f t="shared" si="5"/>
        <v>150</v>
      </c>
      <c r="T25" s="31">
        <f t="shared" si="6"/>
        <v>150</v>
      </c>
      <c r="U25" s="31">
        <f t="shared" si="7"/>
        <v>225</v>
      </c>
      <c r="V25" s="31">
        <f t="shared" si="8"/>
        <v>150</v>
      </c>
      <c r="W25" s="31">
        <f t="shared" si="9"/>
        <v>150</v>
      </c>
      <c r="X25" s="31">
        <f t="shared" si="10"/>
        <v>225</v>
      </c>
      <c r="Y25" s="31">
        <f t="shared" si="11"/>
        <v>150</v>
      </c>
      <c r="Z25" s="31">
        <f t="shared" si="12"/>
        <v>75</v>
      </c>
      <c r="AA25" s="31">
        <f t="shared" si="13"/>
        <v>75</v>
      </c>
    </row>
    <row r="26" spans="1:27" x14ac:dyDescent="0.3">
      <c r="A26" s="31">
        <v>25</v>
      </c>
      <c r="B26" s="31">
        <v>200</v>
      </c>
      <c r="C26" s="31">
        <v>15000</v>
      </c>
      <c r="D26" s="31">
        <v>30000</v>
      </c>
      <c r="E26" s="31">
        <v>30000</v>
      </c>
      <c r="F26" s="30">
        <v>30000</v>
      </c>
      <c r="G26" s="31">
        <v>30000</v>
      </c>
      <c r="H26" s="31">
        <v>30000</v>
      </c>
      <c r="I26" s="31">
        <v>30000</v>
      </c>
      <c r="J26" s="31">
        <v>15000</v>
      </c>
      <c r="K26" s="31">
        <v>45000</v>
      </c>
      <c r="L26" s="31">
        <v>30000</v>
      </c>
      <c r="M26" s="31">
        <v>30000</v>
      </c>
      <c r="N26" s="31">
        <v>45000</v>
      </c>
      <c r="O26">
        <v>9</v>
      </c>
      <c r="P26" s="31">
        <f t="shared" si="2"/>
        <v>75</v>
      </c>
      <c r="Q26" s="31">
        <f t="shared" si="3"/>
        <v>150</v>
      </c>
      <c r="R26" s="31">
        <f t="shared" si="4"/>
        <v>150</v>
      </c>
      <c r="S26" s="31">
        <f t="shared" si="5"/>
        <v>150</v>
      </c>
      <c r="T26" s="31">
        <f t="shared" si="6"/>
        <v>150</v>
      </c>
      <c r="U26" s="31">
        <f t="shared" si="7"/>
        <v>150</v>
      </c>
      <c r="V26" s="31">
        <f t="shared" si="8"/>
        <v>150</v>
      </c>
      <c r="W26" s="31">
        <f t="shared" si="9"/>
        <v>75</v>
      </c>
      <c r="X26" s="31">
        <f t="shared" si="10"/>
        <v>225</v>
      </c>
      <c r="Y26" s="31">
        <f t="shared" si="11"/>
        <v>150</v>
      </c>
      <c r="Z26" s="31">
        <f t="shared" si="12"/>
        <v>150</v>
      </c>
      <c r="AA26" s="31">
        <f t="shared" si="13"/>
        <v>225</v>
      </c>
    </row>
    <row r="27" spans="1:27" x14ac:dyDescent="0.3">
      <c r="A27" s="31">
        <v>26</v>
      </c>
      <c r="B27" s="31">
        <v>200</v>
      </c>
      <c r="C27" s="31">
        <v>15000</v>
      </c>
      <c r="D27" s="31">
        <v>15000</v>
      </c>
      <c r="E27" s="31">
        <v>15000</v>
      </c>
      <c r="F27" s="30">
        <v>15000</v>
      </c>
      <c r="G27" s="31">
        <v>30000</v>
      </c>
      <c r="H27" s="31">
        <v>15000</v>
      </c>
      <c r="I27" s="31">
        <v>15000</v>
      </c>
      <c r="J27" s="31">
        <v>15000</v>
      </c>
      <c r="K27" s="31">
        <v>15000</v>
      </c>
      <c r="L27" s="31">
        <v>30000</v>
      </c>
      <c r="M27" s="31">
        <v>30000</v>
      </c>
      <c r="N27" s="31">
        <v>45000</v>
      </c>
      <c r="O27">
        <v>9</v>
      </c>
      <c r="P27" s="31">
        <f t="shared" si="2"/>
        <v>75</v>
      </c>
      <c r="Q27" s="31">
        <f t="shared" si="3"/>
        <v>75</v>
      </c>
      <c r="R27" s="31">
        <f t="shared" si="4"/>
        <v>75</v>
      </c>
      <c r="S27" s="31">
        <f t="shared" si="5"/>
        <v>75</v>
      </c>
      <c r="T27" s="31">
        <f t="shared" si="6"/>
        <v>150</v>
      </c>
      <c r="U27" s="31">
        <f t="shared" si="7"/>
        <v>75</v>
      </c>
      <c r="V27" s="31">
        <f t="shared" si="8"/>
        <v>75</v>
      </c>
      <c r="W27" s="31">
        <f t="shared" si="9"/>
        <v>75</v>
      </c>
      <c r="X27" s="31">
        <f t="shared" si="10"/>
        <v>75</v>
      </c>
      <c r="Y27" s="31">
        <f t="shared" si="11"/>
        <v>150</v>
      </c>
      <c r="Z27" s="31">
        <f t="shared" si="12"/>
        <v>150</v>
      </c>
      <c r="AA27" s="31">
        <f t="shared" si="13"/>
        <v>225</v>
      </c>
    </row>
    <row r="28" spans="1:27" x14ac:dyDescent="0.3">
      <c r="A28" s="31">
        <v>27</v>
      </c>
      <c r="B28" s="31">
        <v>100</v>
      </c>
      <c r="C28" s="31">
        <v>45000</v>
      </c>
      <c r="D28" s="31">
        <v>45000</v>
      </c>
      <c r="E28" s="31">
        <v>45000</v>
      </c>
      <c r="F28" s="30">
        <v>45000</v>
      </c>
      <c r="G28" s="31">
        <v>30000</v>
      </c>
      <c r="H28" s="31">
        <v>30000</v>
      </c>
      <c r="I28" s="31">
        <v>45000</v>
      </c>
      <c r="J28" s="31">
        <v>45000</v>
      </c>
      <c r="K28" s="31">
        <v>30000</v>
      </c>
      <c r="L28" s="31">
        <v>45000</v>
      </c>
      <c r="M28" s="31">
        <v>45000</v>
      </c>
      <c r="N28" s="31">
        <v>45000</v>
      </c>
      <c r="O28">
        <v>9</v>
      </c>
      <c r="P28" s="31">
        <f t="shared" si="2"/>
        <v>450</v>
      </c>
      <c r="Q28" s="31">
        <f t="shared" si="3"/>
        <v>450</v>
      </c>
      <c r="R28" s="31">
        <f t="shared" si="4"/>
        <v>450</v>
      </c>
      <c r="S28" s="31">
        <f t="shared" si="5"/>
        <v>450</v>
      </c>
      <c r="T28" s="31">
        <f t="shared" si="6"/>
        <v>300</v>
      </c>
      <c r="U28" s="31">
        <f t="shared" si="7"/>
        <v>300</v>
      </c>
      <c r="V28" s="31">
        <f t="shared" si="8"/>
        <v>450</v>
      </c>
      <c r="W28" s="31">
        <f t="shared" si="9"/>
        <v>450</v>
      </c>
      <c r="X28" s="31">
        <f t="shared" si="10"/>
        <v>300</v>
      </c>
      <c r="Y28" s="31">
        <f t="shared" si="11"/>
        <v>450</v>
      </c>
      <c r="Z28" s="31">
        <f t="shared" si="12"/>
        <v>450</v>
      </c>
      <c r="AA28" s="31">
        <f t="shared" si="13"/>
        <v>450</v>
      </c>
    </row>
    <row r="29" spans="1:27" x14ac:dyDescent="0.3">
      <c r="A29" s="31">
        <v>28</v>
      </c>
      <c r="B29" s="31">
        <v>100</v>
      </c>
      <c r="C29" s="31">
        <v>30000</v>
      </c>
      <c r="D29" s="31">
        <v>45000</v>
      </c>
      <c r="E29" s="31">
        <v>15000</v>
      </c>
      <c r="F29" s="30">
        <v>45000</v>
      </c>
      <c r="G29" s="31">
        <v>15000</v>
      </c>
      <c r="H29" s="31">
        <v>15000</v>
      </c>
      <c r="I29" s="31">
        <v>15000</v>
      </c>
      <c r="J29" s="31">
        <v>45000</v>
      </c>
      <c r="K29" s="31">
        <v>45000</v>
      </c>
      <c r="L29" s="31">
        <v>45000</v>
      </c>
      <c r="M29" s="31">
        <v>45000</v>
      </c>
      <c r="N29" s="31">
        <v>30000</v>
      </c>
      <c r="O29">
        <v>10</v>
      </c>
      <c r="P29" s="31">
        <f t="shared" si="2"/>
        <v>300</v>
      </c>
      <c r="Q29" s="31">
        <f t="shared" si="3"/>
        <v>450</v>
      </c>
      <c r="R29" s="31">
        <f t="shared" si="4"/>
        <v>150</v>
      </c>
      <c r="S29" s="31">
        <f t="shared" si="5"/>
        <v>450</v>
      </c>
      <c r="T29" s="31">
        <f t="shared" si="6"/>
        <v>150</v>
      </c>
      <c r="U29" s="31">
        <f t="shared" si="7"/>
        <v>150</v>
      </c>
      <c r="V29" s="31">
        <f t="shared" si="8"/>
        <v>150</v>
      </c>
      <c r="W29" s="31">
        <f t="shared" si="9"/>
        <v>450</v>
      </c>
      <c r="X29" s="31">
        <f t="shared" si="10"/>
        <v>450</v>
      </c>
      <c r="Y29" s="31">
        <f t="shared" si="11"/>
        <v>450</v>
      </c>
      <c r="Z29" s="31">
        <f t="shared" si="12"/>
        <v>450</v>
      </c>
      <c r="AA29" s="31">
        <f t="shared" si="13"/>
        <v>300</v>
      </c>
    </row>
    <row r="30" spans="1:27" x14ac:dyDescent="0.3">
      <c r="A30" s="31">
        <v>29</v>
      </c>
      <c r="B30" s="31">
        <v>300</v>
      </c>
      <c r="C30" s="31">
        <v>30000</v>
      </c>
      <c r="D30" s="31">
        <v>45000</v>
      </c>
      <c r="E30" s="31">
        <v>15000</v>
      </c>
      <c r="F30" s="30">
        <v>30000</v>
      </c>
      <c r="G30" s="31">
        <v>45000</v>
      </c>
      <c r="H30" s="31">
        <v>45000</v>
      </c>
      <c r="I30" s="31">
        <v>15000</v>
      </c>
      <c r="J30" s="31">
        <v>45000</v>
      </c>
      <c r="K30" s="31">
        <v>15000</v>
      </c>
      <c r="L30" s="31">
        <v>45000</v>
      </c>
      <c r="M30" s="31">
        <v>45000</v>
      </c>
      <c r="N30" s="31">
        <v>45000</v>
      </c>
      <c r="O30">
        <v>10</v>
      </c>
      <c r="P30" s="31">
        <f t="shared" si="2"/>
        <v>100</v>
      </c>
      <c r="Q30" s="31">
        <f t="shared" si="3"/>
        <v>150</v>
      </c>
      <c r="R30" s="31">
        <f t="shared" si="4"/>
        <v>50</v>
      </c>
      <c r="S30" s="31">
        <f t="shared" si="5"/>
        <v>100</v>
      </c>
      <c r="T30" s="31">
        <f t="shared" si="6"/>
        <v>150</v>
      </c>
      <c r="U30" s="31">
        <f t="shared" si="7"/>
        <v>150</v>
      </c>
      <c r="V30" s="31">
        <f t="shared" si="8"/>
        <v>50</v>
      </c>
      <c r="W30" s="31">
        <f t="shared" si="9"/>
        <v>150</v>
      </c>
      <c r="X30" s="31">
        <f t="shared" si="10"/>
        <v>50</v>
      </c>
      <c r="Y30" s="31">
        <f t="shared" si="11"/>
        <v>150</v>
      </c>
      <c r="Z30" s="31">
        <f t="shared" si="12"/>
        <v>150</v>
      </c>
      <c r="AA30" s="31">
        <f t="shared" si="13"/>
        <v>150</v>
      </c>
    </row>
    <row r="31" spans="1:27" x14ac:dyDescent="0.3">
      <c r="A31" s="31">
        <v>30</v>
      </c>
      <c r="B31" s="31">
        <v>300</v>
      </c>
      <c r="C31" s="31">
        <v>30000</v>
      </c>
      <c r="D31" s="31">
        <v>15000</v>
      </c>
      <c r="E31" s="31">
        <v>15000</v>
      </c>
      <c r="F31" s="30">
        <v>15000</v>
      </c>
      <c r="G31" s="31">
        <v>15000</v>
      </c>
      <c r="H31" s="31">
        <v>45000</v>
      </c>
      <c r="I31" s="31">
        <v>30000</v>
      </c>
      <c r="J31" s="31">
        <v>45000</v>
      </c>
      <c r="K31" s="31">
        <v>30000</v>
      </c>
      <c r="L31" s="31">
        <v>30000</v>
      </c>
      <c r="M31" s="31">
        <v>45000</v>
      </c>
      <c r="N31" s="31">
        <v>15000</v>
      </c>
      <c r="O31">
        <v>10</v>
      </c>
      <c r="P31" s="31">
        <f t="shared" si="2"/>
        <v>100</v>
      </c>
      <c r="Q31" s="31">
        <f t="shared" si="3"/>
        <v>50</v>
      </c>
      <c r="R31" s="31">
        <f t="shared" si="4"/>
        <v>50</v>
      </c>
      <c r="S31" s="31">
        <f t="shared" si="5"/>
        <v>50</v>
      </c>
      <c r="T31" s="31">
        <f t="shared" si="6"/>
        <v>50</v>
      </c>
      <c r="U31" s="31">
        <f t="shared" si="7"/>
        <v>150</v>
      </c>
      <c r="V31" s="31">
        <f t="shared" si="8"/>
        <v>100</v>
      </c>
      <c r="W31" s="31">
        <f t="shared" si="9"/>
        <v>150</v>
      </c>
      <c r="X31" s="31">
        <f t="shared" si="10"/>
        <v>100</v>
      </c>
      <c r="Y31" s="31">
        <f t="shared" si="11"/>
        <v>100</v>
      </c>
      <c r="Z31" s="31">
        <f t="shared" si="12"/>
        <v>150</v>
      </c>
      <c r="AA31" s="31">
        <f t="shared" si="13"/>
        <v>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DF9D-6BEA-468F-A788-68C5004F3053}">
  <dimension ref="A1:AA24"/>
  <sheetViews>
    <sheetView workbookViewId="0">
      <selection activeCell="O1" sqref="O1:AA5"/>
    </sheetView>
  </sheetViews>
  <sheetFormatPr defaultRowHeight="16.5" x14ac:dyDescent="0.3"/>
  <sheetData>
    <row r="1" spans="1:27" x14ac:dyDescent="0.3">
      <c r="A1" t="s">
        <v>40</v>
      </c>
      <c r="B1" t="s">
        <v>39</v>
      </c>
      <c r="C1" t="s">
        <v>41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P1" s="31" t="s">
        <v>39</v>
      </c>
      <c r="Q1" s="31" t="s">
        <v>41</v>
      </c>
      <c r="R1" s="31" t="s">
        <v>10</v>
      </c>
      <c r="S1" s="31" t="s">
        <v>11</v>
      </c>
      <c r="T1" s="31" t="s">
        <v>12</v>
      </c>
      <c r="U1" s="31" t="s">
        <v>13</v>
      </c>
      <c r="V1" s="31" t="s">
        <v>16</v>
      </c>
      <c r="W1" s="31" t="s">
        <v>17</v>
      </c>
      <c r="X1" s="31" t="s">
        <v>18</v>
      </c>
      <c r="Y1" s="31" t="s">
        <v>19</v>
      </c>
      <c r="Z1" s="31" t="s">
        <v>20</v>
      </c>
      <c r="AA1" s="31" t="s">
        <v>21</v>
      </c>
    </row>
    <row r="2" spans="1:27" x14ac:dyDescent="0.3">
      <c r="A2">
        <v>1</v>
      </c>
      <c r="B2">
        <v>575</v>
      </c>
      <c r="C2">
        <v>400</v>
      </c>
      <c r="D2">
        <v>475</v>
      </c>
      <c r="E2">
        <v>350</v>
      </c>
      <c r="F2">
        <v>425</v>
      </c>
      <c r="G2">
        <v>425</v>
      </c>
      <c r="H2">
        <v>550</v>
      </c>
      <c r="I2">
        <v>625</v>
      </c>
      <c r="J2">
        <v>575</v>
      </c>
      <c r="K2">
        <v>400</v>
      </c>
      <c r="L2">
        <v>725</v>
      </c>
      <c r="M2">
        <v>675</v>
      </c>
      <c r="O2" t="s">
        <v>42</v>
      </c>
      <c r="P2" s="34">
        <f>SUMPRODUCT(B2:B11,$C$15:$C$24)/2/1300</f>
        <v>1.0096153846153846</v>
      </c>
      <c r="Q2" s="33">
        <f t="shared" ref="Q2:AA2" si="0">SUMPRODUCT(C2:C11,$C$15:$C$24)/2/1300</f>
        <v>0.95192307692307687</v>
      </c>
      <c r="R2" s="34">
        <f t="shared" si="0"/>
        <v>1.125</v>
      </c>
      <c r="S2" s="34">
        <f t="shared" si="0"/>
        <v>1.375</v>
      </c>
      <c r="T2" s="34">
        <f t="shared" si="0"/>
        <v>1.1153846153846154</v>
      </c>
      <c r="U2" s="34">
        <f t="shared" si="0"/>
        <v>1.1442307692307692</v>
      </c>
      <c r="V2" s="33">
        <f t="shared" si="0"/>
        <v>0.98076923076923073</v>
      </c>
      <c r="W2" s="34">
        <f t="shared" si="0"/>
        <v>1.1153846153846154</v>
      </c>
      <c r="X2" s="34">
        <f t="shared" si="0"/>
        <v>1.2596153846153846</v>
      </c>
      <c r="Y2" s="34">
        <f t="shared" si="0"/>
        <v>1.0384615384615385</v>
      </c>
      <c r="Z2" s="34">
        <f t="shared" si="0"/>
        <v>1.0961538461538463</v>
      </c>
      <c r="AA2" s="34">
        <f t="shared" si="0"/>
        <v>1.1442307692307692</v>
      </c>
    </row>
    <row r="3" spans="1:27" x14ac:dyDescent="0.3">
      <c r="A3">
        <v>2</v>
      </c>
      <c r="B3">
        <v>475</v>
      </c>
      <c r="C3">
        <v>425</v>
      </c>
      <c r="D3">
        <v>575</v>
      </c>
      <c r="E3">
        <v>575</v>
      </c>
      <c r="F3">
        <v>475</v>
      </c>
      <c r="G3">
        <v>375</v>
      </c>
      <c r="H3">
        <v>625</v>
      </c>
      <c r="I3">
        <v>775</v>
      </c>
      <c r="J3">
        <v>625</v>
      </c>
      <c r="K3">
        <v>400</v>
      </c>
      <c r="L3">
        <v>650</v>
      </c>
      <c r="M3">
        <v>675</v>
      </c>
      <c r="O3" t="s">
        <v>43</v>
      </c>
      <c r="P3" s="33">
        <f>SUMPRODUCT(B2:B11,$D$15:$D$24)/2/1300</f>
        <v>0.97115384615384615</v>
      </c>
      <c r="Q3" s="33">
        <f t="shared" ref="Q3:AA3" si="1">SUMPRODUCT(C2:C11,$D$15:$D$24)/2/1300</f>
        <v>0.98076923076923073</v>
      </c>
      <c r="R3" s="33">
        <f t="shared" si="1"/>
        <v>0.93269230769230771</v>
      </c>
      <c r="S3" s="34">
        <f t="shared" si="1"/>
        <v>1.0865384615384615</v>
      </c>
      <c r="T3" s="33">
        <f t="shared" si="1"/>
        <v>0.97115384615384615</v>
      </c>
      <c r="U3" s="33">
        <f t="shared" si="1"/>
        <v>0.93269230769230771</v>
      </c>
      <c r="V3" s="33">
        <f t="shared" si="1"/>
        <v>0.90384615384615385</v>
      </c>
      <c r="W3" s="34">
        <f t="shared" si="1"/>
        <v>1.0673076923076923</v>
      </c>
      <c r="X3" s="34">
        <f t="shared" si="1"/>
        <v>1.0576923076923077</v>
      </c>
      <c r="Y3" s="34">
        <f t="shared" si="1"/>
        <v>1.1442307692307692</v>
      </c>
      <c r="Z3" s="34">
        <f t="shared" si="1"/>
        <v>1.25</v>
      </c>
      <c r="AA3" s="34">
        <f t="shared" si="1"/>
        <v>1.2596153846153846</v>
      </c>
    </row>
    <row r="4" spans="1:27" x14ac:dyDescent="0.3">
      <c r="A4">
        <v>3</v>
      </c>
      <c r="B4">
        <v>475</v>
      </c>
      <c r="C4">
        <v>450</v>
      </c>
      <c r="D4">
        <v>425</v>
      </c>
      <c r="E4">
        <v>450</v>
      </c>
      <c r="F4">
        <v>400</v>
      </c>
      <c r="G4">
        <v>275</v>
      </c>
      <c r="H4">
        <v>375</v>
      </c>
      <c r="I4">
        <v>275</v>
      </c>
      <c r="J4">
        <v>300</v>
      </c>
      <c r="K4">
        <v>525</v>
      </c>
      <c r="L4">
        <v>275</v>
      </c>
      <c r="M4">
        <v>600</v>
      </c>
      <c r="O4" t="s">
        <v>44</v>
      </c>
      <c r="P4" s="33">
        <f>SUMPRODUCT(B2:B11,$E$15:$E$24)/2/1300</f>
        <v>0.97115384615384615</v>
      </c>
      <c r="Q4" s="33">
        <f t="shared" ref="Q4:AA4" si="2">SUMPRODUCT(C2:C11,$E$15:$E$24)/2/1300</f>
        <v>0.98076923076923073</v>
      </c>
      <c r="R4" s="33">
        <f t="shared" si="2"/>
        <v>0.88461538461538458</v>
      </c>
      <c r="S4" s="34">
        <f t="shared" si="2"/>
        <v>1.125</v>
      </c>
      <c r="T4" s="33">
        <f t="shared" si="2"/>
        <v>0.93269230769230771</v>
      </c>
      <c r="U4" s="33">
        <f t="shared" si="2"/>
        <v>0.85576923076923073</v>
      </c>
      <c r="V4" s="33">
        <f t="shared" si="2"/>
        <v>0.82692307692307687</v>
      </c>
      <c r="W4" s="33">
        <f t="shared" si="2"/>
        <v>0.95192307692307687</v>
      </c>
      <c r="X4" s="34">
        <f t="shared" si="2"/>
        <v>1.0961538461538463</v>
      </c>
      <c r="Y4" s="33">
        <f t="shared" si="2"/>
        <v>0.96153846153846156</v>
      </c>
      <c r="Z4" s="33">
        <f t="shared" si="2"/>
        <v>0.81730769230769229</v>
      </c>
      <c r="AA4" s="33">
        <f t="shared" si="2"/>
        <v>0.99038461538461542</v>
      </c>
    </row>
    <row r="5" spans="1:27" x14ac:dyDescent="0.3">
      <c r="A5">
        <v>4</v>
      </c>
      <c r="B5">
        <v>750</v>
      </c>
      <c r="C5">
        <v>400</v>
      </c>
      <c r="D5">
        <v>450</v>
      </c>
      <c r="E5">
        <v>750</v>
      </c>
      <c r="F5">
        <v>550</v>
      </c>
      <c r="G5">
        <v>550</v>
      </c>
      <c r="H5">
        <v>600</v>
      </c>
      <c r="I5">
        <v>300</v>
      </c>
      <c r="J5">
        <v>700</v>
      </c>
      <c r="K5">
        <v>400</v>
      </c>
      <c r="L5">
        <v>300</v>
      </c>
      <c r="M5">
        <v>700</v>
      </c>
      <c r="O5" t="s">
        <v>45</v>
      </c>
      <c r="P5" s="33">
        <f>SUMPRODUCT(B2:B11,$F$15:$F$24)/2/1300</f>
        <v>0.95192307692307687</v>
      </c>
      <c r="Q5" s="34">
        <f t="shared" ref="Q5:AA5" si="3">SUMPRODUCT(C2:C11,$F$15:$F$24)/2/1300</f>
        <v>1.0096153846153846</v>
      </c>
      <c r="R5" s="34">
        <f t="shared" si="3"/>
        <v>1.0769230769230769</v>
      </c>
      <c r="S5" s="34">
        <f t="shared" si="3"/>
        <v>1.1634615384615385</v>
      </c>
      <c r="T5" s="33">
        <f t="shared" si="3"/>
        <v>0.98076923076923073</v>
      </c>
      <c r="U5" s="33">
        <f t="shared" si="3"/>
        <v>0.95192307692307687</v>
      </c>
      <c r="V5" s="34">
        <f t="shared" si="3"/>
        <v>1.1153846153846154</v>
      </c>
      <c r="W5" s="34">
        <f t="shared" si="3"/>
        <v>1.1730769230769231</v>
      </c>
      <c r="X5" s="34">
        <f t="shared" si="3"/>
        <v>1.0865384615384615</v>
      </c>
      <c r="Y5" s="34">
        <f t="shared" si="3"/>
        <v>1.0096153846153846</v>
      </c>
      <c r="Z5" s="34">
        <f t="shared" si="3"/>
        <v>1.1442307692307692</v>
      </c>
      <c r="AA5" s="34">
        <f t="shared" si="3"/>
        <v>1.2403846153846154</v>
      </c>
    </row>
    <row r="6" spans="1:27" x14ac:dyDescent="0.3">
      <c r="A6">
        <v>5</v>
      </c>
      <c r="B6">
        <v>500</v>
      </c>
      <c r="C6">
        <v>600</v>
      </c>
      <c r="D6">
        <v>700</v>
      </c>
      <c r="E6">
        <v>600</v>
      </c>
      <c r="F6">
        <v>600</v>
      </c>
      <c r="G6">
        <v>550</v>
      </c>
      <c r="H6">
        <v>350</v>
      </c>
      <c r="I6">
        <v>700</v>
      </c>
      <c r="J6">
        <v>750</v>
      </c>
      <c r="K6">
        <v>550</v>
      </c>
      <c r="L6">
        <v>550</v>
      </c>
      <c r="M6">
        <v>400</v>
      </c>
    </row>
    <row r="7" spans="1:27" x14ac:dyDescent="0.3">
      <c r="A7">
        <v>6</v>
      </c>
      <c r="B7">
        <v>375</v>
      </c>
      <c r="C7">
        <v>375</v>
      </c>
      <c r="D7">
        <v>600</v>
      </c>
      <c r="E7">
        <v>750</v>
      </c>
      <c r="F7">
        <v>750</v>
      </c>
      <c r="G7">
        <v>750</v>
      </c>
      <c r="H7">
        <v>450</v>
      </c>
      <c r="I7">
        <v>525</v>
      </c>
      <c r="J7">
        <v>675</v>
      </c>
      <c r="K7">
        <v>600</v>
      </c>
      <c r="L7">
        <v>750</v>
      </c>
      <c r="M7">
        <v>600</v>
      </c>
    </row>
    <row r="8" spans="1:27" x14ac:dyDescent="0.3">
      <c r="A8">
        <v>7</v>
      </c>
      <c r="B8">
        <v>525</v>
      </c>
      <c r="C8">
        <v>675</v>
      </c>
      <c r="D8">
        <v>600</v>
      </c>
      <c r="E8">
        <v>900</v>
      </c>
      <c r="F8">
        <v>525</v>
      </c>
      <c r="G8">
        <v>750</v>
      </c>
      <c r="H8">
        <v>525</v>
      </c>
      <c r="I8">
        <v>600</v>
      </c>
      <c r="J8">
        <v>525</v>
      </c>
      <c r="K8">
        <v>750</v>
      </c>
      <c r="L8">
        <v>600</v>
      </c>
      <c r="M8">
        <v>600</v>
      </c>
    </row>
    <row r="9" spans="1:27" x14ac:dyDescent="0.3">
      <c r="A9">
        <v>8</v>
      </c>
      <c r="B9">
        <v>300</v>
      </c>
      <c r="C9">
        <v>450</v>
      </c>
      <c r="D9">
        <v>475</v>
      </c>
      <c r="E9">
        <v>525</v>
      </c>
      <c r="F9">
        <v>525</v>
      </c>
      <c r="G9">
        <v>400</v>
      </c>
      <c r="H9">
        <v>525</v>
      </c>
      <c r="I9">
        <v>450</v>
      </c>
      <c r="J9">
        <v>500</v>
      </c>
      <c r="K9">
        <v>325</v>
      </c>
      <c r="L9">
        <v>250</v>
      </c>
      <c r="M9">
        <v>375</v>
      </c>
    </row>
    <row r="10" spans="1:27" x14ac:dyDescent="0.3">
      <c r="A10">
        <v>9</v>
      </c>
      <c r="B10">
        <v>600</v>
      </c>
      <c r="C10">
        <v>675</v>
      </c>
      <c r="D10">
        <v>675</v>
      </c>
      <c r="E10">
        <v>675</v>
      </c>
      <c r="F10">
        <v>600</v>
      </c>
      <c r="G10">
        <v>525</v>
      </c>
      <c r="H10">
        <v>675</v>
      </c>
      <c r="I10">
        <v>600</v>
      </c>
      <c r="J10">
        <v>600</v>
      </c>
      <c r="K10">
        <v>750</v>
      </c>
      <c r="L10">
        <v>750</v>
      </c>
      <c r="M10">
        <v>900</v>
      </c>
    </row>
    <row r="11" spans="1:27" x14ac:dyDescent="0.3">
      <c r="A11">
        <v>10</v>
      </c>
      <c r="B11">
        <v>500</v>
      </c>
      <c r="C11">
        <v>650</v>
      </c>
      <c r="D11">
        <v>250</v>
      </c>
      <c r="E11">
        <v>600</v>
      </c>
      <c r="F11">
        <v>350</v>
      </c>
      <c r="G11">
        <v>450</v>
      </c>
      <c r="H11">
        <v>300</v>
      </c>
      <c r="I11">
        <v>750</v>
      </c>
      <c r="J11">
        <v>600</v>
      </c>
      <c r="K11">
        <v>700</v>
      </c>
      <c r="L11">
        <v>750</v>
      </c>
      <c r="M11">
        <v>500</v>
      </c>
    </row>
    <row r="13" spans="1:27" x14ac:dyDescent="0.3">
      <c r="A13" s="31"/>
      <c r="B13" s="31"/>
      <c r="C13" s="31" t="s">
        <v>14</v>
      </c>
      <c r="D13" s="31"/>
      <c r="E13" s="31"/>
      <c r="F13" s="31"/>
    </row>
    <row r="14" spans="1:27" x14ac:dyDescent="0.3">
      <c r="A14" s="31"/>
      <c r="B14" s="31"/>
      <c r="C14" s="31">
        <v>1</v>
      </c>
      <c r="D14" s="31">
        <v>2</v>
      </c>
      <c r="E14" s="31">
        <v>3</v>
      </c>
      <c r="F14" s="31">
        <v>4</v>
      </c>
    </row>
    <row r="15" spans="1:27" x14ac:dyDescent="0.3">
      <c r="A15" s="31" t="s">
        <v>0</v>
      </c>
      <c r="B15" s="31">
        <v>1</v>
      </c>
      <c r="C15" s="31">
        <v>0</v>
      </c>
      <c r="D15" s="31">
        <v>1</v>
      </c>
      <c r="E15" s="31">
        <v>0</v>
      </c>
      <c r="F15" s="31">
        <v>1</v>
      </c>
    </row>
    <row r="16" spans="1:27" x14ac:dyDescent="0.3">
      <c r="A16" s="31"/>
      <c r="B16" s="31">
        <v>2</v>
      </c>
      <c r="C16" s="31">
        <v>1</v>
      </c>
      <c r="D16" s="31">
        <v>0</v>
      </c>
      <c r="E16" s="31">
        <v>0</v>
      </c>
      <c r="F16" s="31">
        <v>1</v>
      </c>
    </row>
    <row r="17" spans="1:6" x14ac:dyDescent="0.3">
      <c r="A17" s="31"/>
      <c r="B17" s="31">
        <v>3</v>
      </c>
      <c r="C17" s="31">
        <v>0</v>
      </c>
      <c r="D17" s="31">
        <v>1</v>
      </c>
      <c r="E17" s="31">
        <v>1</v>
      </c>
      <c r="F17" s="31">
        <v>0</v>
      </c>
    </row>
    <row r="18" spans="1:6" x14ac:dyDescent="0.3">
      <c r="A18" s="31"/>
      <c r="B18" s="31">
        <v>4</v>
      </c>
      <c r="C18" s="31">
        <v>1</v>
      </c>
      <c r="D18" s="31">
        <v>0</v>
      </c>
      <c r="E18" s="31">
        <v>1</v>
      </c>
      <c r="F18" s="31">
        <v>0</v>
      </c>
    </row>
    <row r="19" spans="1:6" x14ac:dyDescent="0.3">
      <c r="A19" s="31"/>
      <c r="B19" s="31">
        <v>5</v>
      </c>
      <c r="C19" s="31">
        <v>1</v>
      </c>
      <c r="D19" s="31">
        <v>0</v>
      </c>
      <c r="E19" s="31">
        <v>1</v>
      </c>
      <c r="F19" s="31">
        <v>0</v>
      </c>
    </row>
    <row r="20" spans="1:6" x14ac:dyDescent="0.3">
      <c r="A20" s="31"/>
      <c r="B20" s="31">
        <v>6</v>
      </c>
      <c r="C20" s="31">
        <v>1</v>
      </c>
      <c r="D20" s="31">
        <v>1</v>
      </c>
      <c r="E20" s="31">
        <v>0</v>
      </c>
      <c r="F20" s="31">
        <v>0</v>
      </c>
    </row>
    <row r="21" spans="1:6" x14ac:dyDescent="0.3">
      <c r="A21" s="31"/>
      <c r="B21" s="31">
        <v>7</v>
      </c>
      <c r="C21" s="31">
        <v>1</v>
      </c>
      <c r="D21" s="31">
        <v>0</v>
      </c>
      <c r="E21" s="31">
        <v>0</v>
      </c>
      <c r="F21" s="31">
        <v>1</v>
      </c>
    </row>
    <row r="22" spans="1:6" x14ac:dyDescent="0.3">
      <c r="A22" s="31"/>
      <c r="B22" s="31">
        <v>8</v>
      </c>
      <c r="C22" s="31">
        <v>0</v>
      </c>
      <c r="D22" s="31">
        <v>0</v>
      </c>
      <c r="E22" s="31">
        <v>1</v>
      </c>
      <c r="F22" s="31">
        <v>1</v>
      </c>
    </row>
    <row r="23" spans="1:6" x14ac:dyDescent="0.3">
      <c r="A23" s="31"/>
      <c r="B23" s="31">
        <v>9</v>
      </c>
      <c r="C23" s="31">
        <v>0</v>
      </c>
      <c r="D23" s="31">
        <v>1</v>
      </c>
      <c r="E23" s="31">
        <v>0</v>
      </c>
      <c r="F23" s="31">
        <v>1</v>
      </c>
    </row>
    <row r="24" spans="1:6" x14ac:dyDescent="0.3">
      <c r="A24" s="31"/>
      <c r="B24" s="31">
        <v>10</v>
      </c>
      <c r="C24" s="31">
        <v>0</v>
      </c>
      <c r="D24" s="31">
        <v>1</v>
      </c>
      <c r="E24" s="31">
        <v>1</v>
      </c>
      <c r="F24" s="3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F2B-7E04-45E7-BF4F-14EB80D4D5F2}">
  <dimension ref="A1:AD30"/>
  <sheetViews>
    <sheetView topLeftCell="K1" workbookViewId="0">
      <selection activeCell="AA24" sqref="AA24"/>
    </sheetView>
  </sheetViews>
  <sheetFormatPr defaultRowHeight="16.5" x14ac:dyDescent="0.3"/>
  <sheetData>
    <row r="1" spans="1:30" x14ac:dyDescent="0.3">
      <c r="A1">
        <v>15000</v>
      </c>
      <c r="B1">
        <v>30000</v>
      </c>
      <c r="C1">
        <v>30000</v>
      </c>
      <c r="D1" s="30">
        <v>15000</v>
      </c>
      <c r="E1">
        <v>15000</v>
      </c>
      <c r="F1">
        <v>15000</v>
      </c>
      <c r="G1">
        <v>30000</v>
      </c>
      <c r="H1">
        <v>30000</v>
      </c>
      <c r="I1">
        <v>15000</v>
      </c>
      <c r="J1">
        <v>30000</v>
      </c>
      <c r="K1">
        <v>15000</v>
      </c>
      <c r="L1">
        <v>45000</v>
      </c>
      <c r="N1" s="31">
        <v>300</v>
      </c>
      <c r="O1">
        <f>A1/N1</f>
        <v>50</v>
      </c>
      <c r="P1">
        <f>B1/N1</f>
        <v>100</v>
      </c>
      <c r="Q1">
        <f>C1/N1</f>
        <v>100</v>
      </c>
      <c r="R1">
        <f>D1/N1</f>
        <v>50</v>
      </c>
      <c r="S1">
        <f>E1/N1</f>
        <v>50</v>
      </c>
      <c r="T1">
        <f>F1/N1</f>
        <v>50</v>
      </c>
      <c r="U1">
        <f>G1/N1</f>
        <v>100</v>
      </c>
      <c r="V1">
        <f>H1/N1</f>
        <v>100</v>
      </c>
      <c r="W1">
        <f>I1/N1</f>
        <v>50</v>
      </c>
      <c r="X1">
        <f>J1/N1</f>
        <v>100</v>
      </c>
      <c r="Y1">
        <f>K1/N1</f>
        <v>50</v>
      </c>
      <c r="Z1">
        <f>L1/N1</f>
        <v>150</v>
      </c>
    </row>
    <row r="2" spans="1:30" x14ac:dyDescent="0.3">
      <c r="A2">
        <v>15000</v>
      </c>
      <c r="B2">
        <v>30000</v>
      </c>
      <c r="C2">
        <v>45000</v>
      </c>
      <c r="D2" s="30">
        <v>30000</v>
      </c>
      <c r="E2">
        <v>45000</v>
      </c>
      <c r="F2">
        <v>45000</v>
      </c>
      <c r="G2">
        <v>30000</v>
      </c>
      <c r="H2">
        <v>45000</v>
      </c>
      <c r="I2">
        <v>15000</v>
      </c>
      <c r="J2">
        <v>30000</v>
      </c>
      <c r="K2">
        <v>45000</v>
      </c>
      <c r="L2">
        <v>15000</v>
      </c>
      <c r="N2" s="31">
        <v>200</v>
      </c>
      <c r="O2" s="31">
        <f t="shared" ref="O2:O30" si="0">A2/N2</f>
        <v>75</v>
      </c>
      <c r="P2" s="31">
        <f t="shared" ref="P2:P30" si="1">B2/N2</f>
        <v>150</v>
      </c>
      <c r="Q2" s="31">
        <f t="shared" ref="Q2:Q30" si="2">C2/N2</f>
        <v>225</v>
      </c>
      <c r="R2" s="31">
        <f t="shared" ref="R2:R30" si="3">D2/N2</f>
        <v>150</v>
      </c>
      <c r="S2" s="31">
        <f t="shared" ref="S2:S30" si="4">E2/N2</f>
        <v>225</v>
      </c>
      <c r="T2" s="31">
        <f t="shared" ref="T2:T30" si="5">F2/N2</f>
        <v>225</v>
      </c>
      <c r="U2" s="31">
        <f t="shared" ref="U2:U30" si="6">G2/N2</f>
        <v>150</v>
      </c>
      <c r="V2" s="31">
        <f t="shared" ref="V2:V30" si="7">H2/N2</f>
        <v>225</v>
      </c>
      <c r="W2" s="31">
        <f t="shared" ref="W2:W30" si="8">I2/N2</f>
        <v>75</v>
      </c>
      <c r="X2" s="31">
        <f t="shared" ref="X2:X30" si="9">J2/N2</f>
        <v>150</v>
      </c>
      <c r="Y2" s="31">
        <f t="shared" ref="Y2:Y30" si="10">K2/N2</f>
        <v>225</v>
      </c>
      <c r="Z2" s="31">
        <f t="shared" ref="Z2:Z30" si="11">L2/N2</f>
        <v>75</v>
      </c>
    </row>
    <row r="3" spans="1:30" x14ac:dyDescent="0.3">
      <c r="A3">
        <v>45000</v>
      </c>
      <c r="B3">
        <v>15000</v>
      </c>
      <c r="C3">
        <v>15000</v>
      </c>
      <c r="D3" s="30">
        <v>15000</v>
      </c>
      <c r="E3">
        <v>15000</v>
      </c>
      <c r="F3">
        <v>15000</v>
      </c>
      <c r="G3">
        <v>30000</v>
      </c>
      <c r="H3">
        <v>30000</v>
      </c>
      <c r="I3">
        <v>45000</v>
      </c>
      <c r="J3">
        <v>15000</v>
      </c>
      <c r="K3">
        <v>45000</v>
      </c>
      <c r="L3">
        <v>45000</v>
      </c>
      <c r="N3" s="31">
        <v>100</v>
      </c>
      <c r="O3" s="31">
        <f t="shared" si="0"/>
        <v>450</v>
      </c>
      <c r="P3" s="31">
        <f t="shared" si="1"/>
        <v>150</v>
      </c>
      <c r="Q3" s="31">
        <f t="shared" si="2"/>
        <v>150</v>
      </c>
      <c r="R3" s="31">
        <f t="shared" si="3"/>
        <v>150</v>
      </c>
      <c r="S3" s="31">
        <f t="shared" si="4"/>
        <v>150</v>
      </c>
      <c r="T3" s="31">
        <f t="shared" si="5"/>
        <v>150</v>
      </c>
      <c r="U3" s="31">
        <f t="shared" si="6"/>
        <v>300</v>
      </c>
      <c r="V3" s="31">
        <f t="shared" si="7"/>
        <v>300</v>
      </c>
      <c r="W3" s="31">
        <f t="shared" si="8"/>
        <v>450</v>
      </c>
      <c r="X3" s="31">
        <f t="shared" si="9"/>
        <v>150</v>
      </c>
      <c r="Y3" s="31">
        <f t="shared" si="10"/>
        <v>450</v>
      </c>
      <c r="Z3" s="31">
        <f t="shared" si="11"/>
        <v>450</v>
      </c>
      <c r="AA3">
        <f>SUM(O1:Z3)/12</f>
        <v>516.66666666666663</v>
      </c>
      <c r="AB3">
        <v>1</v>
      </c>
      <c r="AD3">
        <f>AA3*25/30</f>
        <v>430.55555555555554</v>
      </c>
    </row>
    <row r="4" spans="1:30" x14ac:dyDescent="0.3">
      <c r="A4">
        <v>15000</v>
      </c>
      <c r="B4">
        <v>45000</v>
      </c>
      <c r="C4">
        <v>15000</v>
      </c>
      <c r="D4" s="30">
        <v>15000</v>
      </c>
      <c r="E4">
        <v>15000</v>
      </c>
      <c r="F4">
        <v>15000</v>
      </c>
      <c r="G4">
        <v>45000</v>
      </c>
      <c r="H4">
        <v>45000</v>
      </c>
      <c r="I4">
        <v>15000</v>
      </c>
      <c r="J4">
        <v>30000</v>
      </c>
      <c r="K4">
        <v>30000</v>
      </c>
      <c r="L4">
        <v>15000</v>
      </c>
      <c r="N4" s="31">
        <v>200</v>
      </c>
      <c r="O4" s="31">
        <f t="shared" si="0"/>
        <v>75</v>
      </c>
      <c r="P4" s="31">
        <f t="shared" si="1"/>
        <v>225</v>
      </c>
      <c r="Q4" s="31">
        <f t="shared" si="2"/>
        <v>75</v>
      </c>
      <c r="R4" s="31">
        <f t="shared" si="3"/>
        <v>75</v>
      </c>
      <c r="S4" s="31">
        <f t="shared" si="4"/>
        <v>75</v>
      </c>
      <c r="T4" s="31">
        <f t="shared" si="5"/>
        <v>75</v>
      </c>
      <c r="U4" s="31">
        <f t="shared" si="6"/>
        <v>225</v>
      </c>
      <c r="V4" s="31">
        <f t="shared" si="7"/>
        <v>225</v>
      </c>
      <c r="W4" s="31">
        <f t="shared" si="8"/>
        <v>75</v>
      </c>
      <c r="X4" s="31">
        <f t="shared" si="9"/>
        <v>150</v>
      </c>
      <c r="Y4" s="31">
        <f t="shared" si="10"/>
        <v>150</v>
      </c>
      <c r="Z4" s="31">
        <f t="shared" si="11"/>
        <v>75</v>
      </c>
      <c r="AD4" s="31"/>
    </row>
    <row r="5" spans="1:30" x14ac:dyDescent="0.3">
      <c r="A5">
        <v>30000</v>
      </c>
      <c r="B5">
        <v>15000</v>
      </c>
      <c r="C5">
        <v>45000</v>
      </c>
      <c r="D5" s="30">
        <v>45000</v>
      </c>
      <c r="E5">
        <v>30000</v>
      </c>
      <c r="F5">
        <v>15000</v>
      </c>
      <c r="G5">
        <v>30000</v>
      </c>
      <c r="H5">
        <v>45000</v>
      </c>
      <c r="I5">
        <v>45000</v>
      </c>
      <c r="J5">
        <v>15000</v>
      </c>
      <c r="K5">
        <v>45000</v>
      </c>
      <c r="L5">
        <v>45000</v>
      </c>
      <c r="N5" s="31">
        <v>100</v>
      </c>
      <c r="O5" s="31">
        <f t="shared" si="0"/>
        <v>300</v>
      </c>
      <c r="P5" s="31">
        <f t="shared" si="1"/>
        <v>150</v>
      </c>
      <c r="Q5" s="31">
        <f t="shared" si="2"/>
        <v>450</v>
      </c>
      <c r="R5" s="31">
        <f t="shared" si="3"/>
        <v>450</v>
      </c>
      <c r="S5" s="31">
        <f t="shared" si="4"/>
        <v>300</v>
      </c>
      <c r="T5" s="31">
        <f t="shared" si="5"/>
        <v>150</v>
      </c>
      <c r="U5" s="31">
        <f t="shared" si="6"/>
        <v>300</v>
      </c>
      <c r="V5" s="31">
        <f t="shared" si="7"/>
        <v>450</v>
      </c>
      <c r="W5" s="31">
        <f t="shared" si="8"/>
        <v>450</v>
      </c>
      <c r="X5" s="31">
        <f t="shared" si="9"/>
        <v>150</v>
      </c>
      <c r="Y5" s="31">
        <f t="shared" si="10"/>
        <v>450</v>
      </c>
      <c r="Z5" s="31">
        <f t="shared" si="11"/>
        <v>450</v>
      </c>
      <c r="AD5" s="31"/>
    </row>
    <row r="6" spans="1:30" x14ac:dyDescent="0.3">
      <c r="A6">
        <v>30000</v>
      </c>
      <c r="B6">
        <v>15000</v>
      </c>
      <c r="C6">
        <v>15000</v>
      </c>
      <c r="D6" s="30">
        <v>15000</v>
      </c>
      <c r="E6">
        <v>30000</v>
      </c>
      <c r="F6">
        <v>45000</v>
      </c>
      <c r="G6">
        <v>30000</v>
      </c>
      <c r="H6">
        <v>30000</v>
      </c>
      <c r="I6">
        <v>30000</v>
      </c>
      <c r="J6">
        <v>30000</v>
      </c>
      <c r="K6">
        <v>15000</v>
      </c>
      <c r="L6">
        <v>45000</v>
      </c>
      <c r="N6" s="31">
        <v>300</v>
      </c>
      <c r="O6" s="31">
        <f t="shared" si="0"/>
        <v>100</v>
      </c>
      <c r="P6" s="31">
        <f t="shared" si="1"/>
        <v>50</v>
      </c>
      <c r="Q6" s="31">
        <f t="shared" si="2"/>
        <v>50</v>
      </c>
      <c r="R6" s="31">
        <f t="shared" si="3"/>
        <v>50</v>
      </c>
      <c r="S6" s="31">
        <f t="shared" si="4"/>
        <v>100</v>
      </c>
      <c r="T6" s="31">
        <f t="shared" si="5"/>
        <v>150</v>
      </c>
      <c r="U6" s="31">
        <f t="shared" si="6"/>
        <v>100</v>
      </c>
      <c r="V6" s="31">
        <f t="shared" si="7"/>
        <v>100</v>
      </c>
      <c r="W6" s="31">
        <f t="shared" si="8"/>
        <v>100</v>
      </c>
      <c r="X6" s="31">
        <f t="shared" si="9"/>
        <v>100</v>
      </c>
      <c r="Y6" s="31">
        <f t="shared" si="10"/>
        <v>50</v>
      </c>
      <c r="Z6" s="31">
        <f t="shared" si="11"/>
        <v>150</v>
      </c>
      <c r="AA6">
        <f>SUM(O4:Z6)/12</f>
        <v>554.16666666666663</v>
      </c>
      <c r="AB6">
        <v>2</v>
      </c>
      <c r="AD6" s="31">
        <f t="shared" ref="AD6:AD30" si="12">AA6*25/30</f>
        <v>461.80555555555554</v>
      </c>
    </row>
    <row r="7" spans="1:30" x14ac:dyDescent="0.3">
      <c r="A7">
        <v>45000</v>
      </c>
      <c r="B7">
        <v>45000</v>
      </c>
      <c r="C7">
        <v>30000</v>
      </c>
      <c r="D7" s="30">
        <v>45000</v>
      </c>
      <c r="E7">
        <v>30000</v>
      </c>
      <c r="F7">
        <v>30000</v>
      </c>
      <c r="G7">
        <v>15000</v>
      </c>
      <c r="H7">
        <v>15000</v>
      </c>
      <c r="I7">
        <v>15000</v>
      </c>
      <c r="J7">
        <v>30000</v>
      </c>
      <c r="K7">
        <v>15000</v>
      </c>
      <c r="L7">
        <v>45000</v>
      </c>
      <c r="N7" s="31">
        <v>200</v>
      </c>
      <c r="O7" s="31">
        <f t="shared" si="0"/>
        <v>225</v>
      </c>
      <c r="P7" s="31">
        <f t="shared" si="1"/>
        <v>225</v>
      </c>
      <c r="Q7" s="31">
        <f t="shared" si="2"/>
        <v>150</v>
      </c>
      <c r="R7" s="31">
        <f t="shared" si="3"/>
        <v>225</v>
      </c>
      <c r="S7" s="31">
        <f t="shared" si="4"/>
        <v>150</v>
      </c>
      <c r="T7" s="31">
        <f t="shared" si="5"/>
        <v>150</v>
      </c>
      <c r="U7" s="31">
        <f t="shared" si="6"/>
        <v>75</v>
      </c>
      <c r="V7" s="31">
        <f t="shared" si="7"/>
        <v>75</v>
      </c>
      <c r="W7" s="31">
        <f t="shared" si="8"/>
        <v>75</v>
      </c>
      <c r="X7" s="31">
        <f t="shared" si="9"/>
        <v>150</v>
      </c>
      <c r="Y7" s="31">
        <f t="shared" si="10"/>
        <v>75</v>
      </c>
      <c r="Z7" s="31">
        <f t="shared" si="11"/>
        <v>225</v>
      </c>
      <c r="AD7" s="31"/>
    </row>
    <row r="8" spans="1:30" x14ac:dyDescent="0.3">
      <c r="A8">
        <v>30000</v>
      </c>
      <c r="B8">
        <v>45000</v>
      </c>
      <c r="C8">
        <v>15000</v>
      </c>
      <c r="D8" s="30">
        <v>45000</v>
      </c>
      <c r="E8">
        <v>30000</v>
      </c>
      <c r="F8">
        <v>15000</v>
      </c>
      <c r="G8">
        <v>45000</v>
      </c>
      <c r="H8">
        <v>15000</v>
      </c>
      <c r="I8">
        <v>45000</v>
      </c>
      <c r="J8">
        <v>45000</v>
      </c>
      <c r="K8">
        <v>15000</v>
      </c>
      <c r="L8">
        <v>45000</v>
      </c>
      <c r="N8" s="31">
        <v>300</v>
      </c>
      <c r="O8" s="31">
        <f t="shared" si="0"/>
        <v>100</v>
      </c>
      <c r="P8" s="31">
        <f t="shared" si="1"/>
        <v>150</v>
      </c>
      <c r="Q8" s="31">
        <f t="shared" si="2"/>
        <v>50</v>
      </c>
      <c r="R8" s="31">
        <f t="shared" si="3"/>
        <v>150</v>
      </c>
      <c r="S8" s="31">
        <f t="shared" si="4"/>
        <v>100</v>
      </c>
      <c r="T8" s="31">
        <f t="shared" si="5"/>
        <v>50</v>
      </c>
      <c r="U8" s="31">
        <f t="shared" si="6"/>
        <v>150</v>
      </c>
      <c r="V8" s="31">
        <f t="shared" si="7"/>
        <v>50</v>
      </c>
      <c r="W8" s="31">
        <f t="shared" si="8"/>
        <v>150</v>
      </c>
      <c r="X8" s="31">
        <f t="shared" si="9"/>
        <v>150</v>
      </c>
      <c r="Y8" s="31">
        <f t="shared" si="10"/>
        <v>50</v>
      </c>
      <c r="Z8" s="31">
        <f t="shared" si="11"/>
        <v>150</v>
      </c>
      <c r="AD8" s="31"/>
    </row>
    <row r="9" spans="1:30" x14ac:dyDescent="0.3">
      <c r="A9">
        <v>30000</v>
      </c>
      <c r="B9">
        <v>15000</v>
      </c>
      <c r="C9">
        <v>45000</v>
      </c>
      <c r="D9" s="30">
        <v>15000</v>
      </c>
      <c r="E9">
        <v>30000</v>
      </c>
      <c r="F9">
        <v>15000</v>
      </c>
      <c r="G9">
        <v>30000</v>
      </c>
      <c r="H9">
        <v>30000</v>
      </c>
      <c r="I9">
        <v>15000</v>
      </c>
      <c r="J9">
        <v>45000</v>
      </c>
      <c r="K9">
        <v>30000</v>
      </c>
      <c r="L9">
        <v>45000</v>
      </c>
      <c r="N9" s="31">
        <v>200</v>
      </c>
      <c r="O9" s="31">
        <f t="shared" si="0"/>
        <v>150</v>
      </c>
      <c r="P9" s="31">
        <f t="shared" si="1"/>
        <v>75</v>
      </c>
      <c r="Q9" s="31">
        <f t="shared" si="2"/>
        <v>225</v>
      </c>
      <c r="R9" s="31">
        <f t="shared" si="3"/>
        <v>75</v>
      </c>
      <c r="S9" s="31">
        <f t="shared" si="4"/>
        <v>150</v>
      </c>
      <c r="T9" s="31">
        <f t="shared" si="5"/>
        <v>75</v>
      </c>
      <c r="U9" s="31">
        <f t="shared" si="6"/>
        <v>150</v>
      </c>
      <c r="V9" s="31">
        <f t="shared" si="7"/>
        <v>150</v>
      </c>
      <c r="W9" s="31">
        <f t="shared" si="8"/>
        <v>75</v>
      </c>
      <c r="X9" s="31">
        <f t="shared" si="9"/>
        <v>225</v>
      </c>
      <c r="Y9" s="31">
        <f t="shared" si="10"/>
        <v>150</v>
      </c>
      <c r="Z9" s="31">
        <f t="shared" si="11"/>
        <v>225</v>
      </c>
      <c r="AA9">
        <f>SUM(O7:Z9)/12</f>
        <v>402.08333333333331</v>
      </c>
      <c r="AB9">
        <v>3</v>
      </c>
      <c r="AD9" s="31">
        <f t="shared" si="12"/>
        <v>335.0694444444444</v>
      </c>
    </row>
    <row r="10" spans="1:30" x14ac:dyDescent="0.3">
      <c r="A10">
        <v>45000</v>
      </c>
      <c r="B10">
        <v>15000</v>
      </c>
      <c r="C10">
        <v>30000</v>
      </c>
      <c r="D10" s="30">
        <v>45000</v>
      </c>
      <c r="E10">
        <v>30000</v>
      </c>
      <c r="F10">
        <v>45000</v>
      </c>
      <c r="G10">
        <v>45000</v>
      </c>
      <c r="H10">
        <v>15000</v>
      </c>
      <c r="I10">
        <v>45000</v>
      </c>
      <c r="J10">
        <v>15000</v>
      </c>
      <c r="K10">
        <v>15000</v>
      </c>
      <c r="L10">
        <v>45000</v>
      </c>
      <c r="N10" s="31">
        <v>100</v>
      </c>
      <c r="O10" s="31">
        <f t="shared" si="0"/>
        <v>450</v>
      </c>
      <c r="P10" s="31">
        <f t="shared" si="1"/>
        <v>150</v>
      </c>
      <c r="Q10" s="31">
        <f t="shared" si="2"/>
        <v>300</v>
      </c>
      <c r="R10" s="31">
        <f t="shared" si="3"/>
        <v>450</v>
      </c>
      <c r="S10" s="31">
        <f t="shared" si="4"/>
        <v>300</v>
      </c>
      <c r="T10" s="31">
        <f t="shared" si="5"/>
        <v>450</v>
      </c>
      <c r="U10" s="31">
        <f t="shared" si="6"/>
        <v>450</v>
      </c>
      <c r="V10" s="31">
        <f t="shared" si="7"/>
        <v>150</v>
      </c>
      <c r="W10" s="31">
        <f t="shared" si="8"/>
        <v>450</v>
      </c>
      <c r="X10" s="31">
        <f t="shared" si="9"/>
        <v>150</v>
      </c>
      <c r="Y10" s="31">
        <f t="shared" si="10"/>
        <v>150</v>
      </c>
      <c r="Z10" s="31">
        <f t="shared" si="11"/>
        <v>450</v>
      </c>
      <c r="AD10" s="31"/>
    </row>
    <row r="11" spans="1:30" x14ac:dyDescent="0.3">
      <c r="A11">
        <v>45000</v>
      </c>
      <c r="B11">
        <v>30000</v>
      </c>
      <c r="C11">
        <v>30000</v>
      </c>
      <c r="D11" s="30">
        <v>45000</v>
      </c>
      <c r="E11">
        <v>45000</v>
      </c>
      <c r="F11">
        <v>15000</v>
      </c>
      <c r="G11">
        <v>15000</v>
      </c>
      <c r="H11">
        <v>15000</v>
      </c>
      <c r="I11">
        <v>45000</v>
      </c>
      <c r="J11">
        <v>45000</v>
      </c>
      <c r="K11">
        <v>15000</v>
      </c>
      <c r="L11">
        <v>45000</v>
      </c>
      <c r="N11" s="31">
        <v>300</v>
      </c>
      <c r="O11" s="31">
        <f t="shared" si="0"/>
        <v>150</v>
      </c>
      <c r="P11" s="31">
        <f t="shared" si="1"/>
        <v>100</v>
      </c>
      <c r="Q11" s="31">
        <f t="shared" si="2"/>
        <v>100</v>
      </c>
      <c r="R11" s="31">
        <f t="shared" si="3"/>
        <v>150</v>
      </c>
      <c r="S11" s="31">
        <f t="shared" si="4"/>
        <v>150</v>
      </c>
      <c r="T11" s="31">
        <f t="shared" si="5"/>
        <v>50</v>
      </c>
      <c r="U11" s="31">
        <f t="shared" si="6"/>
        <v>50</v>
      </c>
      <c r="V11" s="31">
        <f t="shared" si="7"/>
        <v>50</v>
      </c>
      <c r="W11" s="31">
        <f t="shared" si="8"/>
        <v>150</v>
      </c>
      <c r="X11" s="31">
        <f t="shared" si="9"/>
        <v>150</v>
      </c>
      <c r="Y11" s="31">
        <f t="shared" si="10"/>
        <v>50</v>
      </c>
      <c r="Z11" s="31">
        <f t="shared" si="11"/>
        <v>150</v>
      </c>
      <c r="AD11" s="31"/>
    </row>
    <row r="12" spans="1:30" x14ac:dyDescent="0.3">
      <c r="A12">
        <v>45000</v>
      </c>
      <c r="B12">
        <v>45000</v>
      </c>
      <c r="C12">
        <v>15000</v>
      </c>
      <c r="D12" s="30">
        <v>45000</v>
      </c>
      <c r="E12">
        <v>30000</v>
      </c>
      <c r="F12">
        <v>15000</v>
      </c>
      <c r="G12">
        <v>30000</v>
      </c>
      <c r="H12">
        <v>30000</v>
      </c>
      <c r="I12">
        <v>30000</v>
      </c>
      <c r="J12">
        <v>30000</v>
      </c>
      <c r="K12">
        <v>30000</v>
      </c>
      <c r="L12">
        <v>30000</v>
      </c>
      <c r="N12" s="31">
        <v>300</v>
      </c>
      <c r="O12" s="31">
        <f t="shared" si="0"/>
        <v>150</v>
      </c>
      <c r="P12" s="31">
        <f t="shared" si="1"/>
        <v>150</v>
      </c>
      <c r="Q12" s="31">
        <f t="shared" si="2"/>
        <v>50</v>
      </c>
      <c r="R12" s="31">
        <f t="shared" si="3"/>
        <v>150</v>
      </c>
      <c r="S12" s="31">
        <f t="shared" si="4"/>
        <v>100</v>
      </c>
      <c r="T12" s="31">
        <f t="shared" si="5"/>
        <v>50</v>
      </c>
      <c r="U12" s="31">
        <f t="shared" si="6"/>
        <v>100</v>
      </c>
      <c r="V12" s="31">
        <f t="shared" si="7"/>
        <v>100</v>
      </c>
      <c r="W12" s="31">
        <f t="shared" si="8"/>
        <v>100</v>
      </c>
      <c r="X12" s="31">
        <f t="shared" si="9"/>
        <v>100</v>
      </c>
      <c r="Y12" s="31">
        <f t="shared" si="10"/>
        <v>100</v>
      </c>
      <c r="Z12" s="31">
        <f t="shared" si="11"/>
        <v>100</v>
      </c>
      <c r="AA12">
        <f>SUM(O10:Z12)/12</f>
        <v>537.5</v>
      </c>
      <c r="AB12">
        <v>4</v>
      </c>
      <c r="AD12" s="31">
        <f t="shared" si="12"/>
        <v>447.91666666666669</v>
      </c>
    </row>
    <row r="13" spans="1:30" x14ac:dyDescent="0.3">
      <c r="A13">
        <v>30000</v>
      </c>
      <c r="B13">
        <v>45000</v>
      </c>
      <c r="C13">
        <v>45000</v>
      </c>
      <c r="D13" s="30">
        <v>45000</v>
      </c>
      <c r="E13">
        <v>30000</v>
      </c>
      <c r="F13">
        <v>30000</v>
      </c>
      <c r="G13">
        <v>15000</v>
      </c>
      <c r="H13">
        <v>45000</v>
      </c>
      <c r="I13">
        <v>45000</v>
      </c>
      <c r="J13">
        <v>30000</v>
      </c>
      <c r="K13">
        <v>45000</v>
      </c>
      <c r="L13">
        <v>15000</v>
      </c>
      <c r="N13" s="31">
        <v>100</v>
      </c>
      <c r="O13" s="31">
        <f t="shared" si="0"/>
        <v>300</v>
      </c>
      <c r="P13" s="31">
        <f t="shared" si="1"/>
        <v>450</v>
      </c>
      <c r="Q13" s="31">
        <f t="shared" si="2"/>
        <v>450</v>
      </c>
      <c r="R13" s="31">
        <f t="shared" si="3"/>
        <v>450</v>
      </c>
      <c r="S13" s="31">
        <f t="shared" si="4"/>
        <v>300</v>
      </c>
      <c r="T13" s="31">
        <f t="shared" si="5"/>
        <v>300</v>
      </c>
      <c r="U13" s="31">
        <f t="shared" si="6"/>
        <v>150</v>
      </c>
      <c r="V13" s="31">
        <f t="shared" si="7"/>
        <v>450</v>
      </c>
      <c r="W13" s="31">
        <f t="shared" si="8"/>
        <v>450</v>
      </c>
      <c r="X13" s="31">
        <f t="shared" si="9"/>
        <v>300</v>
      </c>
      <c r="Y13" s="31">
        <f t="shared" si="10"/>
        <v>450</v>
      </c>
      <c r="Z13" s="31">
        <f t="shared" si="11"/>
        <v>150</v>
      </c>
      <c r="AD13" s="31"/>
    </row>
    <row r="14" spans="1:30" x14ac:dyDescent="0.3">
      <c r="A14">
        <v>15000</v>
      </c>
      <c r="B14">
        <v>30000</v>
      </c>
      <c r="C14">
        <v>45000</v>
      </c>
      <c r="D14" s="30">
        <v>15000</v>
      </c>
      <c r="E14">
        <v>45000</v>
      </c>
      <c r="F14">
        <v>30000</v>
      </c>
      <c r="G14">
        <v>45000</v>
      </c>
      <c r="H14">
        <v>45000</v>
      </c>
      <c r="I14">
        <v>45000</v>
      </c>
      <c r="J14">
        <v>30000</v>
      </c>
      <c r="K14">
        <v>15000</v>
      </c>
      <c r="L14">
        <v>30000</v>
      </c>
      <c r="N14" s="31">
        <v>300</v>
      </c>
      <c r="O14" s="31">
        <f t="shared" si="0"/>
        <v>50</v>
      </c>
      <c r="P14" s="31">
        <f t="shared" si="1"/>
        <v>100</v>
      </c>
      <c r="Q14" s="31">
        <f t="shared" si="2"/>
        <v>150</v>
      </c>
      <c r="R14" s="31">
        <f t="shared" si="3"/>
        <v>50</v>
      </c>
      <c r="S14" s="31">
        <f t="shared" si="4"/>
        <v>150</v>
      </c>
      <c r="T14" s="31">
        <f t="shared" si="5"/>
        <v>100</v>
      </c>
      <c r="U14" s="31">
        <f t="shared" si="6"/>
        <v>150</v>
      </c>
      <c r="V14" s="31">
        <f t="shared" si="7"/>
        <v>150</v>
      </c>
      <c r="W14" s="31">
        <f t="shared" si="8"/>
        <v>150</v>
      </c>
      <c r="X14" s="31">
        <f t="shared" si="9"/>
        <v>100</v>
      </c>
      <c r="Y14" s="31">
        <f t="shared" si="10"/>
        <v>50</v>
      </c>
      <c r="Z14" s="31">
        <f t="shared" si="11"/>
        <v>100</v>
      </c>
      <c r="AD14" s="31"/>
    </row>
    <row r="15" spans="1:30" x14ac:dyDescent="0.3">
      <c r="A15">
        <v>45000</v>
      </c>
      <c r="B15">
        <v>15000</v>
      </c>
      <c r="C15">
        <v>30000</v>
      </c>
      <c r="D15" s="30">
        <v>30000</v>
      </c>
      <c r="E15">
        <v>45000</v>
      </c>
      <c r="F15">
        <v>45000</v>
      </c>
      <c r="G15">
        <v>15000</v>
      </c>
      <c r="H15">
        <v>30000</v>
      </c>
      <c r="I15">
        <v>45000</v>
      </c>
      <c r="J15">
        <v>45000</v>
      </c>
      <c r="K15">
        <v>15000</v>
      </c>
      <c r="L15">
        <v>45000</v>
      </c>
      <c r="N15" s="31">
        <v>300</v>
      </c>
      <c r="O15" s="31">
        <f t="shared" si="0"/>
        <v>150</v>
      </c>
      <c r="P15" s="31">
        <f t="shared" si="1"/>
        <v>50</v>
      </c>
      <c r="Q15" s="31">
        <f t="shared" si="2"/>
        <v>100</v>
      </c>
      <c r="R15" s="31">
        <f t="shared" si="3"/>
        <v>100</v>
      </c>
      <c r="S15" s="31">
        <f t="shared" si="4"/>
        <v>150</v>
      </c>
      <c r="T15" s="31">
        <f t="shared" si="5"/>
        <v>150</v>
      </c>
      <c r="U15" s="31">
        <f t="shared" si="6"/>
        <v>50</v>
      </c>
      <c r="V15" s="31">
        <f t="shared" si="7"/>
        <v>100</v>
      </c>
      <c r="W15" s="31">
        <f t="shared" si="8"/>
        <v>150</v>
      </c>
      <c r="X15" s="31">
        <f t="shared" si="9"/>
        <v>150</v>
      </c>
      <c r="Y15" s="31">
        <f t="shared" si="10"/>
        <v>50</v>
      </c>
      <c r="Z15" s="31">
        <f t="shared" si="11"/>
        <v>150</v>
      </c>
      <c r="AA15">
        <f>SUM(O13:Z15)/12</f>
        <v>570.83333333333337</v>
      </c>
      <c r="AB15">
        <v>5</v>
      </c>
      <c r="AD15" s="31">
        <f t="shared" si="12"/>
        <v>475.69444444444446</v>
      </c>
    </row>
    <row r="16" spans="1:30" x14ac:dyDescent="0.3">
      <c r="A16">
        <v>15000</v>
      </c>
      <c r="B16">
        <v>15000</v>
      </c>
      <c r="C16">
        <v>30000</v>
      </c>
      <c r="D16" s="30">
        <v>15000</v>
      </c>
      <c r="E16">
        <v>30000</v>
      </c>
      <c r="F16">
        <v>45000</v>
      </c>
      <c r="G16">
        <v>15000</v>
      </c>
      <c r="H16">
        <v>15000</v>
      </c>
      <c r="I16">
        <v>45000</v>
      </c>
      <c r="J16">
        <v>45000</v>
      </c>
      <c r="K16">
        <v>15000</v>
      </c>
      <c r="L16">
        <v>15000</v>
      </c>
      <c r="N16" s="31">
        <v>200</v>
      </c>
      <c r="O16" s="31">
        <f t="shared" si="0"/>
        <v>75</v>
      </c>
      <c r="P16" s="31">
        <f t="shared" si="1"/>
        <v>75</v>
      </c>
      <c r="Q16" s="31">
        <f t="shared" si="2"/>
        <v>150</v>
      </c>
      <c r="R16" s="31">
        <f t="shared" si="3"/>
        <v>75</v>
      </c>
      <c r="S16" s="31">
        <f t="shared" si="4"/>
        <v>150</v>
      </c>
      <c r="T16" s="31">
        <f t="shared" si="5"/>
        <v>225</v>
      </c>
      <c r="U16" s="31">
        <f t="shared" si="6"/>
        <v>75</v>
      </c>
      <c r="V16" s="31">
        <f t="shared" si="7"/>
        <v>75</v>
      </c>
      <c r="W16" s="31">
        <f t="shared" si="8"/>
        <v>225</v>
      </c>
      <c r="X16" s="31">
        <f t="shared" si="9"/>
        <v>225</v>
      </c>
      <c r="Y16" s="31">
        <f t="shared" si="10"/>
        <v>75</v>
      </c>
      <c r="Z16" s="31">
        <f t="shared" si="11"/>
        <v>75</v>
      </c>
      <c r="AD16" s="31"/>
    </row>
    <row r="17" spans="1:30" x14ac:dyDescent="0.3">
      <c r="A17">
        <v>30000</v>
      </c>
      <c r="B17">
        <v>30000</v>
      </c>
      <c r="C17">
        <v>30000</v>
      </c>
      <c r="D17" s="30">
        <v>45000</v>
      </c>
      <c r="E17">
        <v>30000</v>
      </c>
      <c r="F17">
        <v>15000</v>
      </c>
      <c r="G17">
        <v>15000</v>
      </c>
      <c r="H17">
        <v>30000</v>
      </c>
      <c r="I17">
        <v>30000</v>
      </c>
      <c r="J17">
        <v>15000</v>
      </c>
      <c r="K17">
        <v>45000</v>
      </c>
      <c r="L17">
        <v>15000</v>
      </c>
      <c r="N17" s="31">
        <v>200</v>
      </c>
      <c r="O17" s="31">
        <f t="shared" si="0"/>
        <v>150</v>
      </c>
      <c r="P17" s="31">
        <f t="shared" si="1"/>
        <v>150</v>
      </c>
      <c r="Q17" s="31">
        <f t="shared" si="2"/>
        <v>150</v>
      </c>
      <c r="R17" s="31">
        <f t="shared" si="3"/>
        <v>225</v>
      </c>
      <c r="S17" s="31">
        <f t="shared" si="4"/>
        <v>150</v>
      </c>
      <c r="T17" s="31">
        <f t="shared" si="5"/>
        <v>75</v>
      </c>
      <c r="U17" s="31">
        <f t="shared" si="6"/>
        <v>75</v>
      </c>
      <c r="V17" s="31">
        <f t="shared" si="7"/>
        <v>150</v>
      </c>
      <c r="W17" s="31">
        <f t="shared" si="8"/>
        <v>150</v>
      </c>
      <c r="X17" s="31">
        <f t="shared" si="9"/>
        <v>75</v>
      </c>
      <c r="Y17" s="31">
        <f t="shared" si="10"/>
        <v>225</v>
      </c>
      <c r="Z17" s="31">
        <f t="shared" si="11"/>
        <v>75</v>
      </c>
      <c r="AD17" s="31"/>
    </row>
    <row r="18" spans="1:30" x14ac:dyDescent="0.3">
      <c r="A18">
        <v>15000</v>
      </c>
      <c r="B18">
        <v>15000</v>
      </c>
      <c r="C18">
        <v>30000</v>
      </c>
      <c r="D18" s="30">
        <v>45000</v>
      </c>
      <c r="E18">
        <v>45000</v>
      </c>
      <c r="F18">
        <v>45000</v>
      </c>
      <c r="G18">
        <v>30000</v>
      </c>
      <c r="H18">
        <v>30000</v>
      </c>
      <c r="I18">
        <v>30000</v>
      </c>
      <c r="J18">
        <v>30000</v>
      </c>
      <c r="K18">
        <v>45000</v>
      </c>
      <c r="L18">
        <v>45000</v>
      </c>
      <c r="N18" s="31">
        <v>100</v>
      </c>
      <c r="O18" s="31">
        <f t="shared" si="0"/>
        <v>150</v>
      </c>
      <c r="P18" s="31">
        <f t="shared" si="1"/>
        <v>150</v>
      </c>
      <c r="Q18" s="31">
        <f t="shared" si="2"/>
        <v>300</v>
      </c>
      <c r="R18" s="31">
        <f t="shared" si="3"/>
        <v>450</v>
      </c>
      <c r="S18" s="31">
        <f t="shared" si="4"/>
        <v>450</v>
      </c>
      <c r="T18" s="31">
        <f t="shared" si="5"/>
        <v>450</v>
      </c>
      <c r="U18" s="31">
        <f t="shared" si="6"/>
        <v>300</v>
      </c>
      <c r="V18" s="31">
        <f t="shared" si="7"/>
        <v>300</v>
      </c>
      <c r="W18" s="31">
        <f t="shared" si="8"/>
        <v>300</v>
      </c>
      <c r="X18" s="31">
        <f t="shared" si="9"/>
        <v>300</v>
      </c>
      <c r="Y18" s="31">
        <f t="shared" si="10"/>
        <v>450</v>
      </c>
      <c r="Z18" s="31">
        <f t="shared" si="11"/>
        <v>450</v>
      </c>
      <c r="AA18">
        <f>SUM(O16:Z18)/12</f>
        <v>600</v>
      </c>
      <c r="AB18">
        <v>6</v>
      </c>
      <c r="AD18" s="31">
        <f t="shared" si="12"/>
        <v>500</v>
      </c>
    </row>
    <row r="19" spans="1:30" x14ac:dyDescent="0.3">
      <c r="A19">
        <v>15000</v>
      </c>
      <c r="B19">
        <v>45000</v>
      </c>
      <c r="C19">
        <v>30000</v>
      </c>
      <c r="D19" s="30">
        <v>45000</v>
      </c>
      <c r="E19">
        <v>15000</v>
      </c>
      <c r="F19">
        <v>30000</v>
      </c>
      <c r="G19">
        <v>15000</v>
      </c>
      <c r="H19">
        <v>30000</v>
      </c>
      <c r="I19">
        <v>15000</v>
      </c>
      <c r="J19">
        <v>45000</v>
      </c>
      <c r="K19">
        <v>30000</v>
      </c>
      <c r="L19">
        <v>30000</v>
      </c>
      <c r="N19" s="31">
        <v>100</v>
      </c>
      <c r="O19" s="31">
        <f t="shared" si="0"/>
        <v>150</v>
      </c>
      <c r="P19" s="31">
        <f t="shared" si="1"/>
        <v>450</v>
      </c>
      <c r="Q19" s="31">
        <f t="shared" si="2"/>
        <v>300</v>
      </c>
      <c r="R19" s="31">
        <f t="shared" si="3"/>
        <v>450</v>
      </c>
      <c r="S19" s="31">
        <f t="shared" si="4"/>
        <v>150</v>
      </c>
      <c r="T19" s="31">
        <f t="shared" si="5"/>
        <v>300</v>
      </c>
      <c r="U19" s="31">
        <f t="shared" si="6"/>
        <v>150</v>
      </c>
      <c r="V19" s="31">
        <f t="shared" si="7"/>
        <v>300</v>
      </c>
      <c r="W19" s="31">
        <f t="shared" si="8"/>
        <v>150</v>
      </c>
      <c r="X19" s="31">
        <f t="shared" si="9"/>
        <v>450</v>
      </c>
      <c r="Y19" s="31">
        <f t="shared" si="10"/>
        <v>300</v>
      </c>
      <c r="Z19" s="31">
        <f t="shared" si="11"/>
        <v>300</v>
      </c>
      <c r="AD19" s="31"/>
    </row>
    <row r="20" spans="1:30" x14ac:dyDescent="0.3">
      <c r="A20">
        <v>30000</v>
      </c>
      <c r="B20">
        <v>30000</v>
      </c>
      <c r="C20">
        <v>45000</v>
      </c>
      <c r="D20" s="30">
        <v>45000</v>
      </c>
      <c r="E20">
        <v>45000</v>
      </c>
      <c r="F20">
        <v>45000</v>
      </c>
      <c r="G20">
        <v>30000</v>
      </c>
      <c r="H20">
        <v>45000</v>
      </c>
      <c r="I20">
        <v>45000</v>
      </c>
      <c r="J20">
        <v>30000</v>
      </c>
      <c r="K20">
        <v>30000</v>
      </c>
      <c r="L20">
        <v>45000</v>
      </c>
      <c r="N20" s="31">
        <v>200</v>
      </c>
      <c r="O20" s="31">
        <f t="shared" si="0"/>
        <v>150</v>
      </c>
      <c r="P20" s="31">
        <f t="shared" si="1"/>
        <v>150</v>
      </c>
      <c r="Q20" s="31">
        <f t="shared" si="2"/>
        <v>225</v>
      </c>
      <c r="R20" s="31">
        <f t="shared" si="3"/>
        <v>225</v>
      </c>
      <c r="S20" s="31">
        <f t="shared" si="4"/>
        <v>225</v>
      </c>
      <c r="T20" s="31">
        <f t="shared" si="5"/>
        <v>225</v>
      </c>
      <c r="U20" s="31">
        <f t="shared" si="6"/>
        <v>150</v>
      </c>
      <c r="V20" s="31">
        <f t="shared" si="7"/>
        <v>225</v>
      </c>
      <c r="W20" s="31">
        <f t="shared" si="8"/>
        <v>225</v>
      </c>
      <c r="X20" s="31">
        <f t="shared" si="9"/>
        <v>150</v>
      </c>
      <c r="Y20" s="31">
        <f t="shared" si="10"/>
        <v>150</v>
      </c>
      <c r="Z20" s="31">
        <f t="shared" si="11"/>
        <v>225</v>
      </c>
      <c r="AD20" s="31"/>
    </row>
    <row r="21" spans="1:30" x14ac:dyDescent="0.3">
      <c r="A21">
        <v>45000</v>
      </c>
      <c r="B21">
        <v>15000</v>
      </c>
      <c r="C21">
        <v>15000</v>
      </c>
      <c r="D21" s="30">
        <v>45000</v>
      </c>
      <c r="E21">
        <v>30000</v>
      </c>
      <c r="F21">
        <v>45000</v>
      </c>
      <c r="G21">
        <v>45000</v>
      </c>
      <c r="H21">
        <v>15000</v>
      </c>
      <c r="I21">
        <v>30000</v>
      </c>
      <c r="J21">
        <v>30000</v>
      </c>
      <c r="K21">
        <v>30000</v>
      </c>
      <c r="L21">
        <v>15000</v>
      </c>
      <c r="N21" s="31">
        <v>200</v>
      </c>
      <c r="O21" s="31">
        <f t="shared" si="0"/>
        <v>225</v>
      </c>
      <c r="P21" s="31">
        <f t="shared" si="1"/>
        <v>75</v>
      </c>
      <c r="Q21" s="31">
        <f t="shared" si="2"/>
        <v>75</v>
      </c>
      <c r="R21" s="31">
        <f t="shared" si="3"/>
        <v>225</v>
      </c>
      <c r="S21" s="31">
        <f t="shared" si="4"/>
        <v>150</v>
      </c>
      <c r="T21" s="31">
        <f t="shared" si="5"/>
        <v>225</v>
      </c>
      <c r="U21" s="31">
        <f t="shared" si="6"/>
        <v>225</v>
      </c>
      <c r="V21" s="31">
        <f t="shared" si="7"/>
        <v>75</v>
      </c>
      <c r="W21" s="31">
        <f t="shared" si="8"/>
        <v>150</v>
      </c>
      <c r="X21" s="31">
        <f t="shared" si="9"/>
        <v>150</v>
      </c>
      <c r="Y21" s="31">
        <f t="shared" si="10"/>
        <v>150</v>
      </c>
      <c r="Z21" s="31">
        <f t="shared" si="11"/>
        <v>75</v>
      </c>
      <c r="AA21">
        <f>SUM(O19:Z21)/12</f>
        <v>631.25</v>
      </c>
      <c r="AB21">
        <v>7</v>
      </c>
      <c r="AD21" s="31">
        <f t="shared" si="12"/>
        <v>526.04166666666663</v>
      </c>
    </row>
    <row r="22" spans="1:30" x14ac:dyDescent="0.3">
      <c r="A22">
        <v>15000</v>
      </c>
      <c r="B22">
        <v>30000</v>
      </c>
      <c r="C22">
        <v>45000</v>
      </c>
      <c r="D22" s="30">
        <v>45000</v>
      </c>
      <c r="E22">
        <v>45000</v>
      </c>
      <c r="F22">
        <v>15000</v>
      </c>
      <c r="G22">
        <v>45000</v>
      </c>
      <c r="H22">
        <v>30000</v>
      </c>
      <c r="I22">
        <v>45000</v>
      </c>
      <c r="J22">
        <v>15000</v>
      </c>
      <c r="K22">
        <v>15000</v>
      </c>
      <c r="L22">
        <v>30000</v>
      </c>
      <c r="N22" s="31">
        <v>200</v>
      </c>
      <c r="O22" s="31">
        <f t="shared" si="0"/>
        <v>75</v>
      </c>
      <c r="P22" s="31">
        <f t="shared" si="1"/>
        <v>150</v>
      </c>
      <c r="Q22" s="31">
        <f t="shared" si="2"/>
        <v>225</v>
      </c>
      <c r="R22" s="31">
        <f t="shared" si="3"/>
        <v>225</v>
      </c>
      <c r="S22" s="31">
        <f t="shared" si="4"/>
        <v>225</v>
      </c>
      <c r="T22" s="31">
        <f t="shared" si="5"/>
        <v>75</v>
      </c>
      <c r="U22" s="31">
        <f t="shared" si="6"/>
        <v>225</v>
      </c>
      <c r="V22" s="31">
        <f t="shared" si="7"/>
        <v>150</v>
      </c>
      <c r="W22" s="31">
        <f t="shared" si="8"/>
        <v>225</v>
      </c>
      <c r="X22" s="31">
        <f t="shared" si="9"/>
        <v>75</v>
      </c>
      <c r="Y22" s="31">
        <f t="shared" si="10"/>
        <v>75</v>
      </c>
      <c r="Z22" s="31">
        <f t="shared" si="11"/>
        <v>150</v>
      </c>
      <c r="AD22" s="31"/>
    </row>
    <row r="23" spans="1:30" x14ac:dyDescent="0.3">
      <c r="A23">
        <v>45000</v>
      </c>
      <c r="B23">
        <v>45000</v>
      </c>
      <c r="C23">
        <v>30000</v>
      </c>
      <c r="D23" s="30">
        <v>45000</v>
      </c>
      <c r="E23">
        <v>45000</v>
      </c>
      <c r="F23">
        <v>30000</v>
      </c>
      <c r="G23">
        <v>45000</v>
      </c>
      <c r="H23">
        <v>45000</v>
      </c>
      <c r="I23">
        <v>15000</v>
      </c>
      <c r="J23">
        <v>30000</v>
      </c>
      <c r="K23">
        <v>30000</v>
      </c>
      <c r="L23">
        <v>45000</v>
      </c>
      <c r="N23" s="31">
        <v>300</v>
      </c>
      <c r="O23" s="31">
        <f t="shared" si="0"/>
        <v>150</v>
      </c>
      <c r="P23" s="31">
        <f t="shared" si="1"/>
        <v>150</v>
      </c>
      <c r="Q23" s="31">
        <f t="shared" si="2"/>
        <v>100</v>
      </c>
      <c r="R23" s="31">
        <f t="shared" si="3"/>
        <v>150</v>
      </c>
      <c r="S23" s="31">
        <f t="shared" si="4"/>
        <v>150</v>
      </c>
      <c r="T23" s="31">
        <f t="shared" si="5"/>
        <v>100</v>
      </c>
      <c r="U23" s="31">
        <f t="shared" si="6"/>
        <v>150</v>
      </c>
      <c r="V23" s="31">
        <f t="shared" si="7"/>
        <v>150</v>
      </c>
      <c r="W23" s="31">
        <f t="shared" si="8"/>
        <v>50</v>
      </c>
      <c r="X23" s="31">
        <f t="shared" si="9"/>
        <v>100</v>
      </c>
      <c r="Y23" s="31">
        <f t="shared" si="10"/>
        <v>100</v>
      </c>
      <c r="Z23" s="31">
        <f t="shared" si="11"/>
        <v>150</v>
      </c>
      <c r="AD23" s="31"/>
    </row>
    <row r="24" spans="1:30" x14ac:dyDescent="0.3">
      <c r="A24">
        <v>15000</v>
      </c>
      <c r="B24">
        <v>30000</v>
      </c>
      <c r="C24">
        <v>30000</v>
      </c>
      <c r="D24" s="30">
        <v>30000</v>
      </c>
      <c r="E24">
        <v>30000</v>
      </c>
      <c r="F24">
        <v>45000</v>
      </c>
      <c r="G24">
        <v>30000</v>
      </c>
      <c r="H24">
        <v>30000</v>
      </c>
      <c r="I24">
        <v>45000</v>
      </c>
      <c r="J24">
        <v>30000</v>
      </c>
      <c r="K24">
        <v>15000</v>
      </c>
      <c r="L24">
        <v>15000</v>
      </c>
      <c r="N24" s="31">
        <v>200</v>
      </c>
      <c r="O24" s="31">
        <f t="shared" si="0"/>
        <v>75</v>
      </c>
      <c r="P24" s="31">
        <f t="shared" si="1"/>
        <v>150</v>
      </c>
      <c r="Q24" s="31">
        <f t="shared" si="2"/>
        <v>150</v>
      </c>
      <c r="R24" s="31">
        <f t="shared" si="3"/>
        <v>150</v>
      </c>
      <c r="S24" s="31">
        <f t="shared" si="4"/>
        <v>150</v>
      </c>
      <c r="T24" s="31">
        <f t="shared" si="5"/>
        <v>225</v>
      </c>
      <c r="U24" s="31">
        <f t="shared" si="6"/>
        <v>150</v>
      </c>
      <c r="V24" s="31">
        <f t="shared" si="7"/>
        <v>150</v>
      </c>
      <c r="W24" s="31">
        <f t="shared" si="8"/>
        <v>225</v>
      </c>
      <c r="X24" s="31">
        <f t="shared" si="9"/>
        <v>150</v>
      </c>
      <c r="Y24" s="31">
        <f t="shared" si="10"/>
        <v>75</v>
      </c>
      <c r="Z24" s="31">
        <f t="shared" si="11"/>
        <v>75</v>
      </c>
      <c r="AA24">
        <f>SUM(O22:Z24)/12</f>
        <v>425</v>
      </c>
      <c r="AB24">
        <v>8</v>
      </c>
      <c r="AD24" s="31">
        <f t="shared" si="12"/>
        <v>354.16666666666669</v>
      </c>
    </row>
    <row r="25" spans="1:30" x14ac:dyDescent="0.3">
      <c r="A25">
        <v>15000</v>
      </c>
      <c r="B25">
        <v>30000</v>
      </c>
      <c r="C25">
        <v>30000</v>
      </c>
      <c r="D25" s="30">
        <v>30000</v>
      </c>
      <c r="E25">
        <v>30000</v>
      </c>
      <c r="F25">
        <v>30000</v>
      </c>
      <c r="G25">
        <v>30000</v>
      </c>
      <c r="H25">
        <v>15000</v>
      </c>
      <c r="I25">
        <v>45000</v>
      </c>
      <c r="J25">
        <v>30000</v>
      </c>
      <c r="K25">
        <v>30000</v>
      </c>
      <c r="L25">
        <v>45000</v>
      </c>
      <c r="N25" s="31">
        <v>200</v>
      </c>
      <c r="O25" s="31">
        <f t="shared" si="0"/>
        <v>75</v>
      </c>
      <c r="P25" s="31">
        <f t="shared" si="1"/>
        <v>150</v>
      </c>
      <c r="Q25" s="31">
        <f t="shared" si="2"/>
        <v>150</v>
      </c>
      <c r="R25" s="31">
        <f t="shared" si="3"/>
        <v>150</v>
      </c>
      <c r="S25" s="31">
        <f t="shared" si="4"/>
        <v>150</v>
      </c>
      <c r="T25" s="31">
        <f t="shared" si="5"/>
        <v>150</v>
      </c>
      <c r="U25" s="31">
        <f t="shared" si="6"/>
        <v>150</v>
      </c>
      <c r="V25" s="31">
        <f t="shared" si="7"/>
        <v>75</v>
      </c>
      <c r="W25" s="31">
        <f t="shared" si="8"/>
        <v>225</v>
      </c>
      <c r="X25" s="31">
        <f t="shared" si="9"/>
        <v>150</v>
      </c>
      <c r="Y25" s="31">
        <f t="shared" si="10"/>
        <v>150</v>
      </c>
      <c r="Z25" s="31">
        <f t="shared" si="11"/>
        <v>225</v>
      </c>
      <c r="AD25" s="31"/>
    </row>
    <row r="26" spans="1:30" x14ac:dyDescent="0.3">
      <c r="A26">
        <v>15000</v>
      </c>
      <c r="B26">
        <v>15000</v>
      </c>
      <c r="C26">
        <v>15000</v>
      </c>
      <c r="D26" s="30">
        <v>15000</v>
      </c>
      <c r="E26">
        <v>30000</v>
      </c>
      <c r="F26">
        <v>15000</v>
      </c>
      <c r="G26">
        <v>15000</v>
      </c>
      <c r="H26">
        <v>15000</v>
      </c>
      <c r="I26">
        <v>15000</v>
      </c>
      <c r="J26">
        <v>30000</v>
      </c>
      <c r="K26">
        <v>30000</v>
      </c>
      <c r="L26">
        <v>45000</v>
      </c>
      <c r="N26" s="31">
        <v>200</v>
      </c>
      <c r="O26" s="31">
        <f t="shared" si="0"/>
        <v>75</v>
      </c>
      <c r="P26" s="31">
        <f t="shared" si="1"/>
        <v>75</v>
      </c>
      <c r="Q26" s="31">
        <f t="shared" si="2"/>
        <v>75</v>
      </c>
      <c r="R26" s="31">
        <f t="shared" si="3"/>
        <v>75</v>
      </c>
      <c r="S26" s="31">
        <f t="shared" si="4"/>
        <v>150</v>
      </c>
      <c r="T26" s="31">
        <f t="shared" si="5"/>
        <v>75</v>
      </c>
      <c r="U26" s="31">
        <f t="shared" si="6"/>
        <v>75</v>
      </c>
      <c r="V26" s="31">
        <f t="shared" si="7"/>
        <v>75</v>
      </c>
      <c r="W26" s="31">
        <f t="shared" si="8"/>
        <v>75</v>
      </c>
      <c r="X26" s="31">
        <f t="shared" si="9"/>
        <v>150</v>
      </c>
      <c r="Y26" s="31">
        <f t="shared" si="10"/>
        <v>150</v>
      </c>
      <c r="Z26" s="31">
        <f t="shared" si="11"/>
        <v>225</v>
      </c>
      <c r="AD26" s="31"/>
    </row>
    <row r="27" spans="1:30" x14ac:dyDescent="0.3">
      <c r="A27">
        <v>45000</v>
      </c>
      <c r="B27">
        <v>45000</v>
      </c>
      <c r="C27">
        <v>45000</v>
      </c>
      <c r="D27" s="30">
        <v>45000</v>
      </c>
      <c r="E27">
        <v>30000</v>
      </c>
      <c r="F27">
        <v>30000</v>
      </c>
      <c r="G27">
        <v>45000</v>
      </c>
      <c r="H27">
        <v>45000</v>
      </c>
      <c r="I27">
        <v>30000</v>
      </c>
      <c r="J27">
        <v>45000</v>
      </c>
      <c r="K27">
        <v>45000</v>
      </c>
      <c r="L27">
        <v>45000</v>
      </c>
      <c r="N27" s="31">
        <v>100</v>
      </c>
      <c r="O27" s="31">
        <f t="shared" si="0"/>
        <v>450</v>
      </c>
      <c r="P27" s="31">
        <f t="shared" si="1"/>
        <v>450</v>
      </c>
      <c r="Q27" s="31">
        <f t="shared" si="2"/>
        <v>450</v>
      </c>
      <c r="R27" s="31">
        <f t="shared" si="3"/>
        <v>450</v>
      </c>
      <c r="S27" s="31">
        <f t="shared" si="4"/>
        <v>300</v>
      </c>
      <c r="T27" s="31">
        <f t="shared" si="5"/>
        <v>300</v>
      </c>
      <c r="U27" s="31">
        <f t="shared" si="6"/>
        <v>450</v>
      </c>
      <c r="V27" s="31">
        <f t="shared" si="7"/>
        <v>450</v>
      </c>
      <c r="W27" s="31">
        <f t="shared" si="8"/>
        <v>300</v>
      </c>
      <c r="X27" s="31">
        <f t="shared" si="9"/>
        <v>450</v>
      </c>
      <c r="Y27" s="31">
        <f t="shared" si="10"/>
        <v>450</v>
      </c>
      <c r="Z27" s="31">
        <f t="shared" si="11"/>
        <v>450</v>
      </c>
      <c r="AA27">
        <f>SUM(O25:Z27)/12</f>
        <v>668.75</v>
      </c>
      <c r="AB27">
        <v>9</v>
      </c>
      <c r="AD27" s="31">
        <f t="shared" si="12"/>
        <v>557.29166666666663</v>
      </c>
    </row>
    <row r="28" spans="1:30" x14ac:dyDescent="0.3">
      <c r="A28">
        <v>30000</v>
      </c>
      <c r="B28">
        <v>45000</v>
      </c>
      <c r="C28">
        <v>15000</v>
      </c>
      <c r="D28" s="30">
        <v>45000</v>
      </c>
      <c r="E28">
        <v>15000</v>
      </c>
      <c r="F28">
        <v>15000</v>
      </c>
      <c r="G28">
        <v>15000</v>
      </c>
      <c r="H28">
        <v>45000</v>
      </c>
      <c r="I28">
        <v>45000</v>
      </c>
      <c r="J28">
        <v>45000</v>
      </c>
      <c r="K28">
        <v>45000</v>
      </c>
      <c r="L28">
        <v>30000</v>
      </c>
      <c r="N28" s="31">
        <v>100</v>
      </c>
      <c r="O28" s="31">
        <f t="shared" si="0"/>
        <v>300</v>
      </c>
      <c r="P28" s="31">
        <f t="shared" si="1"/>
        <v>450</v>
      </c>
      <c r="Q28" s="31">
        <f t="shared" si="2"/>
        <v>150</v>
      </c>
      <c r="R28" s="31">
        <f t="shared" si="3"/>
        <v>450</v>
      </c>
      <c r="S28" s="31">
        <f t="shared" si="4"/>
        <v>150</v>
      </c>
      <c r="T28" s="31">
        <f t="shared" si="5"/>
        <v>150</v>
      </c>
      <c r="U28" s="31">
        <f t="shared" si="6"/>
        <v>150</v>
      </c>
      <c r="V28" s="31">
        <f t="shared" si="7"/>
        <v>450</v>
      </c>
      <c r="W28" s="31">
        <f t="shared" si="8"/>
        <v>450</v>
      </c>
      <c r="X28" s="31">
        <f t="shared" si="9"/>
        <v>450</v>
      </c>
      <c r="Y28" s="31">
        <f t="shared" si="10"/>
        <v>450</v>
      </c>
      <c r="Z28" s="31">
        <f t="shared" si="11"/>
        <v>300</v>
      </c>
      <c r="AD28" s="31"/>
    </row>
    <row r="29" spans="1:30" x14ac:dyDescent="0.3">
      <c r="A29">
        <v>30000</v>
      </c>
      <c r="B29">
        <v>45000</v>
      </c>
      <c r="C29">
        <v>15000</v>
      </c>
      <c r="D29" s="30">
        <v>30000</v>
      </c>
      <c r="E29">
        <v>45000</v>
      </c>
      <c r="F29">
        <v>45000</v>
      </c>
      <c r="G29">
        <v>15000</v>
      </c>
      <c r="H29">
        <v>45000</v>
      </c>
      <c r="I29">
        <v>15000</v>
      </c>
      <c r="J29">
        <v>45000</v>
      </c>
      <c r="K29">
        <v>45000</v>
      </c>
      <c r="L29">
        <v>45000</v>
      </c>
      <c r="N29" s="31">
        <v>300</v>
      </c>
      <c r="O29" s="31">
        <f t="shared" si="0"/>
        <v>100</v>
      </c>
      <c r="P29" s="31">
        <f t="shared" si="1"/>
        <v>150</v>
      </c>
      <c r="Q29" s="31">
        <f t="shared" si="2"/>
        <v>50</v>
      </c>
      <c r="R29" s="31">
        <f t="shared" si="3"/>
        <v>100</v>
      </c>
      <c r="S29" s="31">
        <f t="shared" si="4"/>
        <v>150</v>
      </c>
      <c r="T29" s="31">
        <f t="shared" si="5"/>
        <v>150</v>
      </c>
      <c r="U29" s="31">
        <f t="shared" si="6"/>
        <v>50</v>
      </c>
      <c r="V29" s="31">
        <f t="shared" si="7"/>
        <v>150</v>
      </c>
      <c r="W29" s="31">
        <f t="shared" si="8"/>
        <v>50</v>
      </c>
      <c r="X29" s="31">
        <f t="shared" si="9"/>
        <v>150</v>
      </c>
      <c r="Y29" s="31">
        <f t="shared" si="10"/>
        <v>150</v>
      </c>
      <c r="Z29" s="31">
        <f t="shared" si="11"/>
        <v>150</v>
      </c>
      <c r="AD29" s="31"/>
    </row>
    <row r="30" spans="1:30" x14ac:dyDescent="0.3">
      <c r="A30">
        <v>30000</v>
      </c>
      <c r="B30">
        <v>15000</v>
      </c>
      <c r="C30">
        <v>15000</v>
      </c>
      <c r="D30" s="30">
        <v>15000</v>
      </c>
      <c r="E30">
        <v>15000</v>
      </c>
      <c r="F30">
        <v>45000</v>
      </c>
      <c r="G30">
        <v>30000</v>
      </c>
      <c r="H30">
        <v>45000</v>
      </c>
      <c r="I30">
        <v>30000</v>
      </c>
      <c r="J30">
        <v>30000</v>
      </c>
      <c r="K30">
        <v>45000</v>
      </c>
      <c r="L30">
        <v>15000</v>
      </c>
      <c r="N30" s="31">
        <v>300</v>
      </c>
      <c r="O30" s="31">
        <f t="shared" si="0"/>
        <v>100</v>
      </c>
      <c r="P30" s="31">
        <f t="shared" si="1"/>
        <v>50</v>
      </c>
      <c r="Q30" s="31">
        <f t="shared" si="2"/>
        <v>50</v>
      </c>
      <c r="R30" s="31">
        <f t="shared" si="3"/>
        <v>50</v>
      </c>
      <c r="S30" s="31">
        <f t="shared" si="4"/>
        <v>50</v>
      </c>
      <c r="T30" s="31">
        <f t="shared" si="5"/>
        <v>150</v>
      </c>
      <c r="U30" s="31">
        <f t="shared" si="6"/>
        <v>100</v>
      </c>
      <c r="V30" s="31">
        <f t="shared" si="7"/>
        <v>150</v>
      </c>
      <c r="W30" s="31">
        <f t="shared" si="8"/>
        <v>100</v>
      </c>
      <c r="X30" s="31">
        <f t="shared" si="9"/>
        <v>100</v>
      </c>
      <c r="Y30" s="31">
        <f t="shared" si="10"/>
        <v>150</v>
      </c>
      <c r="Z30" s="31">
        <f t="shared" si="11"/>
        <v>50</v>
      </c>
      <c r="AA30">
        <f>SUM(O28:Z30)/12</f>
        <v>533.33333333333337</v>
      </c>
      <c r="AB30">
        <v>10</v>
      </c>
      <c r="AD30" s="31">
        <f t="shared" si="12"/>
        <v>444.44444444444446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Fab_line-Wafer 매칭</vt:lpstr>
      <vt:lpstr>EDS_line-Wafer 매칭</vt:lpstr>
      <vt:lpstr>PKG_line-Product 매칭</vt:lpstr>
      <vt:lpstr>wafer-product 매칭</vt:lpstr>
      <vt:lpstr>eoh_PKG</vt:lpstr>
      <vt:lpstr>생산 목표</vt:lpstr>
      <vt:lpstr>Sheet2</vt:lpstr>
      <vt:lpstr>Sheet3</vt:lpstr>
      <vt:lpstr>Sheet1</vt:lpstr>
      <vt:lpstr>Fab line 생산량 제약</vt:lpstr>
      <vt:lpstr>PKG line 생산량 제약</vt:lpstr>
      <vt:lpstr>수율</vt:lpstr>
      <vt:lpstr>EDS line 생산량 제약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minseok</dc:creator>
  <cp:lastModifiedBy>minseok</cp:lastModifiedBy>
  <dcterms:created xsi:type="dcterms:W3CDTF">2020-01-07T03:55:27Z</dcterms:created>
  <dcterms:modified xsi:type="dcterms:W3CDTF">2021-06-04T06:54:36Z</dcterms:modified>
</cp:coreProperties>
</file>